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kotastateuniversity-my.sharepoint.com/personal/shawn_zwach_dsu_edu/Documents/Documents/Classes/CSC388/Labs/"/>
    </mc:Choice>
  </mc:AlternateContent>
  <xr:revisionPtr revIDLastSave="17" documentId="8_{05C54673-B657-44D2-B61D-91B1CA132AB4}" xr6:coauthVersionLast="45" xr6:coauthVersionMax="45" xr10:uidLastSave="{E6956C0C-4CFF-48DC-926F-E46D6C65A6C9}"/>
  <bookViews>
    <workbookView xWindow="28680" yWindow="-120" windowWidth="29040" windowHeight="15990" xr2:uid="{7285BE5A-8860-426A-8CAD-0E4DF8672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B19" i="1"/>
  <c r="B20" i="1" s="1"/>
  <c r="B24" i="1"/>
  <c r="B26" i="1"/>
  <c r="B27" i="1" s="1"/>
  <c r="B14" i="1"/>
  <c r="B13" i="1"/>
  <c r="B12" i="1"/>
  <c r="B15" i="1" l="1"/>
  <c r="B33" i="1" s="1"/>
  <c r="B34" i="1" s="1"/>
  <c r="B28" i="1"/>
</calcChain>
</file>

<file path=xl/sharedStrings.xml><?xml version="1.0" encoding="utf-8"?>
<sst xmlns="http://schemas.openxmlformats.org/spreadsheetml/2006/main" count="51" uniqueCount="45">
  <si>
    <t>Shawn's FAT Calculator</t>
  </si>
  <si>
    <t>Bytes Per Sector</t>
  </si>
  <si>
    <t>Sectors Per Cluster</t>
  </si>
  <si>
    <t>Reserved Sectors</t>
  </si>
  <si>
    <t>Max Root Dir Entries</t>
  </si>
  <si>
    <t>Derived Data</t>
  </si>
  <si>
    <t>Reserved Space in Bytes</t>
  </si>
  <si>
    <t>Decimal Val</t>
  </si>
  <si>
    <t>Notes</t>
  </si>
  <si>
    <t>Root Directory Space in Bytes</t>
  </si>
  <si>
    <t>Reserved Sectors * Bytes Per Sector</t>
  </si>
  <si>
    <t>Sectors Per FAT</t>
  </si>
  <si>
    <t xml:space="preserve">Number of FAT </t>
  </si>
  <si>
    <t>Sectors Per FAT  * Number of FAT  * Bytes Per Sector</t>
  </si>
  <si>
    <t>Max Root Dir Entries * 32 bytes per entry</t>
  </si>
  <si>
    <t>Total Space for FAT Structure</t>
  </si>
  <si>
    <t>FAT Space in Bytes</t>
  </si>
  <si>
    <t>Reserved Space + FAT Space + Root Dir Space; From the base of the partition (or disk for the assignment), this offset in bytes is where data resides</t>
  </si>
  <si>
    <t>PhotoRec Filename</t>
  </si>
  <si>
    <t>Logical Sector Offset</t>
  </si>
  <si>
    <t>Derived from filename - converted to integer here by Excel</t>
  </si>
  <si>
    <t>Logical Byte Offset</t>
  </si>
  <si>
    <t>Logical sector offset * bytes per sector - added to base of FAT partition to find file (***because Autopsy only runs PhotoRec on unallocated space, this is the byte offset from the beginning of unallocated space)</t>
  </si>
  <si>
    <t>Can be found under file attributes in Autopsy</t>
  </si>
  <si>
    <t>Total Allocated Clusters</t>
  </si>
  <si>
    <t>Number of allocated sectors (again from file attributes in Autopsy) / sectors per cluster and rounded up</t>
  </si>
  <si>
    <t>Total Allocated Bytes</t>
  </si>
  <si>
    <t>Start Sector of Last Allocated File</t>
  </si>
  <si>
    <t>Allocated sectors * sectors per cluster * bytes per sector</t>
  </si>
  <si>
    <t>Base address for PhotoRec</t>
  </si>
  <si>
    <t>Byte offset of last allocated file</t>
  </si>
  <si>
    <t>Sector number * bytes per sector</t>
  </si>
  <si>
    <t>Byte offset of last file + total allocated bytes</t>
  </si>
  <si>
    <t>Calculated PhotoRec Offset</t>
  </si>
  <si>
    <t>From Boot Sector (Hex Editor)</t>
  </si>
  <si>
    <t>Validation (Autopsy)</t>
  </si>
  <si>
    <t>Autopsy Offset Adjustment Option 1</t>
  </si>
  <si>
    <t>Autopsy Offset Adjustment Option 2</t>
  </si>
  <si>
    <t>Total FAT Entries in Root Dir</t>
  </si>
  <si>
    <t>Total Bytes Allocated</t>
  </si>
  <si>
    <t>***ONLY WORKS FOR EXAMPLE*** Assumes unallocated space starts immediately after allocated files and that the allocated files are less than 1 cluster in size</t>
  </si>
  <si>
    <t>Total FAT Structure + Allocated Space</t>
  </si>
  <si>
    <t>Base Address for PhotoRec + Logical Byte Offset (img_offset)</t>
  </si>
  <si>
    <t>Base Address for PhotoRec + Logical Byte Offset  (img_offset) - navigating to this offset in the hex editor should show the signature FF D8 for the lab (JPEG)</t>
  </si>
  <si>
    <r>
      <t xml:space="preserve">This basic calculator is used as part of Lab 04 to assist with manual validation of a software tool. The calculations within assume files are stored in contiguous clusters (and in some cases &lt;= 1 cluster in size). Only </t>
    </r>
    <r>
      <rPr>
        <sz val="11"/>
        <color rgb="FF00B050"/>
        <rFont val="Calibri"/>
        <family val="2"/>
        <scheme val="minor"/>
      </rPr>
      <t>green cells</t>
    </r>
    <r>
      <rPr>
        <sz val="11"/>
        <color theme="1"/>
        <rFont val="Calibri"/>
        <family val="2"/>
        <scheme val="minor"/>
      </rPr>
      <t xml:space="preserve"> should be modified. The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 should be the offset from the base of FAT volume or disk in bytes.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</si>
</sst>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/>
    <xf numFmtId="0" fontId="3" fillId="0" borderId="0" xfId="0" applyFont="1" applyAlignment="1">
      <alignment horizontal="center"/>
    </xf>
    <xf numFmtId="0" fontId="5" fillId="0" borderId="0" xfId="0" applyFont="1"/>
    <xf numFmtId="0" fontId="0" fillId="3" borderId="1" xfId="0" applyFill="1" applyBorder="1"/>
    <xf numFmtId="0" fontId="0" fillId="0" borderId="0" xfId="0" applyFont="1" applyAlignment="1">
      <alignment horizontal="center" wrapText="1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C327-7DD9-4C3E-A3A2-53D4CAAAC323}">
  <dimension ref="A1:G34"/>
  <sheetViews>
    <sheetView tabSelected="1" workbookViewId="0">
      <selection activeCell="B31" sqref="B31"/>
    </sheetView>
  </sheetViews>
  <sheetFormatPr defaultRowHeight="15" x14ac:dyDescent="0.25"/>
  <cols>
    <col min="1" max="1" width="34.28515625" bestFit="1" customWidth="1"/>
    <col min="2" max="2" width="13.140625" bestFit="1" customWidth="1"/>
    <col min="3" max="3" width="190.5703125" bestFit="1" customWidth="1"/>
  </cols>
  <sheetData>
    <row r="1" spans="1:7" ht="26.25" x14ac:dyDescent="0.4">
      <c r="A1" s="3" t="s">
        <v>0</v>
      </c>
      <c r="B1" s="3"/>
      <c r="C1" s="3"/>
      <c r="D1" s="2"/>
      <c r="E1" s="2"/>
      <c r="F1" s="2"/>
      <c r="G1" s="2"/>
    </row>
    <row r="2" spans="1:7" ht="30.75" customHeight="1" x14ac:dyDescent="0.25">
      <c r="A2" s="6" t="s">
        <v>44</v>
      </c>
      <c r="B2" s="6"/>
      <c r="C2" s="6"/>
      <c r="D2" s="2"/>
      <c r="E2" s="2"/>
      <c r="F2" s="2"/>
      <c r="G2" s="2"/>
    </row>
    <row r="3" spans="1:7" x14ac:dyDescent="0.25">
      <c r="A3" s="4" t="s">
        <v>34</v>
      </c>
      <c r="B3" s="1" t="s">
        <v>7</v>
      </c>
      <c r="C3" s="1" t="s">
        <v>8</v>
      </c>
    </row>
    <row r="4" spans="1:7" x14ac:dyDescent="0.25">
      <c r="A4" t="s">
        <v>1</v>
      </c>
      <c r="B4" s="7"/>
    </row>
    <row r="5" spans="1:7" x14ac:dyDescent="0.25">
      <c r="A5" t="s">
        <v>2</v>
      </c>
      <c r="B5" s="7"/>
    </row>
    <row r="6" spans="1:7" x14ac:dyDescent="0.25">
      <c r="A6" t="s">
        <v>3</v>
      </c>
      <c r="B6" s="7"/>
    </row>
    <row r="7" spans="1:7" x14ac:dyDescent="0.25">
      <c r="A7" t="s">
        <v>12</v>
      </c>
      <c r="B7" s="7"/>
    </row>
    <row r="8" spans="1:7" x14ac:dyDescent="0.25">
      <c r="A8" t="s">
        <v>11</v>
      </c>
      <c r="B8" s="7"/>
    </row>
    <row r="9" spans="1:7" x14ac:dyDescent="0.25">
      <c r="A9" t="s">
        <v>4</v>
      </c>
      <c r="B9" s="7"/>
    </row>
    <row r="11" spans="1:7" x14ac:dyDescent="0.25">
      <c r="A11" s="4" t="s">
        <v>5</v>
      </c>
      <c r="B11" s="1" t="s">
        <v>7</v>
      </c>
      <c r="C11" s="1" t="s">
        <v>8</v>
      </c>
    </row>
    <row r="12" spans="1:7" x14ac:dyDescent="0.25">
      <c r="A12" t="s">
        <v>6</v>
      </c>
      <c r="B12">
        <f>B6*B4</f>
        <v>0</v>
      </c>
      <c r="C12" t="s">
        <v>10</v>
      </c>
    </row>
    <row r="13" spans="1:7" x14ac:dyDescent="0.25">
      <c r="A13" t="s">
        <v>16</v>
      </c>
      <c r="B13">
        <f>B8*B7*B4</f>
        <v>0</v>
      </c>
      <c r="C13" t="s">
        <v>13</v>
      </c>
    </row>
    <row r="14" spans="1:7" x14ac:dyDescent="0.25">
      <c r="A14" t="s">
        <v>9</v>
      </c>
      <c r="B14">
        <f>B9*32</f>
        <v>0</v>
      </c>
      <c r="C14" t="s">
        <v>14</v>
      </c>
    </row>
    <row r="15" spans="1:7" x14ac:dyDescent="0.25">
      <c r="A15" t="s">
        <v>15</v>
      </c>
      <c r="B15">
        <f>SUM(B12:B14)</f>
        <v>0</v>
      </c>
      <c r="C15" t="s">
        <v>17</v>
      </c>
    </row>
    <row r="17" spans="1:3" x14ac:dyDescent="0.25">
      <c r="A17" s="4" t="s">
        <v>35</v>
      </c>
    </row>
    <row r="18" spans="1:3" x14ac:dyDescent="0.25">
      <c r="A18" t="s">
        <v>18</v>
      </c>
      <c r="B18" s="7"/>
    </row>
    <row r="19" spans="1:3" x14ac:dyDescent="0.25">
      <c r="A19" t="s">
        <v>19</v>
      </c>
      <c r="B19" t="e">
        <f>INT(RIGHT(LEFT(B18,8),7))</f>
        <v>#VALUE!</v>
      </c>
      <c r="C19" t="s">
        <v>20</v>
      </c>
    </row>
    <row r="20" spans="1:3" x14ac:dyDescent="0.25">
      <c r="A20" t="s">
        <v>21</v>
      </c>
      <c r="B20" t="e">
        <f>B19*B4</f>
        <v>#VALUE!</v>
      </c>
      <c r="C20" t="s">
        <v>22</v>
      </c>
    </row>
    <row r="22" spans="1:3" x14ac:dyDescent="0.25">
      <c r="A22" s="4" t="s">
        <v>36</v>
      </c>
      <c r="B22" s="1" t="s">
        <v>7</v>
      </c>
      <c r="C22" s="1" t="s">
        <v>8</v>
      </c>
    </row>
    <row r="23" spans="1:3" x14ac:dyDescent="0.25">
      <c r="A23" t="s">
        <v>27</v>
      </c>
      <c r="B23" s="7"/>
      <c r="C23" t="s">
        <v>23</v>
      </c>
    </row>
    <row r="24" spans="1:3" x14ac:dyDescent="0.25">
      <c r="A24" t="s">
        <v>30</v>
      </c>
      <c r="B24">
        <f>B23*B4</f>
        <v>0</v>
      </c>
      <c r="C24" t="s">
        <v>31</v>
      </c>
    </row>
    <row r="25" spans="1:3" x14ac:dyDescent="0.25">
      <c r="A25" t="s">
        <v>24</v>
      </c>
      <c r="B25" s="7"/>
      <c r="C25" t="s">
        <v>25</v>
      </c>
    </row>
    <row r="26" spans="1:3" x14ac:dyDescent="0.25">
      <c r="A26" t="s">
        <v>26</v>
      </c>
      <c r="B26">
        <f>B25*B5*B4</f>
        <v>0</v>
      </c>
      <c r="C26" t="s">
        <v>28</v>
      </c>
    </row>
    <row r="27" spans="1:3" x14ac:dyDescent="0.25">
      <c r="A27" t="s">
        <v>29</v>
      </c>
      <c r="B27">
        <f>B26+B24</f>
        <v>0</v>
      </c>
      <c r="C27" t="s">
        <v>32</v>
      </c>
    </row>
    <row r="28" spans="1:3" x14ac:dyDescent="0.25">
      <c r="A28" t="s">
        <v>33</v>
      </c>
      <c r="B28" s="5" t="e">
        <f>B27+B20</f>
        <v>#VALUE!</v>
      </c>
      <c r="C28" t="s">
        <v>43</v>
      </c>
    </row>
    <row r="30" spans="1:3" x14ac:dyDescent="0.25">
      <c r="A30" s="4" t="s">
        <v>37</v>
      </c>
    </row>
    <row r="31" spans="1:3" x14ac:dyDescent="0.25">
      <c r="A31" t="s">
        <v>38</v>
      </c>
      <c r="B31" s="7"/>
    </row>
    <row r="32" spans="1:3" x14ac:dyDescent="0.25">
      <c r="A32" t="s">
        <v>39</v>
      </c>
      <c r="B32">
        <f>B31*B5*B4</f>
        <v>0</v>
      </c>
      <c r="C32" t="s">
        <v>40</v>
      </c>
    </row>
    <row r="33" spans="1:3" x14ac:dyDescent="0.25">
      <c r="A33" t="s">
        <v>29</v>
      </c>
      <c r="B33">
        <f>B32+B15</f>
        <v>0</v>
      </c>
      <c r="C33" t="s">
        <v>41</v>
      </c>
    </row>
    <row r="34" spans="1:3" x14ac:dyDescent="0.25">
      <c r="A34" t="s">
        <v>33</v>
      </c>
      <c r="B34" s="5" t="e">
        <f>B20+B33</f>
        <v>#VALUE!</v>
      </c>
      <c r="C34" t="s">
        <v>42</v>
      </c>
    </row>
  </sheetData>
  <sheetProtection sheet="1" objects="1" scenarios="1"/>
  <mergeCells count="2">
    <mergeCell ref="A1:C1"/>
    <mergeCell ref="A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Zwach, Shawn</cp:lastModifiedBy>
  <dcterms:created xsi:type="dcterms:W3CDTF">2021-02-18T02:23:01Z</dcterms:created>
  <dcterms:modified xsi:type="dcterms:W3CDTF">2021-02-18T03:10:34Z</dcterms:modified>
</cp:coreProperties>
</file>