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Glanzer\Desktop\sem 1\CSC 420 Cellular &amp; Mobile Communications\Week 3\"/>
    </mc:Choice>
  </mc:AlternateContent>
  <bookViews>
    <workbookView xWindow="0" yWindow="0" windowWidth="43170" windowHeight="20115" xr2:uid="{0B6D6ACD-AD9C-4BE6-91E3-529B6FDD4FB4}"/>
  </bookViews>
  <sheets>
    <sheet name="Free Space" sheetId="2" r:id="rId1"/>
    <sheet name="Path Loss" sheetId="3" r:id="rId2"/>
    <sheet name="Doppler Shift" sheetId="1" r:id="rId3"/>
    <sheet name="Gain Calculations" sheetId="4" r:id="rId4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2" l="1"/>
  <c r="H7" i="2"/>
  <c r="H6" i="2"/>
  <c r="B13" i="3"/>
  <c r="B11" i="3" s="1"/>
  <c r="D16" i="3"/>
  <c r="B16" i="3"/>
  <c r="D15" i="3"/>
  <c r="B15" i="3" s="1"/>
  <c r="D14" i="3"/>
  <c r="B14" i="3" s="1"/>
  <c r="B9" i="3"/>
  <c r="B12" i="3" l="1"/>
  <c r="G6" i="3"/>
  <c r="G7" i="3"/>
  <c r="D2" i="4"/>
  <c r="D3" i="4"/>
  <c r="B4" i="1"/>
  <c r="B9" i="1" s="1"/>
  <c r="B2" i="1"/>
</calcChain>
</file>

<file path=xl/sharedStrings.xml><?xml version="1.0" encoding="utf-8"?>
<sst xmlns="http://schemas.openxmlformats.org/spreadsheetml/2006/main" count="44" uniqueCount="35">
  <si>
    <t>Speed of light:</t>
  </si>
  <si>
    <t>1.5mghz</t>
  </si>
  <si>
    <t>Doppler shift:</t>
  </si>
  <si>
    <t>broadcast frequency (hz):</t>
  </si>
  <si>
    <t>velocity (m/s):</t>
  </si>
  <si>
    <t>wavelength (meters?):</t>
  </si>
  <si>
    <r>
      <t xml:space="preserve">Note: </t>
    </r>
    <r>
      <rPr>
        <sz val="11"/>
        <color theme="1"/>
        <rFont val="Calibri"/>
        <family val="2"/>
        <scheme val="minor"/>
      </rPr>
      <t>in the lecture you divided 300k by wavelength - I assume that was supposed to be the speed of light, but  the speed of light is  ~300 million m/s. Idk if your answer key is based on the 300k but I figured I'd explain why my numbers may end up being different</t>
    </r>
  </si>
  <si>
    <t>transmission frequency:</t>
  </si>
  <si>
    <t>Input</t>
  </si>
  <si>
    <t>Output</t>
  </si>
  <si>
    <t>dBd</t>
  </si>
  <si>
    <t>dBi</t>
  </si>
  <si>
    <t>dBd measures lossless half-wave dipole antenna (dipole antennas are more common)</t>
  </si>
  <si>
    <t>dBi decibels Isotropic</t>
  </si>
  <si>
    <t>Distance (meters):</t>
  </si>
  <si>
    <t>to meters:</t>
  </si>
  <si>
    <t>Miles:</t>
  </si>
  <si>
    <t>Feet:</t>
  </si>
  <si>
    <t>Antenna Height(meters):</t>
  </si>
  <si>
    <t>Cell Phone Height(Meters):</t>
  </si>
  <si>
    <t>`</t>
  </si>
  <si>
    <t>Open Area</t>
  </si>
  <si>
    <t>Urban Area</t>
  </si>
  <si>
    <t>Large City</t>
  </si>
  <si>
    <t>Suburban Area</t>
  </si>
  <si>
    <t>Height Correction</t>
  </si>
  <si>
    <t>Frequency(MHz):</t>
  </si>
  <si>
    <t>Kilometers:</t>
  </si>
  <si>
    <t>Loss in Given Environment</t>
  </si>
  <si>
    <t>Small / Med City ( f &gt; 300 MHz )</t>
  </si>
  <si>
    <t>Small / Med City ( f &lt; 300 MHz )</t>
  </si>
  <si>
    <t xml:space="preserve"> the base urban loss formulay didn’t define a default height correction - I figured it was either 0 or the height itself… looking at the other numbers I think it was more likely 0…</t>
  </si>
  <si>
    <t>Transmitter Power (watts):</t>
  </si>
  <si>
    <t>Distance:</t>
  </si>
  <si>
    <t>Power Received: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</si>
</sst>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7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 tint="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3" applyNumberFormat="0" applyAlignment="0" applyProtection="0"/>
    <xf numFmtId="0" fontId="1" fillId="4" borderId="0" applyNumberFormat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43" fontId="0" fillId="0" borderId="0" xfId="1" applyFont="1"/>
    <xf numFmtId="0" fontId="2" fillId="0" borderId="0" xfId="0" applyFont="1"/>
    <xf numFmtId="0" fontId="0" fillId="0" borderId="0" xfId="0" applyAlignment="1"/>
    <xf numFmtId="0" fontId="2" fillId="0" borderId="0" xfId="0" applyFont="1" applyAlignment="1">
      <alignment horizontal="center"/>
    </xf>
    <xf numFmtId="0" fontId="7" fillId="0" borderId="0" xfId="6"/>
    <xf numFmtId="164" fontId="1" fillId="4" borderId="4" xfId="5" applyNumberFormat="1" applyBorder="1"/>
    <xf numFmtId="0" fontId="4" fillId="3" borderId="4" xfId="3" applyFill="1" applyBorder="1"/>
    <xf numFmtId="165" fontId="5" fillId="2" borderId="6" xfId="4" applyNumberFormat="1" applyBorder="1"/>
    <xf numFmtId="165" fontId="1" fillId="4" borderId="3" xfId="5" applyNumberFormat="1" applyBorder="1"/>
    <xf numFmtId="0" fontId="5" fillId="2" borderId="3" xfId="4" applyNumberFormat="1"/>
    <xf numFmtId="0" fontId="4" fillId="3" borderId="4" xfId="3" applyNumberFormat="1" applyFont="1" applyFill="1" applyBorder="1"/>
    <xf numFmtId="0" fontId="1" fillId="4" borderId="4" xfId="5" applyNumberFormat="1" applyBorder="1"/>
    <xf numFmtId="0" fontId="0" fillId="0" borderId="0" xfId="0" applyNumberFormat="1"/>
    <xf numFmtId="0" fontId="4" fillId="3" borderId="4" xfId="3" applyNumberFormat="1" applyFill="1" applyBorder="1"/>
    <xf numFmtId="0" fontId="8" fillId="3" borderId="1" xfId="2" applyNumberFormat="1" applyFont="1" applyFill="1"/>
    <xf numFmtId="0" fontId="1" fillId="5" borderId="4" xfId="5" applyNumberFormat="1" applyFill="1" applyBorder="1"/>
    <xf numFmtId="0" fontId="6" fillId="5" borderId="4" xfId="5" applyNumberFormat="1" applyFont="1" applyFill="1" applyBorder="1"/>
    <xf numFmtId="0" fontId="4" fillId="3" borderId="5" xfId="3" applyNumberFormat="1" applyFont="1" applyFill="1" applyBorder="1"/>
    <xf numFmtId="0" fontId="8" fillId="3" borderId="8" xfId="2" applyNumberFormat="1" applyFont="1" applyFill="1" applyBorder="1"/>
    <xf numFmtId="0" fontId="4" fillId="3" borderId="7" xfId="3" applyNumberFormat="1" applyFont="1" applyFill="1" applyBorder="1"/>
    <xf numFmtId="0" fontId="1" fillId="4" borderId="7" xfId="5" applyNumberFormat="1" applyBorder="1"/>
    <xf numFmtId="0" fontId="5" fillId="2" borderId="8" xfId="4" applyNumberFormat="1" applyBorder="1"/>
    <xf numFmtId="0" fontId="0" fillId="0" borderId="0" xfId="1" applyNumberFormat="1" applyFont="1"/>
  </cellXfs>
  <cellStyles count="7">
    <cellStyle name="60% - Accent3" xfId="5" builtinId="40"/>
    <cellStyle name="Comma" xfId="1" builtinId="3"/>
    <cellStyle name="Heading 1" xfId="2" builtinId="16"/>
    <cellStyle name="Heading 2" xfId="3" builtinId="17"/>
    <cellStyle name="Hyperlink" xfId="6" builtinId="8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793D-6DC6-4994-B569-54250EE58288}">
  <dimension ref="A6:H47"/>
  <sheetViews>
    <sheetView tabSelected="1" workbookViewId="0">
      <selection activeCell="B14" sqref="B14"/>
    </sheetView>
  </sheetViews>
  <sheetFormatPr defaultRowHeight="15" x14ac:dyDescent="0.25"/>
  <cols>
    <col min="1" max="1" width="38.28515625" style="13" bestFit="1" customWidth="1"/>
    <col min="2" max="2" width="70.28515625" style="13" bestFit="1" customWidth="1"/>
    <col min="3" max="6" width="9.140625" style="13"/>
    <col min="7" max="7" width="16" style="13" bestFit="1" customWidth="1"/>
    <col min="8" max="8" width="12.5703125" style="13" bestFit="1" customWidth="1"/>
    <col min="9" max="16384" width="9.140625" style="13"/>
  </cols>
  <sheetData>
    <row r="6" spans="1:8" ht="17.25" x14ac:dyDescent="0.3">
      <c r="A6" s="11" t="s">
        <v>32</v>
      </c>
      <c r="B6" s="12">
        <v>50</v>
      </c>
      <c r="E6" s="14" t="s">
        <v>16</v>
      </c>
      <c r="F6" s="12">
        <v>4</v>
      </c>
      <c r="G6" s="14" t="s">
        <v>15</v>
      </c>
      <c r="H6" s="12">
        <f>F6*1609.34</f>
        <v>6437.36</v>
      </c>
    </row>
    <row r="7" spans="1:8" ht="17.25" x14ac:dyDescent="0.3">
      <c r="A7" s="11" t="s">
        <v>26</v>
      </c>
      <c r="B7" s="12">
        <v>2400</v>
      </c>
      <c r="E7" s="14" t="s">
        <v>17</v>
      </c>
      <c r="F7" s="12"/>
      <c r="G7" s="14" t="s">
        <v>15</v>
      </c>
      <c r="H7" s="12">
        <f>F7*0.3048</f>
        <v>0</v>
      </c>
    </row>
    <row r="8" spans="1:8" ht="18" thickBot="1" x14ac:dyDescent="0.35">
      <c r="A8" s="20" t="s">
        <v>33</v>
      </c>
      <c r="B8" s="21">
        <v>6437.36</v>
      </c>
    </row>
    <row r="9" spans="1:8" ht="24" thickTop="1" thickBot="1" x14ac:dyDescent="0.4">
      <c r="A9" s="19" t="s">
        <v>34</v>
      </c>
      <c r="B9" s="22">
        <f>POWER((4*PI()*B8)/H12, 2)</f>
        <v>7.2810483730383454E-8</v>
      </c>
    </row>
    <row r="12" spans="1:8" ht="17.25" x14ac:dyDescent="0.3">
      <c r="G12" s="14" t="s">
        <v>0</v>
      </c>
      <c r="H12" s="12">
        <v>299792458</v>
      </c>
    </row>
    <row r="25" spans="7:7" x14ac:dyDescent="0.25">
      <c r="G25" s="13" t="s">
        <v>20</v>
      </c>
    </row>
    <row r="47" spans="7:7" x14ac:dyDescent="0.25">
      <c r="G47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948E-1A85-4708-8600-B304B6901070}">
  <dimension ref="A1:G23"/>
  <sheetViews>
    <sheetView workbookViewId="0">
      <selection activeCell="D5" sqref="D5:G8"/>
    </sheetView>
  </sheetViews>
  <sheetFormatPr defaultRowHeight="15" x14ac:dyDescent="0.25"/>
  <cols>
    <col min="1" max="1" width="38.28515625" bestFit="1" customWidth="1"/>
    <col min="2" max="2" width="17.42578125" bestFit="1" customWidth="1"/>
    <col min="4" max="4" width="18.28515625" bestFit="1" customWidth="1"/>
    <col min="6" max="6" width="14.28515625" bestFit="1" customWidth="1"/>
    <col min="7" max="7" width="12.5703125" bestFit="1" customWidth="1"/>
  </cols>
  <sheetData>
    <row r="1" spans="1:7" x14ac:dyDescent="0.25">
      <c r="A1" s="5"/>
    </row>
    <row r="5" spans="1:7" ht="17.25" x14ac:dyDescent="0.3">
      <c r="A5" s="11" t="s">
        <v>19</v>
      </c>
      <c r="B5" s="12">
        <v>1.5</v>
      </c>
      <c r="C5" s="13"/>
      <c r="D5" s="13"/>
      <c r="E5" s="13"/>
      <c r="F5" s="13"/>
      <c r="G5" s="13"/>
    </row>
    <row r="6" spans="1:7" ht="17.25" x14ac:dyDescent="0.3">
      <c r="A6" s="11" t="s">
        <v>18</v>
      </c>
      <c r="B6" s="12">
        <v>50</v>
      </c>
      <c r="C6" s="13"/>
      <c r="D6" s="14" t="s">
        <v>16</v>
      </c>
      <c r="E6" s="12">
        <v>3</v>
      </c>
      <c r="F6" s="14" t="s">
        <v>15</v>
      </c>
      <c r="G6" s="12">
        <f>E6*1609.34</f>
        <v>4828.0199999999995</v>
      </c>
    </row>
    <row r="7" spans="1:7" ht="17.25" x14ac:dyDescent="0.3">
      <c r="A7" s="11" t="s">
        <v>26</v>
      </c>
      <c r="B7" s="12">
        <v>800</v>
      </c>
      <c r="C7" s="13"/>
      <c r="D7" s="14" t="s">
        <v>17</v>
      </c>
      <c r="E7" s="12"/>
      <c r="F7" s="14" t="s">
        <v>15</v>
      </c>
      <c r="G7" s="12">
        <f>E7*0.3048</f>
        <v>0</v>
      </c>
    </row>
    <row r="8" spans="1:7" ht="17.25" x14ac:dyDescent="0.3">
      <c r="A8" s="11" t="s">
        <v>14</v>
      </c>
      <c r="B8" s="12">
        <v>4828.0200000000004</v>
      </c>
      <c r="C8" s="13"/>
      <c r="D8" s="13"/>
      <c r="E8" s="13"/>
      <c r="F8" s="13"/>
      <c r="G8" s="13"/>
    </row>
    <row r="9" spans="1:7" ht="17.25" x14ac:dyDescent="0.3">
      <c r="A9" s="11" t="s">
        <v>27</v>
      </c>
      <c r="B9" s="12">
        <f>B8/1000</f>
        <v>4.8280200000000004</v>
      </c>
      <c r="C9" s="13"/>
      <c r="D9" s="13"/>
      <c r="E9" s="13"/>
      <c r="F9" s="13"/>
      <c r="G9" s="13"/>
    </row>
    <row r="10" spans="1:7" ht="23.25" thickBot="1" x14ac:dyDescent="0.4">
      <c r="A10" s="15" t="s">
        <v>28</v>
      </c>
      <c r="B10" s="16"/>
      <c r="C10" s="13"/>
      <c r="D10" s="17" t="s">
        <v>25</v>
      </c>
      <c r="E10" s="13"/>
      <c r="F10" s="13"/>
      <c r="G10" s="13"/>
    </row>
    <row r="11" spans="1:7" ht="18" thickTop="1" x14ac:dyDescent="0.3">
      <c r="A11" s="18" t="s">
        <v>21</v>
      </c>
      <c r="B11" s="10">
        <f>B13-4.78*(POWER(LOG(B7),2))-18.33*LOG(B7)-40.94</f>
        <v>10.667992055227913</v>
      </c>
      <c r="C11" s="13"/>
      <c r="D11" s="10"/>
      <c r="E11" s="13"/>
      <c r="F11" s="13"/>
      <c r="G11" s="13"/>
    </row>
    <row r="12" spans="1:7" ht="17.25" x14ac:dyDescent="0.3">
      <c r="A12" s="11" t="s">
        <v>24</v>
      </c>
      <c r="B12" s="10">
        <f>B13-2*(POWER(LOG(B7/28),2))-5.4</f>
        <v>135.46766823672456</v>
      </c>
      <c r="C12" s="13"/>
      <c r="D12" s="10"/>
      <c r="E12" s="13"/>
      <c r="F12" s="13"/>
      <c r="G12" s="13"/>
    </row>
    <row r="13" spans="1:7" ht="17.25" x14ac:dyDescent="0.3">
      <c r="A13" s="11" t="s">
        <v>22</v>
      </c>
      <c r="B13" s="10">
        <f>69.55+26.16*LOG(B7)-13.82*LOG(B6)-D13+(44.9-6.55*LOG(B6))*LOG((B9))</f>
        <v>145.10714395568863</v>
      </c>
      <c r="C13" s="13"/>
      <c r="D13" s="10">
        <v>0</v>
      </c>
      <c r="E13" s="13" t="s">
        <v>31</v>
      </c>
      <c r="F13" s="13"/>
      <c r="G13" s="13"/>
    </row>
    <row r="14" spans="1:7" ht="17.25" x14ac:dyDescent="0.3">
      <c r="A14" s="11" t="s">
        <v>29</v>
      </c>
      <c r="B14" s="10">
        <f>69.55+26.16*LOG(B7)-13.82*LOG(B6)-D14+(44.9-6.55*LOG(B6))*LOG((B9))</f>
        <v>145.10806300264312</v>
      </c>
      <c r="C14" s="13"/>
      <c r="D14" s="10">
        <f>3.2*POWER(LOG(11.75*B5), 2)-4.97</f>
        <v>-9.1904695449418483E-4</v>
      </c>
      <c r="E14" s="13"/>
      <c r="F14" s="13"/>
      <c r="G14" s="13"/>
    </row>
    <row r="15" spans="1:7" ht="17.25" x14ac:dyDescent="0.3">
      <c r="A15" s="11" t="s">
        <v>30</v>
      </c>
      <c r="B15" s="10">
        <f>69.55+26.16*LOG(B7)-13.82*LOG(B6)-D15+(44.9-6.55*LOG(B6))*LOG((B9))</f>
        <v>145.11109261546284</v>
      </c>
      <c r="C15" s="13"/>
      <c r="D15" s="10">
        <f>8.29*POWER(LOG(1.54*B5),2)-1.1</f>
        <v>-3.9486597742039997E-3</v>
      </c>
      <c r="E15" s="13"/>
      <c r="F15" s="13"/>
      <c r="G15" s="13"/>
    </row>
    <row r="16" spans="1:7" ht="17.25" x14ac:dyDescent="0.3">
      <c r="A16" s="11" t="s">
        <v>23</v>
      </c>
      <c r="B16" s="10">
        <f>69.55+26.16*LOG(B7)-13.82*LOG(B6)-D16+(44.9-6.55*LOG(B6))*LOG((B9))</f>
        <v>144.87086585685935</v>
      </c>
      <c r="C16" s="13"/>
      <c r="D16" s="10">
        <f>(1.1*LOG(B7)-0.07)*B5-(1.56*LOG(B7)-0.08)</f>
        <v>0.23627809882927497</v>
      </c>
      <c r="E16" s="13"/>
      <c r="F16" s="13"/>
      <c r="G16" s="13"/>
    </row>
    <row r="22" spans="2:2" x14ac:dyDescent="0.25">
      <c r="B22" s="1"/>
    </row>
    <row r="23" spans="2:2" x14ac:dyDescent="0.25">
      <c r="B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42B8-C548-45DC-ABF0-10D0FF450E18}">
  <dimension ref="A1:F14"/>
  <sheetViews>
    <sheetView workbookViewId="0">
      <selection activeCell="E3" sqref="E3:F3"/>
    </sheetView>
  </sheetViews>
  <sheetFormatPr defaultRowHeight="15" x14ac:dyDescent="0.25"/>
  <cols>
    <col min="1" max="1" width="26.85546875" customWidth="1"/>
    <col min="2" max="2" width="18" bestFit="1" customWidth="1"/>
    <col min="3" max="3" width="11" bestFit="1" customWidth="1"/>
    <col min="5" max="5" width="16" bestFit="1" customWidth="1"/>
    <col min="6" max="6" width="15.28515625" bestFit="1" customWidth="1"/>
  </cols>
  <sheetData>
    <row r="1" spans="1:6" ht="17.25" x14ac:dyDescent="0.3">
      <c r="A1" s="7" t="s">
        <v>4</v>
      </c>
      <c r="B1" s="9">
        <v>15.7</v>
      </c>
    </row>
    <row r="2" spans="1:6" ht="17.25" x14ac:dyDescent="0.3">
      <c r="A2" s="7" t="s">
        <v>5</v>
      </c>
      <c r="B2" s="9">
        <f>F3/B3</f>
        <v>0.12951247855287115</v>
      </c>
    </row>
    <row r="3" spans="1:6" ht="17.25" x14ac:dyDescent="0.3">
      <c r="A3" s="7" t="s">
        <v>3</v>
      </c>
      <c r="B3" s="9">
        <v>2314776625</v>
      </c>
      <c r="C3" t="s">
        <v>1</v>
      </c>
      <c r="E3" s="7" t="s">
        <v>0</v>
      </c>
      <c r="F3" s="6">
        <v>299792458</v>
      </c>
    </row>
    <row r="4" spans="1:6" ht="17.25" x14ac:dyDescent="0.3">
      <c r="A4" s="7" t="s">
        <v>2</v>
      </c>
      <c r="B4" s="9">
        <f>B1/B2*COS(RADIANS(45))</f>
        <v>85.718199425059851</v>
      </c>
    </row>
    <row r="5" spans="1:6" x14ac:dyDescent="0.25">
      <c r="B5" s="1"/>
    </row>
    <row r="6" spans="1:6" x14ac:dyDescent="0.25">
      <c r="B6" s="1"/>
    </row>
    <row r="7" spans="1:6" x14ac:dyDescent="0.25">
      <c r="B7" s="1"/>
    </row>
    <row r="9" spans="1:6" ht="17.25" x14ac:dyDescent="0.3">
      <c r="A9" s="7" t="s">
        <v>7</v>
      </c>
      <c r="B9" s="8">
        <f>B3-B4</f>
        <v>2314776539.2818007</v>
      </c>
    </row>
    <row r="14" spans="1:6" x14ac:dyDescent="0.25">
      <c r="A14" s="2" t="s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D364-3C56-4481-A123-0B55EA6E9EBC}">
  <dimension ref="A1:D6"/>
  <sheetViews>
    <sheetView workbookViewId="0">
      <selection activeCell="C41" sqref="C41"/>
    </sheetView>
  </sheetViews>
  <sheetFormatPr defaultRowHeight="15" x14ac:dyDescent="0.25"/>
  <sheetData>
    <row r="1" spans="1:4" x14ac:dyDescent="0.25">
      <c r="A1" s="4" t="s">
        <v>8</v>
      </c>
      <c r="B1" s="4"/>
      <c r="C1" s="4" t="s">
        <v>9</v>
      </c>
      <c r="D1" s="4"/>
    </row>
    <row r="2" spans="1:4" x14ac:dyDescent="0.25">
      <c r="A2" t="s">
        <v>10</v>
      </c>
      <c r="C2" t="s">
        <v>11</v>
      </c>
      <c r="D2">
        <f>B2+2.15</f>
        <v>2.15</v>
      </c>
    </row>
    <row r="3" spans="1:4" x14ac:dyDescent="0.25">
      <c r="A3" t="s">
        <v>11</v>
      </c>
      <c r="C3" t="s">
        <v>10</v>
      </c>
      <c r="D3">
        <f>B3-2.15</f>
        <v>-2.15</v>
      </c>
    </row>
    <row r="4" spans="1:4" x14ac:dyDescent="0.25">
      <c r="A4" s="3"/>
      <c r="B4" s="3"/>
    </row>
    <row r="5" spans="1:4" x14ac:dyDescent="0.25">
      <c r="A5" s="3" t="s">
        <v>12</v>
      </c>
      <c r="B5" s="3"/>
    </row>
    <row r="6" spans="1:4" x14ac:dyDescent="0.25">
      <c r="A6" s="3" t="s">
        <v>13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Free Space</vt:lpstr>
      <vt:lpstr>Path Loss</vt:lpstr>
      <vt:lpstr>Doppler Shift</vt:lpstr>
      <vt:lpstr>Gain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Glanzer</cp:lastModifiedBy>
  <dcterms:created xsi:type="dcterms:W3CDTF">2017-09-11T12:13:43Z</dcterms:created>
  <dcterms:modified xsi:type="dcterms:W3CDTF">2017-09-13T16:20:03Z</dcterms:modified>
</cp:coreProperties>
</file>