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xampp\htdocs\temporales\"/>
    </mc:Choice>
  </mc:AlternateContent>
  <xr:revisionPtr revIDLastSave="0" documentId="13_ncr:1_{9C48508B-CFE1-4BC0-ADBE-2CACA264FA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7" r:id="rId1"/>
    <sheet name="Hoja1" sheetId="9" r:id="rId2"/>
    <sheet name="Proy OCAS REG IP-2024 (23-12-21" sheetId="8" r:id="rId3"/>
    <sheet name="OCASIONALES POPAYÁN" sheetId="6" r:id="rId4"/>
    <sheet name="OCASIONALES REGIONALIZACIÓN" sheetId="5" r:id="rId5"/>
  </sheets>
  <definedNames>
    <definedName name="_xlnm._FilterDatabase" localSheetId="0" hidden="1">consolidado!$A$1:$AC$3166</definedName>
    <definedName name="_xlnm._FilterDatabase" localSheetId="3" hidden="1">'OCASIONALES POPAYÁN'!$A$6:$H$477</definedName>
    <definedName name="_xlnm._FilterDatabase" localSheetId="2" hidden="1">'Proy OCAS REG IP-2024 (23-12-21'!#REF!</definedName>
    <definedName name="_xlnm.Print_Area" localSheetId="0">consolidado!$F$1:$AA$473</definedName>
    <definedName name="_xlnm.Print_Area" localSheetId="2">'Proy OCAS REG IP-2024 (23-12-21'!$B$1:$W$61</definedName>
    <definedName name="_xlnm.Print_Titles" localSheetId="0">consolidado!$1:$1</definedName>
    <definedName name="_xlnm.Print_Titles" localSheetId="2">'Proy OCAS REG IP-2024 (23-12-21'!$5:$5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3" i="7" l="1"/>
  <c r="O473" i="7" s="1"/>
  <c r="J48" i="8" l="1"/>
  <c r="H43" i="8"/>
  <c r="K43" i="8" s="1"/>
  <c r="L43" i="8" s="1"/>
  <c r="H42" i="8"/>
  <c r="H46" i="8"/>
  <c r="I46" i="8" s="1"/>
  <c r="Q46" i="8" s="1"/>
  <c r="H45" i="8"/>
  <c r="I45" i="8" s="1"/>
  <c r="H44" i="8"/>
  <c r="H41" i="8"/>
  <c r="I41" i="8" s="1"/>
  <c r="H40" i="8"/>
  <c r="H39" i="8"/>
  <c r="K39" i="8" s="1"/>
  <c r="H38" i="8"/>
  <c r="K38" i="8" s="1"/>
  <c r="L38" i="8" s="1"/>
  <c r="H37" i="8"/>
  <c r="K37" i="8" s="1"/>
  <c r="H36" i="8"/>
  <c r="H35" i="8"/>
  <c r="H34" i="8"/>
  <c r="H33" i="8"/>
  <c r="K33" i="8" s="1"/>
  <c r="H32" i="8"/>
  <c r="H31" i="8"/>
  <c r="K31" i="8" s="1"/>
  <c r="H30" i="8"/>
  <c r="H29" i="8"/>
  <c r="K29" i="8" s="1"/>
  <c r="H28" i="8"/>
  <c r="K28" i="8" s="1"/>
  <c r="N28" i="8" s="1"/>
  <c r="H27" i="8"/>
  <c r="H26" i="8"/>
  <c r="H25" i="8"/>
  <c r="K25" i="8" s="1"/>
  <c r="L25" i="8" s="1"/>
  <c r="H24" i="8"/>
  <c r="K24" i="8" s="1"/>
  <c r="N24" i="8" s="1"/>
  <c r="H23" i="8"/>
  <c r="H22" i="8"/>
  <c r="H21" i="8"/>
  <c r="K21" i="8" s="1"/>
  <c r="N21" i="8" s="1"/>
  <c r="H20" i="8"/>
  <c r="K20" i="8" s="1"/>
  <c r="M20" i="8" s="1"/>
  <c r="H19" i="8"/>
  <c r="K19" i="8" s="1"/>
  <c r="H18" i="8"/>
  <c r="K18" i="8" s="1"/>
  <c r="L18" i="8" s="1"/>
  <c r="H17" i="8"/>
  <c r="I17" i="8" s="1"/>
  <c r="H16" i="8"/>
  <c r="H15" i="8"/>
  <c r="K15" i="8" s="1"/>
  <c r="H14" i="8"/>
  <c r="H13" i="8"/>
  <c r="K13" i="8" s="1"/>
  <c r="N13" i="8" s="1"/>
  <c r="H12" i="8"/>
  <c r="K12" i="8" s="1"/>
  <c r="M12" i="8" s="1"/>
  <c r="H11" i="8"/>
  <c r="K11" i="8" s="1"/>
  <c r="H10" i="8"/>
  <c r="H9" i="8"/>
  <c r="H8" i="8"/>
  <c r="I8" i="8" s="1"/>
  <c r="H7" i="8"/>
  <c r="K7" i="8" s="1"/>
  <c r="H6" i="8"/>
  <c r="H48" i="8" l="1"/>
  <c r="I19" i="8"/>
  <c r="L19" i="8"/>
  <c r="M19" i="8"/>
  <c r="L11" i="8"/>
  <c r="L31" i="8"/>
  <c r="K41" i="8"/>
  <c r="L41" i="8" s="1"/>
  <c r="M11" i="8"/>
  <c r="M31" i="8"/>
  <c r="K42" i="8"/>
  <c r="L42" i="8" s="1"/>
  <c r="I43" i="8"/>
  <c r="N43" i="8"/>
  <c r="M43" i="8"/>
  <c r="I42" i="8"/>
  <c r="S41" i="8"/>
  <c r="R41" i="8"/>
  <c r="I9" i="8"/>
  <c r="T9" i="8" s="1"/>
  <c r="I13" i="8"/>
  <c r="U13" i="8" s="1"/>
  <c r="I39" i="8"/>
  <c r="Q39" i="8" s="1"/>
  <c r="M7" i="8"/>
  <c r="K9" i="8"/>
  <c r="L9" i="8" s="1"/>
  <c r="I21" i="8"/>
  <c r="M25" i="8"/>
  <c r="I29" i="8"/>
  <c r="S29" i="8" s="1"/>
  <c r="I33" i="8"/>
  <c r="T33" i="8" s="1"/>
  <c r="I37" i="8"/>
  <c r="R37" i="8" s="1"/>
  <c r="L39" i="8"/>
  <c r="N18" i="8"/>
  <c r="N25" i="8"/>
  <c r="I11" i="8"/>
  <c r="M15" i="8"/>
  <c r="K17" i="8"/>
  <c r="L17" i="8" s="1"/>
  <c r="I25" i="8"/>
  <c r="U25" i="8" s="1"/>
  <c r="I31" i="8"/>
  <c r="Q31" i="8" s="1"/>
  <c r="M39" i="8"/>
  <c r="T8" i="8"/>
  <c r="R8" i="8"/>
  <c r="S8" i="8"/>
  <c r="Q8" i="8"/>
  <c r="U8" i="8"/>
  <c r="I40" i="8"/>
  <c r="K40" i="8"/>
  <c r="L40" i="8" s="1"/>
  <c r="S45" i="8"/>
  <c r="Q45" i="8"/>
  <c r="U45" i="8"/>
  <c r="T45" i="8"/>
  <c r="N7" i="8"/>
  <c r="K10" i="8"/>
  <c r="L10" i="8" s="1"/>
  <c r="N15" i="8"/>
  <c r="I16" i="8"/>
  <c r="U17" i="8"/>
  <c r="Q17" i="8"/>
  <c r="T17" i="8"/>
  <c r="R17" i="8"/>
  <c r="S19" i="8"/>
  <c r="M24" i="8"/>
  <c r="I30" i="8"/>
  <c r="K35" i="8"/>
  <c r="M35" i="8" s="1"/>
  <c r="I35" i="8"/>
  <c r="I7" i="8"/>
  <c r="L12" i="8"/>
  <c r="M13" i="8"/>
  <c r="I14" i="8"/>
  <c r="I15" i="8"/>
  <c r="S17" i="8"/>
  <c r="L21" i="8"/>
  <c r="K23" i="8"/>
  <c r="N23" i="8" s="1"/>
  <c r="I23" i="8"/>
  <c r="L29" i="8"/>
  <c r="N29" i="8"/>
  <c r="K30" i="8"/>
  <c r="N30" i="8" s="1"/>
  <c r="R45" i="8"/>
  <c r="I10" i="8"/>
  <c r="K16" i="8"/>
  <c r="M16" i="8" s="1"/>
  <c r="N33" i="8"/>
  <c r="L33" i="8"/>
  <c r="L37" i="8"/>
  <c r="T46" i="8"/>
  <c r="R46" i="8"/>
  <c r="U46" i="8"/>
  <c r="S46" i="8"/>
  <c r="L13" i="8"/>
  <c r="I34" i="8"/>
  <c r="K34" i="8"/>
  <c r="M34" i="8" s="1"/>
  <c r="K36" i="8"/>
  <c r="M36" i="8" s="1"/>
  <c r="I36" i="8"/>
  <c r="N37" i="8"/>
  <c r="N40" i="8"/>
  <c r="I6" i="8"/>
  <c r="K8" i="8"/>
  <c r="M8" i="8" s="1"/>
  <c r="N12" i="8"/>
  <c r="K6" i="8"/>
  <c r="L7" i="8"/>
  <c r="N11" i="8"/>
  <c r="I12" i="8"/>
  <c r="K14" i="8"/>
  <c r="L15" i="8"/>
  <c r="I44" i="8"/>
  <c r="K44" i="8"/>
  <c r="L44" i="8" s="1"/>
  <c r="K45" i="8"/>
  <c r="K46" i="8"/>
  <c r="M46" i="8" s="1"/>
  <c r="M18" i="8"/>
  <c r="L20" i="8"/>
  <c r="N20" i="8"/>
  <c r="M21" i="8"/>
  <c r="I22" i="8"/>
  <c r="I26" i="8"/>
  <c r="K26" i="8"/>
  <c r="M26" i="8" s="1"/>
  <c r="K27" i="8"/>
  <c r="L27" i="8" s="1"/>
  <c r="L28" i="8"/>
  <c r="M28" i="8"/>
  <c r="I32" i="8"/>
  <c r="M37" i="8"/>
  <c r="I18" i="8"/>
  <c r="N19" i="8"/>
  <c r="I20" i="8"/>
  <c r="K22" i="8"/>
  <c r="N22" i="8" s="1"/>
  <c r="L24" i="8"/>
  <c r="I24" i="8"/>
  <c r="I27" i="8"/>
  <c r="I28" i="8"/>
  <c r="M29" i="8"/>
  <c r="K32" i="8"/>
  <c r="M33" i="8"/>
  <c r="N38" i="8"/>
  <c r="I38" i="8"/>
  <c r="M38" i="8"/>
  <c r="N31" i="8"/>
  <c r="Q33" i="8"/>
  <c r="N39" i="8"/>
  <c r="U41" i="8"/>
  <c r="Q41" i="8"/>
  <c r="T41" i="8"/>
  <c r="N410" i="7"/>
  <c r="Q410" i="7" s="1"/>
  <c r="R410" i="7" s="1"/>
  <c r="N197" i="7"/>
  <c r="N193" i="7"/>
  <c r="N185" i="7"/>
  <c r="N141" i="7"/>
  <c r="N126" i="7"/>
  <c r="Q126" i="7" s="1"/>
  <c r="R126" i="7" s="1"/>
  <c r="N472" i="7"/>
  <c r="N471" i="7"/>
  <c r="N470" i="7"/>
  <c r="O470" i="7" s="1"/>
  <c r="N469" i="7"/>
  <c r="O469" i="7" s="1"/>
  <c r="AA469" i="7" s="1"/>
  <c r="N468" i="7"/>
  <c r="N467" i="7"/>
  <c r="Q467" i="7" s="1"/>
  <c r="N466" i="7"/>
  <c r="Q466" i="7" s="1"/>
  <c r="N465" i="7"/>
  <c r="O465" i="7" s="1"/>
  <c r="N464" i="7"/>
  <c r="N463" i="7"/>
  <c r="O463" i="7" s="1"/>
  <c r="N462" i="7"/>
  <c r="O462" i="7" s="1"/>
  <c r="Y462" i="7" s="1"/>
  <c r="N461" i="7"/>
  <c r="N460" i="7"/>
  <c r="N459" i="7"/>
  <c r="N458" i="7"/>
  <c r="N457" i="7"/>
  <c r="O457" i="7" s="1"/>
  <c r="N456" i="7"/>
  <c r="N455" i="7"/>
  <c r="O455" i="7" s="1"/>
  <c r="N454" i="7"/>
  <c r="O454" i="7" s="1"/>
  <c r="N453" i="7"/>
  <c r="N452" i="7"/>
  <c r="N451" i="7"/>
  <c r="N450" i="7"/>
  <c r="O450" i="7" s="1"/>
  <c r="X450" i="7" s="1"/>
  <c r="N449" i="7"/>
  <c r="N448" i="7"/>
  <c r="N447" i="7"/>
  <c r="Q447" i="7" s="1"/>
  <c r="T447" i="7" s="1"/>
  <c r="N446" i="7"/>
  <c r="O446" i="7" s="1"/>
  <c r="N445" i="7"/>
  <c r="N444" i="7"/>
  <c r="N443" i="7"/>
  <c r="N442" i="7"/>
  <c r="O442" i="7" s="1"/>
  <c r="Y442" i="7" s="1"/>
  <c r="N441" i="7"/>
  <c r="O441" i="7" s="1"/>
  <c r="X441" i="7" s="1"/>
  <c r="N440" i="7"/>
  <c r="N439" i="7"/>
  <c r="N438" i="7"/>
  <c r="Q438" i="7" s="1"/>
  <c r="S438" i="7" s="1"/>
  <c r="N437" i="7"/>
  <c r="Q437" i="7" s="1"/>
  <c r="N436" i="7"/>
  <c r="Q436" i="7" s="1"/>
  <c r="N435" i="7"/>
  <c r="N434" i="7"/>
  <c r="N433" i="7"/>
  <c r="N432" i="7"/>
  <c r="N431" i="7"/>
  <c r="O431" i="7" s="1"/>
  <c r="Y431" i="7" s="1"/>
  <c r="N430" i="7"/>
  <c r="O430" i="7" s="1"/>
  <c r="N429" i="7"/>
  <c r="N428" i="7"/>
  <c r="Q428" i="7" s="1"/>
  <c r="N427" i="7"/>
  <c r="N426" i="7"/>
  <c r="O426" i="7" s="1"/>
  <c r="AA426" i="7" s="1"/>
  <c r="N425" i="7"/>
  <c r="N424" i="7"/>
  <c r="N423" i="7"/>
  <c r="N422" i="7"/>
  <c r="O422" i="7" s="1"/>
  <c r="X422" i="7" s="1"/>
  <c r="N421" i="7"/>
  <c r="N420" i="7"/>
  <c r="N419" i="7"/>
  <c r="Q419" i="7" s="1"/>
  <c r="T419" i="7" s="1"/>
  <c r="N418" i="7"/>
  <c r="O418" i="7" s="1"/>
  <c r="N417" i="7"/>
  <c r="N416" i="7"/>
  <c r="Q416" i="7" s="1"/>
  <c r="N415" i="7"/>
  <c r="O415" i="7" s="1"/>
  <c r="N414" i="7"/>
  <c r="N413" i="7"/>
  <c r="O413" i="7" s="1"/>
  <c r="N412" i="7"/>
  <c r="O412" i="7" s="1"/>
  <c r="N411" i="7"/>
  <c r="N409" i="7"/>
  <c r="N408" i="7"/>
  <c r="Q408" i="7" s="1"/>
  <c r="N407" i="7"/>
  <c r="Q407" i="7" s="1"/>
  <c r="R407" i="7" s="1"/>
  <c r="N406" i="7"/>
  <c r="Q406" i="7" s="1"/>
  <c r="N405" i="7"/>
  <c r="N404" i="7"/>
  <c r="N403" i="7"/>
  <c r="N402" i="7"/>
  <c r="O402" i="7" s="1"/>
  <c r="X402" i="7" s="1"/>
  <c r="N401" i="7"/>
  <c r="Q401" i="7" s="1"/>
  <c r="S401" i="7" s="1"/>
  <c r="N400" i="7"/>
  <c r="N399" i="7"/>
  <c r="Q399" i="7" s="1"/>
  <c r="N398" i="7"/>
  <c r="Q398" i="7" s="1"/>
  <c r="N397" i="7"/>
  <c r="O397" i="7" s="1"/>
  <c r="N396" i="7"/>
  <c r="N395" i="7"/>
  <c r="N394" i="7"/>
  <c r="N393" i="7"/>
  <c r="N392" i="7"/>
  <c r="N391" i="7"/>
  <c r="Q391" i="7" s="1"/>
  <c r="R391" i="7" s="1"/>
  <c r="N390" i="7"/>
  <c r="Q390" i="7" s="1"/>
  <c r="N389" i="7"/>
  <c r="O389" i="7" s="1"/>
  <c r="W389" i="7" s="1"/>
  <c r="N388" i="7"/>
  <c r="O388" i="7" s="1"/>
  <c r="N387" i="7"/>
  <c r="N386" i="7"/>
  <c r="Q386" i="7" s="1"/>
  <c r="N385" i="7"/>
  <c r="Q385" i="7" s="1"/>
  <c r="N384" i="7"/>
  <c r="N383" i="7"/>
  <c r="N382" i="7"/>
  <c r="N381" i="7"/>
  <c r="Q381" i="7" s="1"/>
  <c r="T381" i="7" s="1"/>
  <c r="N380" i="7"/>
  <c r="N379" i="7"/>
  <c r="N378" i="7"/>
  <c r="N377" i="7"/>
  <c r="N376" i="7"/>
  <c r="N375" i="7"/>
  <c r="O375" i="7" s="1"/>
  <c r="N374" i="7"/>
  <c r="N373" i="7"/>
  <c r="Q373" i="7" s="1"/>
  <c r="N372" i="7"/>
  <c r="O372" i="7" s="1"/>
  <c r="Y372" i="7" s="1"/>
  <c r="N371" i="7"/>
  <c r="O371" i="7" s="1"/>
  <c r="N370" i="7"/>
  <c r="N369" i="7"/>
  <c r="Q369" i="7" s="1"/>
  <c r="N368" i="7"/>
  <c r="N367" i="7"/>
  <c r="N366" i="7"/>
  <c r="N365" i="7"/>
  <c r="N364" i="7"/>
  <c r="O364" i="7" s="1"/>
  <c r="N363" i="7"/>
  <c r="O363" i="7" s="1"/>
  <c r="N362" i="7"/>
  <c r="N361" i="7"/>
  <c r="N360" i="7"/>
  <c r="O360" i="7" s="1"/>
  <c r="N359" i="7"/>
  <c r="O359" i="7" s="1"/>
  <c r="N358" i="7"/>
  <c r="N357" i="7"/>
  <c r="N356" i="7"/>
  <c r="N355" i="7"/>
  <c r="Q355" i="7" s="1"/>
  <c r="N354" i="7"/>
  <c r="Q354" i="7" s="1"/>
  <c r="N353" i="7"/>
  <c r="O353" i="7" s="1"/>
  <c r="Z353" i="7" s="1"/>
  <c r="N352" i="7"/>
  <c r="O352" i="7" s="1"/>
  <c r="W352" i="7" s="1"/>
  <c r="N351" i="7"/>
  <c r="O351" i="7" s="1"/>
  <c r="N350" i="7"/>
  <c r="N349" i="7"/>
  <c r="O349" i="7" s="1"/>
  <c r="N348" i="7"/>
  <c r="N347" i="7"/>
  <c r="N346" i="7"/>
  <c r="Q346" i="7" s="1"/>
  <c r="R346" i="7" s="1"/>
  <c r="N345" i="7"/>
  <c r="Q345" i="7" s="1"/>
  <c r="N344" i="7"/>
  <c r="N343" i="7"/>
  <c r="O343" i="7" s="1"/>
  <c r="Z343" i="7" s="1"/>
  <c r="N342" i="7"/>
  <c r="N341" i="7"/>
  <c r="N340" i="7"/>
  <c r="N339" i="7"/>
  <c r="Q339" i="7" s="1"/>
  <c r="N338" i="7"/>
  <c r="N337" i="7"/>
  <c r="Q337" i="7" s="1"/>
  <c r="N336" i="7"/>
  <c r="O336" i="7" s="1"/>
  <c r="N335" i="7"/>
  <c r="N334" i="7"/>
  <c r="N333" i="7"/>
  <c r="N332" i="7"/>
  <c r="N331" i="7"/>
  <c r="N330" i="7"/>
  <c r="N329" i="7"/>
  <c r="Q329" i="7" s="1"/>
  <c r="N328" i="7"/>
  <c r="O328" i="7" s="1"/>
  <c r="W328" i="7" s="1"/>
  <c r="N327" i="7"/>
  <c r="O327" i="7" s="1"/>
  <c r="N326" i="7"/>
  <c r="N325" i="7"/>
  <c r="N324" i="7"/>
  <c r="O324" i="7" s="1"/>
  <c r="Y324" i="7" s="1"/>
  <c r="N323" i="7"/>
  <c r="N322" i="7"/>
  <c r="N321" i="7"/>
  <c r="N320" i="7"/>
  <c r="O320" i="7" s="1"/>
  <c r="N319" i="7"/>
  <c r="Q319" i="7" s="1"/>
  <c r="N318" i="7"/>
  <c r="N317" i="7"/>
  <c r="N316" i="7"/>
  <c r="N315" i="7"/>
  <c r="N314" i="7"/>
  <c r="Q314" i="7" s="1"/>
  <c r="N313" i="7"/>
  <c r="N312" i="7"/>
  <c r="O312" i="7" s="1"/>
  <c r="N311" i="7"/>
  <c r="O311" i="7" s="1"/>
  <c r="W311" i="7" s="1"/>
  <c r="N310" i="7"/>
  <c r="O310" i="7" s="1"/>
  <c r="Z310" i="7" s="1"/>
  <c r="N309" i="7"/>
  <c r="N308" i="7"/>
  <c r="O308" i="7" s="1"/>
  <c r="X308" i="7" s="1"/>
  <c r="N307" i="7"/>
  <c r="N306" i="7"/>
  <c r="N305" i="7"/>
  <c r="Q305" i="7" s="1"/>
  <c r="N304" i="7"/>
  <c r="O304" i="7" s="1"/>
  <c r="Z304" i="7" s="1"/>
  <c r="N303" i="7"/>
  <c r="N302" i="7"/>
  <c r="O302" i="7" s="1"/>
  <c r="N301" i="7"/>
  <c r="N300" i="7"/>
  <c r="N299" i="7"/>
  <c r="N298" i="7"/>
  <c r="N297" i="7"/>
  <c r="Q297" i="7" s="1"/>
  <c r="N296" i="7"/>
  <c r="N295" i="7"/>
  <c r="Q295" i="7" s="1"/>
  <c r="N294" i="7"/>
  <c r="O294" i="7" s="1"/>
  <c r="Z294" i="7" s="1"/>
  <c r="N293" i="7"/>
  <c r="N292" i="7"/>
  <c r="N291" i="7"/>
  <c r="N290" i="7"/>
  <c r="N289" i="7"/>
  <c r="N288" i="7"/>
  <c r="O288" i="7" s="1"/>
  <c r="N287" i="7"/>
  <c r="N286" i="7"/>
  <c r="N285" i="7"/>
  <c r="N284" i="7"/>
  <c r="N283" i="7"/>
  <c r="N282" i="7"/>
  <c r="O282" i="7" s="1"/>
  <c r="N281" i="7"/>
  <c r="Q281" i="7" s="1"/>
  <c r="R281" i="7" s="1"/>
  <c r="N280" i="7"/>
  <c r="O280" i="7" s="1"/>
  <c r="N279" i="7"/>
  <c r="Q279" i="7" s="1"/>
  <c r="N278" i="7"/>
  <c r="O278" i="7" s="1"/>
  <c r="N277" i="7"/>
  <c r="N276" i="7"/>
  <c r="Q276" i="7" s="1"/>
  <c r="T276" i="7" s="1"/>
  <c r="N275" i="7"/>
  <c r="O275" i="7" s="1"/>
  <c r="N274" i="7"/>
  <c r="N273" i="7"/>
  <c r="Q273" i="7" s="1"/>
  <c r="N272" i="7"/>
  <c r="O272" i="7" s="1"/>
  <c r="Y272" i="7" s="1"/>
  <c r="N271" i="7"/>
  <c r="O271" i="7" s="1"/>
  <c r="N270" i="7"/>
  <c r="N269" i="7"/>
  <c r="O269" i="7" s="1"/>
  <c r="N268" i="7"/>
  <c r="N267" i="7"/>
  <c r="N266" i="7"/>
  <c r="N265" i="7"/>
  <c r="N264" i="7"/>
  <c r="N263" i="7"/>
  <c r="N262" i="7"/>
  <c r="N261" i="7"/>
  <c r="N260" i="7"/>
  <c r="O260" i="7" s="1"/>
  <c r="N259" i="7"/>
  <c r="O259" i="7" s="1"/>
  <c r="N258" i="7"/>
  <c r="N257" i="7"/>
  <c r="O257" i="7" s="1"/>
  <c r="X257" i="7" s="1"/>
  <c r="N256" i="7"/>
  <c r="O256" i="7" s="1"/>
  <c r="Y256" i="7" s="1"/>
  <c r="N255" i="7"/>
  <c r="O255" i="7" s="1"/>
  <c r="W255" i="7" s="1"/>
  <c r="N254" i="7"/>
  <c r="N253" i="7"/>
  <c r="Q253" i="7" s="1"/>
  <c r="N252" i="7"/>
  <c r="N251" i="7"/>
  <c r="N250" i="7"/>
  <c r="N249" i="7"/>
  <c r="N248" i="7"/>
  <c r="Q248" i="7" s="1"/>
  <c r="N247" i="7"/>
  <c r="O247" i="7" s="1"/>
  <c r="N246" i="7"/>
  <c r="N245" i="7"/>
  <c r="Q245" i="7" s="1"/>
  <c r="T245" i="7" s="1"/>
  <c r="N244" i="7"/>
  <c r="Q244" i="7" s="1"/>
  <c r="T244" i="7" s="1"/>
  <c r="N243" i="7"/>
  <c r="O243" i="7" s="1"/>
  <c r="N242" i="7"/>
  <c r="N241" i="7"/>
  <c r="Q241" i="7" s="1"/>
  <c r="N240" i="7"/>
  <c r="O240" i="7" s="1"/>
  <c r="Y240" i="7" s="1"/>
  <c r="N239" i="7"/>
  <c r="O239" i="7" s="1"/>
  <c r="N238" i="7"/>
  <c r="N237" i="7"/>
  <c r="Q237" i="7" s="1"/>
  <c r="N236" i="7"/>
  <c r="Q236" i="7" s="1"/>
  <c r="N235" i="7"/>
  <c r="N234" i="7"/>
  <c r="N233" i="7"/>
  <c r="N232" i="7"/>
  <c r="N231" i="7"/>
  <c r="N230" i="7"/>
  <c r="Q230" i="7" s="1"/>
  <c r="S230" i="7" s="1"/>
  <c r="N229" i="7"/>
  <c r="Q229" i="7" s="1"/>
  <c r="N228" i="7"/>
  <c r="O228" i="7" s="1"/>
  <c r="Y228" i="7" s="1"/>
  <c r="N227" i="7"/>
  <c r="Q227" i="7" s="1"/>
  <c r="N226" i="7"/>
  <c r="N225" i="7"/>
  <c r="Q225" i="7" s="1"/>
  <c r="T225" i="7" s="1"/>
  <c r="N224" i="7"/>
  <c r="O224" i="7" s="1"/>
  <c r="AA224" i="7" s="1"/>
  <c r="N223" i="7"/>
  <c r="N222" i="7"/>
  <c r="N221" i="7"/>
  <c r="N220" i="7"/>
  <c r="O220" i="7" s="1"/>
  <c r="W220" i="7" s="1"/>
  <c r="N219" i="7"/>
  <c r="N218" i="7"/>
  <c r="N217" i="7"/>
  <c r="Q217" i="7" s="1"/>
  <c r="T217" i="7" s="1"/>
  <c r="N216" i="7"/>
  <c r="O216" i="7" s="1"/>
  <c r="N215" i="7"/>
  <c r="N214" i="7"/>
  <c r="Q214" i="7" s="1"/>
  <c r="N213" i="7"/>
  <c r="O213" i="7" s="1"/>
  <c r="N212" i="7"/>
  <c r="O212" i="7" s="1"/>
  <c r="N211" i="7"/>
  <c r="N210" i="7"/>
  <c r="Q210" i="7" s="1"/>
  <c r="N209" i="7"/>
  <c r="N208" i="7"/>
  <c r="N207" i="7"/>
  <c r="N206" i="7"/>
  <c r="N205" i="7"/>
  <c r="N204" i="7"/>
  <c r="N203" i="7"/>
  <c r="O203" i="7" s="1"/>
  <c r="N202" i="7"/>
  <c r="N201" i="7"/>
  <c r="Q201" i="7" s="1"/>
  <c r="T201" i="7" s="1"/>
  <c r="N200" i="7"/>
  <c r="N199" i="7"/>
  <c r="N198" i="7"/>
  <c r="N196" i="7"/>
  <c r="N195" i="7"/>
  <c r="N194" i="7"/>
  <c r="Q194" i="7" s="1"/>
  <c r="T194" i="7" s="1"/>
  <c r="N192" i="7"/>
  <c r="O192" i="7" s="1"/>
  <c r="N191" i="7"/>
  <c r="N190" i="7"/>
  <c r="N189" i="7"/>
  <c r="Q189" i="7" s="1"/>
  <c r="T189" i="7" s="1"/>
  <c r="N188" i="7"/>
  <c r="O188" i="7" s="1"/>
  <c r="N187" i="7"/>
  <c r="N186" i="7"/>
  <c r="O186" i="7" s="1"/>
  <c r="N184" i="7"/>
  <c r="N183" i="7"/>
  <c r="N182" i="7"/>
  <c r="N181" i="7"/>
  <c r="Q181" i="7" s="1"/>
  <c r="N180" i="7"/>
  <c r="N179" i="7"/>
  <c r="N178" i="7"/>
  <c r="Q178" i="7" s="1"/>
  <c r="T178" i="7" s="1"/>
  <c r="N177" i="7"/>
  <c r="N176" i="7"/>
  <c r="N175" i="7"/>
  <c r="N174" i="7"/>
  <c r="N173" i="7"/>
  <c r="O173" i="7" s="1"/>
  <c r="N172" i="7"/>
  <c r="O172" i="7" s="1"/>
  <c r="N171" i="7"/>
  <c r="N170" i="7"/>
  <c r="N169" i="7"/>
  <c r="O169" i="7" s="1"/>
  <c r="Y169" i="7" s="1"/>
  <c r="N168" i="7"/>
  <c r="N167" i="7"/>
  <c r="N166" i="7"/>
  <c r="O166" i="7" s="1"/>
  <c r="N165" i="7"/>
  <c r="O165" i="7" s="1"/>
  <c r="N164" i="7"/>
  <c r="N163" i="7"/>
  <c r="N162" i="7"/>
  <c r="O162" i="7" s="1"/>
  <c r="Z162" i="7" s="1"/>
  <c r="N161" i="7"/>
  <c r="Q161" i="7" s="1"/>
  <c r="T161" i="7" s="1"/>
  <c r="N160" i="7"/>
  <c r="O160" i="7" s="1"/>
  <c r="N159" i="7"/>
  <c r="N158" i="7"/>
  <c r="O158" i="7" s="1"/>
  <c r="N157" i="7"/>
  <c r="Q157" i="7" s="1"/>
  <c r="T157" i="7" s="1"/>
  <c r="N156" i="7"/>
  <c r="O156" i="7" s="1"/>
  <c r="N155" i="7"/>
  <c r="N154" i="7"/>
  <c r="O154" i="7" s="1"/>
  <c r="Y154" i="7" s="1"/>
  <c r="N153" i="7"/>
  <c r="O153" i="7" s="1"/>
  <c r="Y153" i="7" s="1"/>
  <c r="N152" i="7"/>
  <c r="N151" i="7"/>
  <c r="N150" i="7"/>
  <c r="Q150" i="7" s="1"/>
  <c r="N149" i="7"/>
  <c r="Q149" i="7" s="1"/>
  <c r="T149" i="7" s="1"/>
  <c r="N148" i="7"/>
  <c r="N147" i="7"/>
  <c r="N146" i="7"/>
  <c r="O146" i="7" s="1"/>
  <c r="Z146" i="7" s="1"/>
  <c r="N145" i="7"/>
  <c r="O145" i="7" s="1"/>
  <c r="X145" i="7" s="1"/>
  <c r="N144" i="7"/>
  <c r="N143" i="7"/>
  <c r="N142" i="7"/>
  <c r="N140" i="7"/>
  <c r="O140" i="7" s="1"/>
  <c r="N139" i="7"/>
  <c r="N138" i="7"/>
  <c r="O138" i="7" s="1"/>
  <c r="N137" i="7"/>
  <c r="N136" i="7"/>
  <c r="N135" i="7"/>
  <c r="N134" i="7"/>
  <c r="N133" i="7"/>
  <c r="N132" i="7"/>
  <c r="N131" i="7"/>
  <c r="N130" i="7"/>
  <c r="N129" i="7"/>
  <c r="Q129" i="7" s="1"/>
  <c r="T129" i="7" s="1"/>
  <c r="N128" i="7"/>
  <c r="N127" i="7"/>
  <c r="N125" i="7"/>
  <c r="N124" i="7"/>
  <c r="O124" i="7" s="1"/>
  <c r="N123" i="7"/>
  <c r="N122" i="7"/>
  <c r="N121" i="7"/>
  <c r="N120" i="7"/>
  <c r="N119" i="7"/>
  <c r="N118" i="7"/>
  <c r="O118" i="7" s="1"/>
  <c r="Y118" i="7" s="1"/>
  <c r="N117" i="7"/>
  <c r="Q117" i="7" s="1"/>
  <c r="T117" i="7" s="1"/>
  <c r="N116" i="7"/>
  <c r="N115" i="7"/>
  <c r="N114" i="7"/>
  <c r="Q114" i="7" s="1"/>
  <c r="T114" i="7" s="1"/>
  <c r="N113" i="7"/>
  <c r="Q113" i="7" s="1"/>
  <c r="T113" i="7" s="1"/>
  <c r="N112" i="7"/>
  <c r="N111" i="7"/>
  <c r="N110" i="7"/>
  <c r="Q110" i="7" s="1"/>
  <c r="N109" i="7"/>
  <c r="Q109" i="7" s="1"/>
  <c r="S109" i="7" s="1"/>
  <c r="N108" i="7"/>
  <c r="O108" i="7" s="1"/>
  <c r="N107" i="7"/>
  <c r="N106" i="7"/>
  <c r="Q106" i="7" s="1"/>
  <c r="R106" i="7" s="1"/>
  <c r="N105" i="7"/>
  <c r="N104" i="7"/>
  <c r="N103" i="7"/>
  <c r="N102" i="7"/>
  <c r="N101" i="7"/>
  <c r="N100" i="7"/>
  <c r="N99" i="7"/>
  <c r="Q99" i="7" s="1"/>
  <c r="N98" i="7"/>
  <c r="Q98" i="7" s="1"/>
  <c r="N97" i="7"/>
  <c r="O97" i="7" s="1"/>
  <c r="AA97" i="7" s="1"/>
  <c r="N96" i="7"/>
  <c r="N95" i="7"/>
  <c r="N94" i="7"/>
  <c r="N93" i="7"/>
  <c r="Q93" i="7" s="1"/>
  <c r="S93" i="7" s="1"/>
  <c r="N92" i="7"/>
  <c r="Q92" i="7" s="1"/>
  <c r="N91" i="7"/>
  <c r="N90" i="7"/>
  <c r="N89" i="7"/>
  <c r="N88" i="7"/>
  <c r="N87" i="7"/>
  <c r="N86" i="7"/>
  <c r="N85" i="7"/>
  <c r="N84" i="7"/>
  <c r="N83" i="7"/>
  <c r="N82" i="7"/>
  <c r="O82" i="7" s="1"/>
  <c r="N81" i="7"/>
  <c r="O81" i="7" s="1"/>
  <c r="AA81" i="7" s="1"/>
  <c r="N80" i="7"/>
  <c r="N79" i="7"/>
  <c r="N78" i="7"/>
  <c r="N77" i="7"/>
  <c r="Q77" i="7" s="1"/>
  <c r="S77" i="7" s="1"/>
  <c r="N76" i="7"/>
  <c r="Q76" i="7" s="1"/>
  <c r="N75" i="7"/>
  <c r="N74" i="7"/>
  <c r="Q74" i="7" s="1"/>
  <c r="R74" i="7" s="1"/>
  <c r="N73" i="7"/>
  <c r="O73" i="7" s="1"/>
  <c r="Y73" i="7" s="1"/>
  <c r="N72" i="7"/>
  <c r="N71" i="7"/>
  <c r="N70" i="7"/>
  <c r="N69" i="7"/>
  <c r="N68" i="7"/>
  <c r="N67" i="7"/>
  <c r="N66" i="7"/>
  <c r="Q66" i="7" s="1"/>
  <c r="R66" i="7" s="1"/>
  <c r="N65" i="7"/>
  <c r="N64" i="7"/>
  <c r="N63" i="7"/>
  <c r="N62" i="7"/>
  <c r="Q62" i="7" s="1"/>
  <c r="R62" i="7" s="1"/>
  <c r="N61" i="7"/>
  <c r="N60" i="7"/>
  <c r="N59" i="7"/>
  <c r="N58" i="7"/>
  <c r="Q58" i="7" s="1"/>
  <c r="R58" i="7" s="1"/>
  <c r="N57" i="7"/>
  <c r="Q57" i="7" s="1"/>
  <c r="N56" i="7"/>
  <c r="Q56" i="7" s="1"/>
  <c r="S56" i="7" s="1"/>
  <c r="N55" i="7"/>
  <c r="O55" i="7" s="1"/>
  <c r="AA55" i="7" s="1"/>
  <c r="N54" i="7"/>
  <c r="N53" i="7"/>
  <c r="O53" i="7" s="1"/>
  <c r="X53" i="7" s="1"/>
  <c r="N52" i="7"/>
  <c r="N51" i="7"/>
  <c r="Q51" i="7" s="1"/>
  <c r="N50" i="7"/>
  <c r="N49" i="7"/>
  <c r="Q49" i="7" s="1"/>
  <c r="N48" i="7"/>
  <c r="Q48" i="7" s="1"/>
  <c r="S48" i="7" s="1"/>
  <c r="N47" i="7"/>
  <c r="O47" i="7" s="1"/>
  <c r="N46" i="7"/>
  <c r="N45" i="7"/>
  <c r="O45" i="7" s="1"/>
  <c r="Y45" i="7" s="1"/>
  <c r="N44" i="7"/>
  <c r="N43" i="7"/>
  <c r="N42" i="7"/>
  <c r="Q42" i="7" s="1"/>
  <c r="N41" i="7"/>
  <c r="Q41" i="7" s="1"/>
  <c r="N40" i="7"/>
  <c r="Q40" i="7" s="1"/>
  <c r="S40" i="7" s="1"/>
  <c r="N39" i="7"/>
  <c r="O39" i="7" s="1"/>
  <c r="N38" i="7"/>
  <c r="Q38" i="7" s="1"/>
  <c r="N37" i="7"/>
  <c r="Q37" i="7" s="1"/>
  <c r="R37" i="7" s="1"/>
  <c r="N36" i="7"/>
  <c r="O36" i="7" s="1"/>
  <c r="N35" i="7"/>
  <c r="N34" i="7"/>
  <c r="Q34" i="7" s="1"/>
  <c r="S34" i="7" s="1"/>
  <c r="N33" i="7"/>
  <c r="O33" i="7" s="1"/>
  <c r="Z33" i="7" s="1"/>
  <c r="N32" i="7"/>
  <c r="N31" i="7"/>
  <c r="N30" i="7"/>
  <c r="Q30" i="7" s="1"/>
  <c r="S30" i="7" s="1"/>
  <c r="N29" i="7"/>
  <c r="Q29" i="7" s="1"/>
  <c r="N28" i="7"/>
  <c r="O28" i="7" s="1"/>
  <c r="W28" i="7" s="1"/>
  <c r="N27" i="7"/>
  <c r="N26" i="7"/>
  <c r="N25" i="7"/>
  <c r="Q25" i="7" s="1"/>
  <c r="R25" i="7" s="1"/>
  <c r="N24" i="7"/>
  <c r="N23" i="7"/>
  <c r="Q23" i="7" s="1"/>
  <c r="N22" i="7"/>
  <c r="Q22" i="7" s="1"/>
  <c r="S22" i="7" s="1"/>
  <c r="N21" i="7"/>
  <c r="Q21" i="7" s="1"/>
  <c r="N20" i="7"/>
  <c r="Q20" i="7" s="1"/>
  <c r="S20" i="7" s="1"/>
  <c r="N19" i="7"/>
  <c r="N18" i="7"/>
  <c r="N17" i="7"/>
  <c r="Q17" i="7" s="1"/>
  <c r="T17" i="7" s="1"/>
  <c r="N16" i="7"/>
  <c r="N15" i="7"/>
  <c r="Q15" i="7" s="1"/>
  <c r="N14" i="7"/>
  <c r="N13" i="7"/>
  <c r="O13" i="7" s="1"/>
  <c r="N12" i="7"/>
  <c r="O12" i="7" s="1"/>
  <c r="AA12" i="7" s="1"/>
  <c r="N11" i="7"/>
  <c r="N10" i="7"/>
  <c r="N9" i="7"/>
  <c r="N8" i="7"/>
  <c r="N7" i="7"/>
  <c r="N6" i="7"/>
  <c r="Q6" i="7" s="1"/>
  <c r="S6" i="7" s="1"/>
  <c r="N5" i="7"/>
  <c r="Q5" i="7" s="1"/>
  <c r="N4" i="7"/>
  <c r="O4" i="7" s="1"/>
  <c r="W4" i="7" s="1"/>
  <c r="N3" i="7"/>
  <c r="N2" i="7"/>
  <c r="Q2" i="7" l="1"/>
  <c r="S2" i="7" s="1"/>
  <c r="Q12" i="7"/>
  <c r="S12" i="7" s="1"/>
  <c r="Q280" i="7"/>
  <c r="T280" i="7" s="1"/>
  <c r="Q4" i="7"/>
  <c r="S4" i="7" s="1"/>
  <c r="Q311" i="7"/>
  <c r="S311" i="7" s="1"/>
  <c r="O98" i="7"/>
  <c r="Z98" i="7" s="1"/>
  <c r="Q220" i="7"/>
  <c r="S220" i="7" s="1"/>
  <c r="Q256" i="7"/>
  <c r="T256" i="7" s="1"/>
  <c r="O437" i="7"/>
  <c r="W437" i="7" s="1"/>
  <c r="Q352" i="7"/>
  <c r="R352" i="7" s="1"/>
  <c r="V352" i="7" s="1"/>
  <c r="Q320" i="7"/>
  <c r="S320" i="7" s="1"/>
  <c r="O339" i="7"/>
  <c r="Y339" i="7" s="1"/>
  <c r="O373" i="7"/>
  <c r="Y373" i="7" s="1"/>
  <c r="Q228" i="7"/>
  <c r="S228" i="7" s="1"/>
  <c r="R339" i="7"/>
  <c r="S339" i="7"/>
  <c r="Q272" i="7"/>
  <c r="S272" i="7" s="1"/>
  <c r="O150" i="7"/>
  <c r="W150" i="7" s="1"/>
  <c r="O229" i="7"/>
  <c r="AA229" i="7" s="1"/>
  <c r="U33" i="8"/>
  <c r="P11" i="8"/>
  <c r="M42" i="8"/>
  <c r="R29" i="8"/>
  <c r="O25" i="7"/>
  <c r="Y25" i="7" s="1"/>
  <c r="Q269" i="7"/>
  <c r="S269" i="7" s="1"/>
  <c r="Q446" i="7"/>
  <c r="T446" i="7" s="1"/>
  <c r="Q430" i="7"/>
  <c r="S430" i="7" s="1"/>
  <c r="Q308" i="7"/>
  <c r="T308" i="7" s="1"/>
  <c r="Q82" i="7"/>
  <c r="S82" i="7" s="1"/>
  <c r="P17" i="8"/>
  <c r="N35" i="8"/>
  <c r="Q470" i="7"/>
  <c r="T470" i="7" s="1"/>
  <c r="Q145" i="7"/>
  <c r="T145" i="7" s="1"/>
  <c r="O419" i="7"/>
  <c r="Y419" i="7" s="1"/>
  <c r="S51" i="7"/>
  <c r="R51" i="7"/>
  <c r="Y402" i="7"/>
  <c r="O438" i="7"/>
  <c r="X438" i="7" s="1"/>
  <c r="Q165" i="7"/>
  <c r="T165" i="7" s="1"/>
  <c r="Q53" i="7"/>
  <c r="T53" i="7" s="1"/>
  <c r="O189" i="7"/>
  <c r="AA189" i="7" s="1"/>
  <c r="P41" i="8"/>
  <c r="V41" i="8" s="1"/>
  <c r="M23" i="8"/>
  <c r="N17" i="8"/>
  <c r="M41" i="8"/>
  <c r="T410" i="7"/>
  <c r="O237" i="7"/>
  <c r="Y237" i="7" s="1"/>
  <c r="Q264" i="7"/>
  <c r="T264" i="7" s="1"/>
  <c r="O276" i="7"/>
  <c r="Y276" i="7" s="1"/>
  <c r="Q288" i="7"/>
  <c r="S288" i="7" s="1"/>
  <c r="O355" i="7"/>
  <c r="X355" i="7" s="1"/>
  <c r="S408" i="7"/>
  <c r="Q422" i="7"/>
  <c r="S422" i="7" s="1"/>
  <c r="O236" i="7"/>
  <c r="Y236" i="7" s="1"/>
  <c r="Q452" i="7"/>
  <c r="R452" i="7" s="1"/>
  <c r="R355" i="7"/>
  <c r="Q324" i="7"/>
  <c r="S324" i="7" s="1"/>
  <c r="Q166" i="7"/>
  <c r="S166" i="7" s="1"/>
  <c r="Q186" i="7"/>
  <c r="T186" i="7" s="1"/>
  <c r="O149" i="7"/>
  <c r="AA149" i="7" s="1"/>
  <c r="O345" i="7"/>
  <c r="Z345" i="7" s="1"/>
  <c r="Q11" i="8"/>
  <c r="S76" i="7"/>
  <c r="O37" i="7"/>
  <c r="V37" i="7" s="1"/>
  <c r="O48" i="7"/>
  <c r="W48" i="7" s="1"/>
  <c r="R92" i="7"/>
  <c r="O205" i="7"/>
  <c r="X205" i="7" s="1"/>
  <c r="O385" i="7"/>
  <c r="Y385" i="7" s="1"/>
  <c r="O447" i="7"/>
  <c r="X447" i="7" s="1"/>
  <c r="S31" i="8"/>
  <c r="O466" i="7"/>
  <c r="Y466" i="7" s="1"/>
  <c r="T56" i="7"/>
  <c r="Q45" i="7"/>
  <c r="T45" i="7" s="1"/>
  <c r="O314" i="7"/>
  <c r="X314" i="7" s="1"/>
  <c r="R227" i="7"/>
  <c r="R408" i="7"/>
  <c r="R305" i="7"/>
  <c r="Q205" i="7"/>
  <c r="T205" i="7" s="1"/>
  <c r="T11" i="8"/>
  <c r="Q138" i="7"/>
  <c r="T138" i="7" s="1"/>
  <c r="O241" i="7"/>
  <c r="AA241" i="7" s="1"/>
  <c r="O279" i="7"/>
  <c r="W279" i="7" s="1"/>
  <c r="O319" i="7"/>
  <c r="AA319" i="7" s="1"/>
  <c r="Q357" i="7"/>
  <c r="T357" i="7" s="1"/>
  <c r="N42" i="8"/>
  <c r="O406" i="7"/>
  <c r="Y406" i="7" s="1"/>
  <c r="O5" i="7"/>
  <c r="W5" i="7" s="1"/>
  <c r="O273" i="7"/>
  <c r="X273" i="7" s="1"/>
  <c r="U39" i="8"/>
  <c r="O56" i="7"/>
  <c r="X56" i="7" s="1"/>
  <c r="Q146" i="7"/>
  <c r="T146" i="7" s="1"/>
  <c r="L36" i="8"/>
  <c r="P36" i="8" s="1"/>
  <c r="R6" i="7"/>
  <c r="R314" i="7"/>
  <c r="R381" i="7"/>
  <c r="R23" i="7"/>
  <c r="W12" i="7"/>
  <c r="Q162" i="7"/>
  <c r="T162" i="7" s="1"/>
  <c r="Q415" i="7"/>
  <c r="R415" i="7" s="1"/>
  <c r="V415" i="7" s="1"/>
  <c r="R9" i="8"/>
  <c r="Q73" i="7"/>
  <c r="T73" i="7" s="1"/>
  <c r="Q213" i="7"/>
  <c r="T213" i="7" s="1"/>
  <c r="O467" i="7"/>
  <c r="AA467" i="7" s="1"/>
  <c r="O408" i="7"/>
  <c r="AA408" i="7" s="1"/>
  <c r="O76" i="7"/>
  <c r="Y76" i="7" s="1"/>
  <c r="O398" i="7"/>
  <c r="Y398" i="7" s="1"/>
  <c r="O57" i="7"/>
  <c r="X57" i="7" s="1"/>
  <c r="S314" i="7"/>
  <c r="W228" i="7"/>
  <c r="Q118" i="7"/>
  <c r="R118" i="7" s="1"/>
  <c r="V118" i="7" s="1"/>
  <c r="K48" i="8"/>
  <c r="S23" i="7"/>
  <c r="R76" i="7"/>
  <c r="S355" i="7"/>
  <c r="S15" i="7"/>
  <c r="O110" i="7"/>
  <c r="Y110" i="7" s="1"/>
  <c r="Q153" i="7"/>
  <c r="R153" i="7" s="1"/>
  <c r="O178" i="7"/>
  <c r="AA178" i="7" s="1"/>
  <c r="O194" i="7"/>
  <c r="Y194" i="7" s="1"/>
  <c r="Q257" i="7"/>
  <c r="T257" i="7" s="1"/>
  <c r="O295" i="7"/>
  <c r="Z295" i="7" s="1"/>
  <c r="Q440" i="7"/>
  <c r="R440" i="7" s="1"/>
  <c r="Q450" i="7"/>
  <c r="S450" i="7" s="1"/>
  <c r="Q197" i="7"/>
  <c r="R197" i="7" s="1"/>
  <c r="L35" i="8"/>
  <c r="O35" i="8" s="1"/>
  <c r="Q353" i="7"/>
  <c r="S353" i="7" s="1"/>
  <c r="O227" i="7"/>
  <c r="X227" i="7" s="1"/>
  <c r="Q289" i="7"/>
  <c r="R289" i="7" s="1"/>
  <c r="Q240" i="7"/>
  <c r="T240" i="7" s="1"/>
  <c r="Q28" i="7"/>
  <c r="S28" i="7" s="1"/>
  <c r="O41" i="7"/>
  <c r="Z41" i="7" s="1"/>
  <c r="Y257" i="7"/>
  <c r="U11" i="8"/>
  <c r="S11" i="8"/>
  <c r="Q9" i="8"/>
  <c r="X228" i="7"/>
  <c r="R437" i="7"/>
  <c r="S92" i="7"/>
  <c r="Q154" i="7"/>
  <c r="S154" i="7" s="1"/>
  <c r="O244" i="7"/>
  <c r="Y244" i="7" s="1"/>
  <c r="Z257" i="7"/>
  <c r="Q389" i="7"/>
  <c r="I48" i="8"/>
  <c r="P19" i="8"/>
  <c r="W363" i="7"/>
  <c r="X363" i="7"/>
  <c r="X188" i="7"/>
  <c r="AA188" i="7"/>
  <c r="Z39" i="7"/>
  <c r="W39" i="7"/>
  <c r="AA140" i="7"/>
  <c r="X140" i="7"/>
  <c r="Q9" i="7"/>
  <c r="R9" i="7" s="1"/>
  <c r="Y53" i="7"/>
  <c r="Q69" i="7"/>
  <c r="R69" i="7" s="1"/>
  <c r="O69" i="7"/>
  <c r="Y69" i="7" s="1"/>
  <c r="Q85" i="7"/>
  <c r="T85" i="7" s="1"/>
  <c r="Q90" i="7"/>
  <c r="R90" i="7" s="1"/>
  <c r="O90" i="7"/>
  <c r="W90" i="7" s="1"/>
  <c r="Q94" i="7"/>
  <c r="S94" i="7" s="1"/>
  <c r="O94" i="7"/>
  <c r="AA94" i="7" s="1"/>
  <c r="Q100" i="7"/>
  <c r="S100" i="7" s="1"/>
  <c r="O100" i="7"/>
  <c r="AA100" i="7" s="1"/>
  <c r="Q121" i="7"/>
  <c r="S121" i="7" s="1"/>
  <c r="O121" i="7"/>
  <c r="Y121" i="7" s="1"/>
  <c r="Q125" i="7"/>
  <c r="T125" i="7" s="1"/>
  <c r="O125" i="7"/>
  <c r="AA125" i="7" s="1"/>
  <c r="Q134" i="7"/>
  <c r="T134" i="7" s="1"/>
  <c r="O134" i="7"/>
  <c r="W134" i="7" s="1"/>
  <c r="X138" i="7"/>
  <c r="Z138" i="7"/>
  <c r="AA156" i="7"/>
  <c r="X156" i="7"/>
  <c r="X158" i="7"/>
  <c r="Y158" i="7"/>
  <c r="Z158" i="7"/>
  <c r="X166" i="7"/>
  <c r="Z166" i="7"/>
  <c r="Y166" i="7"/>
  <c r="W203" i="7"/>
  <c r="Q206" i="7"/>
  <c r="S206" i="7" s="1"/>
  <c r="Q211" i="7"/>
  <c r="R211" i="7" s="1"/>
  <c r="S214" i="7"/>
  <c r="R214" i="7"/>
  <c r="X243" i="7"/>
  <c r="AA243" i="7"/>
  <c r="Q252" i="7"/>
  <c r="W271" i="7"/>
  <c r="AA271" i="7"/>
  <c r="Q300" i="7"/>
  <c r="T300" i="7" s="1"/>
  <c r="Q306" i="7"/>
  <c r="S306" i="7" s="1"/>
  <c r="O306" i="7"/>
  <c r="Y306" i="7" s="1"/>
  <c r="Q333" i="7"/>
  <c r="R333" i="7" s="1"/>
  <c r="O333" i="7"/>
  <c r="Z333" i="7" s="1"/>
  <c r="Q344" i="7"/>
  <c r="S344" i="7" s="1"/>
  <c r="X360" i="7"/>
  <c r="Y360" i="7"/>
  <c r="Q368" i="7"/>
  <c r="S368" i="7" s="1"/>
  <c r="Q394" i="7"/>
  <c r="R394" i="7" s="1"/>
  <c r="O394" i="7"/>
  <c r="Z394" i="7" s="1"/>
  <c r="Q449" i="7"/>
  <c r="S449" i="7" s="1"/>
  <c r="O449" i="7"/>
  <c r="X449" i="7" s="1"/>
  <c r="X467" i="7"/>
  <c r="Q7" i="7"/>
  <c r="S7" i="7" s="1"/>
  <c r="O9" i="7"/>
  <c r="W9" i="7" s="1"/>
  <c r="Q14" i="7"/>
  <c r="S14" i="7" s="1"/>
  <c r="R22" i="7"/>
  <c r="S38" i="7"/>
  <c r="O40" i="7"/>
  <c r="Z40" i="7" s="1"/>
  <c r="Q61" i="7"/>
  <c r="T61" i="7" s="1"/>
  <c r="Q84" i="7"/>
  <c r="R84" i="7" s="1"/>
  <c r="Q86" i="7"/>
  <c r="T86" i="7" s="1"/>
  <c r="R98" i="7"/>
  <c r="T98" i="7"/>
  <c r="Q102" i="7"/>
  <c r="T102" i="7" s="1"/>
  <c r="O102" i="7"/>
  <c r="AA102" i="7" s="1"/>
  <c r="T106" i="7"/>
  <c r="R114" i="7"/>
  <c r="Q130" i="7"/>
  <c r="T130" i="7" s="1"/>
  <c r="O130" i="7"/>
  <c r="W130" i="7" s="1"/>
  <c r="Q137" i="7"/>
  <c r="S137" i="7" s="1"/>
  <c r="O137" i="7"/>
  <c r="Y137" i="7" s="1"/>
  <c r="Q177" i="7"/>
  <c r="T177" i="7" s="1"/>
  <c r="R201" i="7"/>
  <c r="Q204" i="7"/>
  <c r="S204" i="7" s="1"/>
  <c r="O211" i="7"/>
  <c r="AA211" i="7" s="1"/>
  <c r="Y213" i="7"/>
  <c r="X213" i="7"/>
  <c r="R217" i="7"/>
  <c r="Q221" i="7"/>
  <c r="T221" i="7" s="1"/>
  <c r="O221" i="7"/>
  <c r="O252" i="7"/>
  <c r="Y252" i="7" s="1"/>
  <c r="Q261" i="7"/>
  <c r="T261" i="7" s="1"/>
  <c r="X269" i="7"/>
  <c r="Z269" i="7"/>
  <c r="Y269" i="7"/>
  <c r="AA275" i="7"/>
  <c r="X275" i="7"/>
  <c r="Q277" i="7"/>
  <c r="T277" i="7" s="1"/>
  <c r="Q284" i="7"/>
  <c r="S284" i="7" s="1"/>
  <c r="O284" i="7"/>
  <c r="Z284" i="7" s="1"/>
  <c r="Q290" i="7"/>
  <c r="S290" i="7" s="1"/>
  <c r="O290" i="7"/>
  <c r="AA290" i="7" s="1"/>
  <c r="O296" i="7"/>
  <c r="Z296" i="7" s="1"/>
  <c r="Q296" i="7"/>
  <c r="T296" i="7" s="1"/>
  <c r="O300" i="7"/>
  <c r="AA300" i="7" s="1"/>
  <c r="Q304" i="7"/>
  <c r="T304" i="7" s="1"/>
  <c r="O323" i="7"/>
  <c r="Y323" i="7" s="1"/>
  <c r="Q323" i="7"/>
  <c r="T323" i="7" s="1"/>
  <c r="Q331" i="7"/>
  <c r="S331" i="7" s="1"/>
  <c r="O331" i="7"/>
  <c r="AA331" i="7" s="1"/>
  <c r="Q338" i="7"/>
  <c r="S338" i="7" s="1"/>
  <c r="O344" i="7"/>
  <c r="Y344" i="7" s="1"/>
  <c r="Y349" i="7"/>
  <c r="X349" i="7"/>
  <c r="Q360" i="7"/>
  <c r="T360" i="7" s="1"/>
  <c r="O368" i="7"/>
  <c r="Y368" i="7" s="1"/>
  <c r="O380" i="7"/>
  <c r="Z380" i="7" s="1"/>
  <c r="Q380" i="7"/>
  <c r="T380" i="7" s="1"/>
  <c r="Q392" i="7"/>
  <c r="S392" i="7" s="1"/>
  <c r="O392" i="7"/>
  <c r="Y422" i="7"/>
  <c r="W422" i="7"/>
  <c r="Q423" i="7"/>
  <c r="R423" i="7" s="1"/>
  <c r="O423" i="7"/>
  <c r="AA423" i="7" s="1"/>
  <c r="Q429" i="7"/>
  <c r="S429" i="7" s="1"/>
  <c r="O429" i="7"/>
  <c r="Y429" i="7" s="1"/>
  <c r="Q439" i="7"/>
  <c r="T439" i="7" s="1"/>
  <c r="O439" i="7"/>
  <c r="AA439" i="7" s="1"/>
  <c r="Q459" i="7"/>
  <c r="T459" i="7" s="1"/>
  <c r="O459" i="7"/>
  <c r="W459" i="7" s="1"/>
  <c r="S17" i="7"/>
  <c r="R17" i="7"/>
  <c r="O21" i="7"/>
  <c r="Y21" i="7" s="1"/>
  <c r="O29" i="7"/>
  <c r="W29" i="7" s="1"/>
  <c r="R30" i="7"/>
  <c r="Q50" i="7"/>
  <c r="S50" i="7" s="1"/>
  <c r="O61" i="7"/>
  <c r="Y61" i="7" s="1"/>
  <c r="Q70" i="7"/>
  <c r="R70" i="7" s="1"/>
  <c r="Q78" i="7"/>
  <c r="T78" i="7" s="1"/>
  <c r="O78" i="7"/>
  <c r="Z78" i="7" s="1"/>
  <c r="O84" i="7"/>
  <c r="AA84" i="7" s="1"/>
  <c r="O86" i="7"/>
  <c r="AA86" i="7" s="1"/>
  <c r="Q122" i="7"/>
  <c r="T122" i="7" s="1"/>
  <c r="O122" i="7"/>
  <c r="AA122" i="7" s="1"/>
  <c r="Q133" i="7"/>
  <c r="S133" i="7" s="1"/>
  <c r="O133" i="7"/>
  <c r="W133" i="7" s="1"/>
  <c r="Y138" i="7"/>
  <c r="Q142" i="7"/>
  <c r="T142" i="7" s="1"/>
  <c r="O157" i="7"/>
  <c r="X157" i="7" s="1"/>
  <c r="O170" i="7"/>
  <c r="W170" i="7" s="1"/>
  <c r="Q170" i="7"/>
  <c r="S170" i="7" s="1"/>
  <c r="O177" i="7"/>
  <c r="X177" i="7" s="1"/>
  <c r="Q182" i="7"/>
  <c r="S182" i="7" s="1"/>
  <c r="O182" i="7"/>
  <c r="Q190" i="7"/>
  <c r="T190" i="7" s="1"/>
  <c r="O190" i="7"/>
  <c r="AA190" i="7" s="1"/>
  <c r="O204" i="7"/>
  <c r="Y212" i="7"/>
  <c r="X212" i="7"/>
  <c r="W212" i="7"/>
  <c r="Q233" i="7"/>
  <c r="S233" i="7" s="1"/>
  <c r="O233" i="7"/>
  <c r="Y233" i="7" s="1"/>
  <c r="W239" i="7"/>
  <c r="AA239" i="7"/>
  <c r="R245" i="7"/>
  <c r="O261" i="7"/>
  <c r="W261" i="7" s="1"/>
  <c r="O268" i="7"/>
  <c r="Y268" i="7" s="1"/>
  <c r="O277" i="7"/>
  <c r="W277" i="7" s="1"/>
  <c r="Z282" i="7"/>
  <c r="X282" i="7"/>
  <c r="W282" i="7"/>
  <c r="Q287" i="7"/>
  <c r="S287" i="7" s="1"/>
  <c r="O287" i="7"/>
  <c r="Y287" i="7" s="1"/>
  <c r="Q322" i="7"/>
  <c r="R322" i="7" s="1"/>
  <c r="Q336" i="7"/>
  <c r="R336" i="7" s="1"/>
  <c r="V336" i="7" s="1"/>
  <c r="AA375" i="7"/>
  <c r="X375" i="7"/>
  <c r="O390" i="7"/>
  <c r="X390" i="7" s="1"/>
  <c r="Q424" i="7"/>
  <c r="S424" i="7" s="1"/>
  <c r="Y450" i="7"/>
  <c r="W450" i="7"/>
  <c r="Q451" i="7"/>
  <c r="T451" i="7" s="1"/>
  <c r="O451" i="7"/>
  <c r="W451" i="7" s="1"/>
  <c r="X455" i="7"/>
  <c r="Z455" i="7"/>
  <c r="Y455" i="7"/>
  <c r="W457" i="7"/>
  <c r="X457" i="7"/>
  <c r="Q13" i="7"/>
  <c r="T13" i="7" s="1"/>
  <c r="R15" i="7"/>
  <c r="O17" i="7"/>
  <c r="AA17" i="7" s="1"/>
  <c r="O20" i="7"/>
  <c r="W20" i="7" s="1"/>
  <c r="Q31" i="7"/>
  <c r="S31" i="7" s="1"/>
  <c r="Q33" i="7"/>
  <c r="S33" i="7" s="1"/>
  <c r="O49" i="7"/>
  <c r="Z49" i="7" s="1"/>
  <c r="Q65" i="7"/>
  <c r="T65" i="7" s="1"/>
  <c r="O65" i="7"/>
  <c r="Y65" i="7" s="1"/>
  <c r="Q108" i="7"/>
  <c r="S108" i="7" s="1"/>
  <c r="X118" i="7"/>
  <c r="Z118" i="7"/>
  <c r="O142" i="7"/>
  <c r="W142" i="7" s="1"/>
  <c r="X146" i="7"/>
  <c r="Y146" i="7"/>
  <c r="X154" i="7"/>
  <c r="Z154" i="7"/>
  <c r="Q158" i="7"/>
  <c r="T158" i="7" s="1"/>
  <c r="Q173" i="7"/>
  <c r="T173" i="7" s="1"/>
  <c r="X186" i="7"/>
  <c r="Z186" i="7"/>
  <c r="Y186" i="7"/>
  <c r="Q203" i="7"/>
  <c r="R203" i="7" s="1"/>
  <c r="Q212" i="7"/>
  <c r="S212" i="7" s="1"/>
  <c r="Q219" i="7"/>
  <c r="R219" i="7" s="1"/>
  <c r="O219" i="7"/>
  <c r="X219" i="7" s="1"/>
  <c r="Q222" i="7"/>
  <c r="R222" i="7" s="1"/>
  <c r="R230" i="7"/>
  <c r="Q249" i="7"/>
  <c r="T249" i="7" s="1"/>
  <c r="O249" i="7"/>
  <c r="AA249" i="7" s="1"/>
  <c r="O253" i="7"/>
  <c r="W253" i="7" s="1"/>
  <c r="Q268" i="7"/>
  <c r="R268" i="7" s="1"/>
  <c r="R297" i="7"/>
  <c r="O303" i="7"/>
  <c r="W303" i="7" s="1"/>
  <c r="Q303" i="7"/>
  <c r="S303" i="7" s="1"/>
  <c r="Y308" i="7"/>
  <c r="Q312" i="7"/>
  <c r="S312" i="7" s="1"/>
  <c r="O322" i="7"/>
  <c r="Y322" i="7" s="1"/>
  <c r="Q325" i="7"/>
  <c r="S325" i="7" s="1"/>
  <c r="O325" i="7"/>
  <c r="AA325" i="7" s="1"/>
  <c r="O329" i="7"/>
  <c r="X329" i="7" s="1"/>
  <c r="O341" i="7"/>
  <c r="AA341" i="7" s="1"/>
  <c r="Q341" i="7"/>
  <c r="T341" i="7" s="1"/>
  <c r="Q372" i="7"/>
  <c r="T372" i="7" s="1"/>
  <c r="O376" i="7"/>
  <c r="Y376" i="7" s="1"/>
  <c r="Q376" i="7"/>
  <c r="T376" i="7" s="1"/>
  <c r="O384" i="7"/>
  <c r="Y384" i="7" s="1"/>
  <c r="Q384" i="7"/>
  <c r="T384" i="7" s="1"/>
  <c r="T386" i="7"/>
  <c r="O414" i="7"/>
  <c r="Y414" i="7" s="1"/>
  <c r="Q414" i="7"/>
  <c r="S414" i="7" s="1"/>
  <c r="Q427" i="7"/>
  <c r="S427" i="7" s="1"/>
  <c r="O427" i="7"/>
  <c r="AA427" i="7" s="1"/>
  <c r="Y430" i="7"/>
  <c r="W430" i="7"/>
  <c r="X430" i="7"/>
  <c r="X431" i="7"/>
  <c r="Q442" i="7"/>
  <c r="T442" i="7" s="1"/>
  <c r="W465" i="7"/>
  <c r="AA465" i="7"/>
  <c r="S106" i="7"/>
  <c r="S113" i="7"/>
  <c r="S114" i="7"/>
  <c r="S117" i="7"/>
  <c r="S129" i="7"/>
  <c r="S161" i="7"/>
  <c r="X162" i="7"/>
  <c r="Y162" i="7"/>
  <c r="Q174" i="7"/>
  <c r="T174" i="7" s="1"/>
  <c r="S181" i="7"/>
  <c r="T181" i="7"/>
  <c r="O209" i="7"/>
  <c r="W209" i="7" s="1"/>
  <c r="Y220" i="7"/>
  <c r="X220" i="7"/>
  <c r="S225" i="7"/>
  <c r="R225" i="7"/>
  <c r="S248" i="7"/>
  <c r="T248" i="7"/>
  <c r="O265" i="7"/>
  <c r="W265" i="7" s="1"/>
  <c r="Q292" i="7"/>
  <c r="S292" i="7" s="1"/>
  <c r="Q298" i="7"/>
  <c r="S298" i="7" s="1"/>
  <c r="O316" i="7"/>
  <c r="AA316" i="7" s="1"/>
  <c r="X324" i="7"/>
  <c r="Z324" i="7"/>
  <c r="Q347" i="7"/>
  <c r="S347" i="7" s="1"/>
  <c r="O347" i="7"/>
  <c r="Y347" i="7" s="1"/>
  <c r="Q365" i="7"/>
  <c r="T365" i="7" s="1"/>
  <c r="O365" i="7"/>
  <c r="R399" i="7"/>
  <c r="S399" i="7"/>
  <c r="Q421" i="7"/>
  <c r="T421" i="7" s="1"/>
  <c r="O421" i="7"/>
  <c r="Z421" i="7" s="1"/>
  <c r="Q432" i="7"/>
  <c r="S432" i="7" s="1"/>
  <c r="O435" i="7"/>
  <c r="AA435" i="7" s="1"/>
  <c r="O443" i="7"/>
  <c r="AA443" i="7" s="1"/>
  <c r="X463" i="7"/>
  <c r="Z463" i="7"/>
  <c r="Y463" i="7"/>
  <c r="Q471" i="7"/>
  <c r="T471" i="7" s="1"/>
  <c r="T399" i="7"/>
  <c r="S25" i="7"/>
  <c r="T25" i="7"/>
  <c r="S37" i="7"/>
  <c r="T37" i="7"/>
  <c r="T77" i="7"/>
  <c r="O92" i="7"/>
  <c r="S98" i="7"/>
  <c r="Q101" i="7"/>
  <c r="S101" i="7" s="1"/>
  <c r="O106" i="7"/>
  <c r="Y106" i="7" s="1"/>
  <c r="O113" i="7"/>
  <c r="X113" i="7" s="1"/>
  <c r="O114" i="7"/>
  <c r="O117" i="7"/>
  <c r="Z117" i="7" s="1"/>
  <c r="O129" i="7"/>
  <c r="Y129" i="7" s="1"/>
  <c r="S149" i="7"/>
  <c r="O161" i="7"/>
  <c r="W161" i="7" s="1"/>
  <c r="Q169" i="7"/>
  <c r="T169" i="7" s="1"/>
  <c r="O174" i="7"/>
  <c r="AA174" i="7" s="1"/>
  <c r="S178" i="7"/>
  <c r="R178" i="7"/>
  <c r="O181" i="7"/>
  <c r="Z181" i="7" s="1"/>
  <c r="S194" i="7"/>
  <c r="R194" i="7"/>
  <c r="Q198" i="7"/>
  <c r="R198" i="7" s="1"/>
  <c r="S201" i="7"/>
  <c r="O201" i="7"/>
  <c r="X201" i="7" s="1"/>
  <c r="Q209" i="7"/>
  <c r="S209" i="7" s="1"/>
  <c r="S217" i="7"/>
  <c r="O217" i="7"/>
  <c r="W217" i="7" s="1"/>
  <c r="O225" i="7"/>
  <c r="Z225" i="7" s="1"/>
  <c r="S236" i="7"/>
  <c r="T236" i="7"/>
  <c r="S245" i="7"/>
  <c r="O245" i="7"/>
  <c r="W245" i="7" s="1"/>
  <c r="O248" i="7"/>
  <c r="W248" i="7" s="1"/>
  <c r="AA255" i="7"/>
  <c r="Q260" i="7"/>
  <c r="T260" i="7" s="1"/>
  <c r="O264" i="7"/>
  <c r="AA264" i="7" s="1"/>
  <c r="Q265" i="7"/>
  <c r="Q282" i="7"/>
  <c r="S282" i="7" s="1"/>
  <c r="O292" i="7"/>
  <c r="AA292" i="7" s="1"/>
  <c r="O298" i="7"/>
  <c r="Q313" i="7"/>
  <c r="R313" i="7" s="1"/>
  <c r="Q316" i="7"/>
  <c r="Q321" i="7"/>
  <c r="T321" i="7" s="1"/>
  <c r="Q328" i="7"/>
  <c r="S328" i="7" s="1"/>
  <c r="Q330" i="7"/>
  <c r="R330" i="7" s="1"/>
  <c r="O337" i="7"/>
  <c r="Y337" i="7" s="1"/>
  <c r="Q349" i="7"/>
  <c r="R354" i="7"/>
  <c r="Q361" i="7"/>
  <c r="O361" i="7"/>
  <c r="W361" i="7" s="1"/>
  <c r="O369" i="7"/>
  <c r="W369" i="7" s="1"/>
  <c r="R369" i="7"/>
  <c r="W371" i="7"/>
  <c r="AA371" i="7"/>
  <c r="Q377" i="7"/>
  <c r="O377" i="7"/>
  <c r="W377" i="7" s="1"/>
  <c r="S381" i="7"/>
  <c r="O381" i="7"/>
  <c r="W381" i="7" s="1"/>
  <c r="S386" i="7"/>
  <c r="R386" i="7"/>
  <c r="O386" i="7"/>
  <c r="W386" i="7" s="1"/>
  <c r="Q397" i="7"/>
  <c r="S397" i="7" s="1"/>
  <c r="Q400" i="7"/>
  <c r="S400" i="7" s="1"/>
  <c r="O400" i="7"/>
  <c r="Y400" i="7" s="1"/>
  <c r="Q402" i="7"/>
  <c r="S402" i="7" s="1"/>
  <c r="Q431" i="7"/>
  <c r="T431" i="7" s="1"/>
  <c r="Q435" i="7"/>
  <c r="T435" i="7" s="1"/>
  <c r="Q443" i="7"/>
  <c r="S443" i="7" s="1"/>
  <c r="R447" i="7"/>
  <c r="Q455" i="7"/>
  <c r="T455" i="7" s="1"/>
  <c r="Q458" i="7"/>
  <c r="T458" i="7" s="1"/>
  <c r="O458" i="7"/>
  <c r="W458" i="7" s="1"/>
  <c r="Q462" i="7"/>
  <c r="T462" i="7" s="1"/>
  <c r="Q463" i="7"/>
  <c r="R463" i="7" s="1"/>
  <c r="X469" i="7"/>
  <c r="O471" i="7"/>
  <c r="O197" i="7"/>
  <c r="AA197" i="7" s="1"/>
  <c r="S281" i="7"/>
  <c r="S295" i="7"/>
  <c r="O357" i="7"/>
  <c r="AA357" i="7" s="1"/>
  <c r="Q364" i="7"/>
  <c r="T364" i="7" s="1"/>
  <c r="S391" i="7"/>
  <c r="T401" i="7"/>
  <c r="S419" i="7"/>
  <c r="R419" i="7"/>
  <c r="T466" i="7"/>
  <c r="S410" i="7"/>
  <c r="O410" i="7"/>
  <c r="Y410" i="7" s="1"/>
  <c r="S447" i="7"/>
  <c r="U29" i="8"/>
  <c r="U19" i="8"/>
  <c r="Q19" i="8"/>
  <c r="O19" i="8"/>
  <c r="N10" i="8"/>
  <c r="R19" i="8"/>
  <c r="N36" i="8"/>
  <c r="O25" i="8"/>
  <c r="P21" i="8"/>
  <c r="T31" i="8"/>
  <c r="R11" i="8"/>
  <c r="T29" i="8"/>
  <c r="T19" i="8"/>
  <c r="M17" i="8"/>
  <c r="O17" i="8" s="1"/>
  <c r="O37" i="8"/>
  <c r="O39" i="8"/>
  <c r="Q13" i="8"/>
  <c r="Q21" i="8"/>
  <c r="L46" i="8"/>
  <c r="P46" i="8" s="1"/>
  <c r="V46" i="8" s="1"/>
  <c r="T13" i="8"/>
  <c r="M40" i="8"/>
  <c r="O40" i="8" s="1"/>
  <c r="O31" i="8"/>
  <c r="P37" i="8"/>
  <c r="R31" i="8"/>
  <c r="N44" i="8"/>
  <c r="O11" i="8"/>
  <c r="O21" i="8"/>
  <c r="L30" i="8"/>
  <c r="P30" i="8" s="1"/>
  <c r="N9" i="8"/>
  <c r="Q37" i="8"/>
  <c r="M44" i="8"/>
  <c r="N41" i="8"/>
  <c r="O41" i="8" s="1"/>
  <c r="M10" i="8"/>
  <c r="P13" i="8"/>
  <c r="P39" i="8"/>
  <c r="S43" i="8"/>
  <c r="O43" i="8"/>
  <c r="U43" i="8"/>
  <c r="P43" i="8"/>
  <c r="R43" i="8"/>
  <c r="Q43" i="8"/>
  <c r="T43" i="8"/>
  <c r="R42" i="8"/>
  <c r="O42" i="8"/>
  <c r="U42" i="8"/>
  <c r="Q42" i="8"/>
  <c r="T42" i="8"/>
  <c r="P42" i="8"/>
  <c r="S42" i="8"/>
  <c r="R25" i="8"/>
  <c r="S25" i="8"/>
  <c r="P25" i="8"/>
  <c r="P9" i="8"/>
  <c r="S9" i="8"/>
  <c r="Q25" i="8"/>
  <c r="T21" i="8"/>
  <c r="O29" i="8"/>
  <c r="T39" i="8"/>
  <c r="M9" i="8"/>
  <c r="O33" i="8"/>
  <c r="S37" i="8"/>
  <c r="T37" i="8"/>
  <c r="S21" i="8"/>
  <c r="R21" i="8"/>
  <c r="T25" i="8"/>
  <c r="U37" i="8"/>
  <c r="U21" i="8"/>
  <c r="Q29" i="8"/>
  <c r="U9" i="8"/>
  <c r="R39" i="8"/>
  <c r="S39" i="8"/>
  <c r="P29" i="8"/>
  <c r="M30" i="8"/>
  <c r="P33" i="8"/>
  <c r="U31" i="8"/>
  <c r="P31" i="8"/>
  <c r="S33" i="8"/>
  <c r="R33" i="8"/>
  <c r="R13" i="8"/>
  <c r="S13" i="8"/>
  <c r="T28" i="8"/>
  <c r="P28" i="8"/>
  <c r="R28" i="8"/>
  <c r="Q28" i="8"/>
  <c r="O28" i="8"/>
  <c r="U28" i="8"/>
  <c r="S28" i="8"/>
  <c r="R18" i="8"/>
  <c r="S18" i="8"/>
  <c r="Q18" i="8"/>
  <c r="U18" i="8"/>
  <c r="P18" i="8"/>
  <c r="T18" i="8"/>
  <c r="O18" i="8"/>
  <c r="R10" i="8"/>
  <c r="S10" i="8"/>
  <c r="Q10" i="8"/>
  <c r="T10" i="8"/>
  <c r="U10" i="8"/>
  <c r="P10" i="8"/>
  <c r="S15" i="8"/>
  <c r="O15" i="8"/>
  <c r="Q15" i="8"/>
  <c r="T15" i="8"/>
  <c r="U15" i="8"/>
  <c r="P15" i="8"/>
  <c r="R15" i="8"/>
  <c r="S35" i="8"/>
  <c r="Q35" i="8"/>
  <c r="T35" i="8"/>
  <c r="R35" i="8"/>
  <c r="U35" i="8"/>
  <c r="N32" i="8"/>
  <c r="M32" i="8"/>
  <c r="S27" i="8"/>
  <c r="Q27" i="8"/>
  <c r="R27" i="8"/>
  <c r="P27" i="8"/>
  <c r="U27" i="8"/>
  <c r="T27" i="8"/>
  <c r="M22" i="8"/>
  <c r="L22" i="8"/>
  <c r="P22" i="8" s="1"/>
  <c r="R26" i="8"/>
  <c r="U26" i="8"/>
  <c r="S26" i="8"/>
  <c r="Q26" i="8"/>
  <c r="T26" i="8"/>
  <c r="M45" i="8"/>
  <c r="M14" i="8"/>
  <c r="L14" i="8"/>
  <c r="P14" i="8" s="1"/>
  <c r="L6" i="8"/>
  <c r="M6" i="8"/>
  <c r="R6" i="8"/>
  <c r="U6" i="8"/>
  <c r="T6" i="8"/>
  <c r="S6" i="8"/>
  <c r="Q6" i="8"/>
  <c r="R34" i="8"/>
  <c r="U34" i="8"/>
  <c r="T34" i="8"/>
  <c r="S34" i="8"/>
  <c r="Q34" i="8"/>
  <c r="L16" i="8"/>
  <c r="P16" i="8" s="1"/>
  <c r="R14" i="8"/>
  <c r="U14" i="8"/>
  <c r="T14" i="8"/>
  <c r="S14" i="8"/>
  <c r="Q14" i="8"/>
  <c r="S7" i="8"/>
  <c r="O7" i="8"/>
  <c r="Q7" i="8"/>
  <c r="P7" i="8"/>
  <c r="T7" i="8"/>
  <c r="U7" i="8"/>
  <c r="R7" i="8"/>
  <c r="T40" i="8"/>
  <c r="P40" i="8"/>
  <c r="U40" i="8"/>
  <c r="S40" i="8"/>
  <c r="R40" i="8"/>
  <c r="Q40" i="8"/>
  <c r="R38" i="8"/>
  <c r="S38" i="8"/>
  <c r="P38" i="8"/>
  <c r="U38" i="8"/>
  <c r="O38" i="8"/>
  <c r="Q38" i="8"/>
  <c r="T38" i="8"/>
  <c r="L26" i="8"/>
  <c r="P26" i="8" s="1"/>
  <c r="T20" i="8"/>
  <c r="P20" i="8"/>
  <c r="U20" i="8"/>
  <c r="O20" i="8"/>
  <c r="S20" i="8"/>
  <c r="Q20" i="8"/>
  <c r="R20" i="8"/>
  <c r="T32" i="8"/>
  <c r="U32" i="8"/>
  <c r="R32" i="8"/>
  <c r="Q32" i="8"/>
  <c r="S32" i="8"/>
  <c r="N26" i="8"/>
  <c r="N46" i="8"/>
  <c r="N45" i="8"/>
  <c r="T12" i="8"/>
  <c r="P12" i="8"/>
  <c r="U12" i="8"/>
  <c r="O12" i="8"/>
  <c r="S12" i="8"/>
  <c r="R12" i="8"/>
  <c r="Q12" i="8"/>
  <c r="N6" i="8"/>
  <c r="T36" i="8"/>
  <c r="R36" i="8"/>
  <c r="S36" i="8"/>
  <c r="Q36" i="8"/>
  <c r="U36" i="8"/>
  <c r="L34" i="8"/>
  <c r="P34" i="8" s="1"/>
  <c r="N34" i="8"/>
  <c r="L8" i="8"/>
  <c r="P8" i="8" s="1"/>
  <c r="V8" i="8" s="1"/>
  <c r="S23" i="8"/>
  <c r="T23" i="8"/>
  <c r="Q23" i="8"/>
  <c r="R23" i="8"/>
  <c r="U23" i="8"/>
  <c r="N14" i="8"/>
  <c r="R30" i="8"/>
  <c r="S30" i="8"/>
  <c r="U30" i="8"/>
  <c r="T30" i="8"/>
  <c r="Q30" i="8"/>
  <c r="N8" i="8"/>
  <c r="T24" i="8"/>
  <c r="P24" i="8"/>
  <c r="U24" i="8"/>
  <c r="O24" i="8"/>
  <c r="Q24" i="8"/>
  <c r="S24" i="8"/>
  <c r="R24" i="8"/>
  <c r="L32" i="8"/>
  <c r="M27" i="8"/>
  <c r="N27" i="8"/>
  <c r="R22" i="8"/>
  <c r="U22" i="8"/>
  <c r="T22" i="8"/>
  <c r="Q22" i="8"/>
  <c r="S22" i="8"/>
  <c r="L45" i="8"/>
  <c r="P45" i="8" s="1"/>
  <c r="V45" i="8" s="1"/>
  <c r="R44" i="8"/>
  <c r="U44" i="8"/>
  <c r="P44" i="8"/>
  <c r="T44" i="8"/>
  <c r="S44" i="8"/>
  <c r="Q44" i="8"/>
  <c r="N16" i="8"/>
  <c r="O16" i="8" s="1"/>
  <c r="O13" i="8"/>
  <c r="L23" i="8"/>
  <c r="V17" i="8"/>
  <c r="T16" i="8"/>
  <c r="S16" i="8"/>
  <c r="R16" i="8"/>
  <c r="Q16" i="8"/>
  <c r="U16" i="8"/>
  <c r="R56" i="7"/>
  <c r="O193" i="7"/>
  <c r="P193" i="7"/>
  <c r="Q193" i="7" s="1"/>
  <c r="O185" i="7"/>
  <c r="P185" i="7"/>
  <c r="Q185" i="7" s="1"/>
  <c r="O141" i="7"/>
  <c r="P141" i="7"/>
  <c r="S126" i="7"/>
  <c r="O126" i="7"/>
  <c r="T126" i="7"/>
  <c r="Z36" i="7"/>
  <c r="W36" i="7"/>
  <c r="AA36" i="7"/>
  <c r="Y36" i="7"/>
  <c r="X36" i="7"/>
  <c r="AA13" i="7"/>
  <c r="W13" i="7"/>
  <c r="Y13" i="7"/>
  <c r="X13" i="7"/>
  <c r="Z13" i="7"/>
  <c r="T41" i="7"/>
  <c r="Q88" i="7"/>
  <c r="R88" i="7" s="1"/>
  <c r="O88" i="7"/>
  <c r="Q105" i="7"/>
  <c r="T105" i="7" s="1"/>
  <c r="O105" i="7"/>
  <c r="Q128" i="7"/>
  <c r="S128" i="7" s="1"/>
  <c r="O128" i="7"/>
  <c r="O293" i="7"/>
  <c r="Q293" i="7"/>
  <c r="T293" i="7" s="1"/>
  <c r="Z336" i="7"/>
  <c r="Y336" i="7"/>
  <c r="X336" i="7"/>
  <c r="W336" i="7"/>
  <c r="AA336" i="7"/>
  <c r="Z4" i="7"/>
  <c r="Y4" i="7"/>
  <c r="X4" i="7"/>
  <c r="AA4" i="7"/>
  <c r="O10" i="7"/>
  <c r="Q10" i="7"/>
  <c r="T10" i="7" s="1"/>
  <c r="O18" i="7"/>
  <c r="Q18" i="7"/>
  <c r="T18" i="7" s="1"/>
  <c r="T21" i="7"/>
  <c r="R21" i="7"/>
  <c r="T29" i="7"/>
  <c r="R29" i="7"/>
  <c r="Q35" i="7"/>
  <c r="T35" i="7" s="1"/>
  <c r="O35" i="7"/>
  <c r="R41" i="7"/>
  <c r="Q43" i="7"/>
  <c r="R43" i="7" s="1"/>
  <c r="O43" i="7"/>
  <c r="Q139" i="7"/>
  <c r="S139" i="7" s="1"/>
  <c r="O139" i="7"/>
  <c r="Z160" i="7"/>
  <c r="Y160" i="7"/>
  <c r="AA160" i="7"/>
  <c r="X160" i="7"/>
  <c r="Q11" i="7"/>
  <c r="T11" i="7" s="1"/>
  <c r="Q19" i="7"/>
  <c r="T19" i="7" s="1"/>
  <c r="Q27" i="7"/>
  <c r="T27" i="7" s="1"/>
  <c r="R34" i="7"/>
  <c r="Q148" i="7"/>
  <c r="R148" i="7" s="1"/>
  <c r="O148" i="7"/>
  <c r="W160" i="7"/>
  <c r="Z172" i="7"/>
  <c r="Y172" i="7"/>
  <c r="W172" i="7"/>
  <c r="X172" i="7"/>
  <c r="AA172" i="7"/>
  <c r="T5" i="7"/>
  <c r="R5" i="7"/>
  <c r="Z12" i="7"/>
  <c r="Y12" i="7"/>
  <c r="X12" i="7"/>
  <c r="O26" i="7"/>
  <c r="Q26" i="7"/>
  <c r="R26" i="7" s="1"/>
  <c r="Z28" i="7"/>
  <c r="Y28" i="7"/>
  <c r="X28" i="7"/>
  <c r="AA28" i="7"/>
  <c r="Q36" i="7"/>
  <c r="S42" i="7"/>
  <c r="R42" i="7"/>
  <c r="Q44" i="7"/>
  <c r="T44" i="7" s="1"/>
  <c r="O44" i="7"/>
  <c r="Y47" i="7"/>
  <c r="X47" i="7"/>
  <c r="W47" i="7"/>
  <c r="Z47" i="7"/>
  <c r="Q89" i="7"/>
  <c r="T89" i="7" s="1"/>
  <c r="O89" i="7"/>
  <c r="Q3" i="7"/>
  <c r="T3" i="7" s="1"/>
  <c r="O3" i="7"/>
  <c r="Q8" i="7"/>
  <c r="R8" i="7" s="1"/>
  <c r="O8" i="7"/>
  <c r="O11" i="7"/>
  <c r="Q16" i="7"/>
  <c r="O16" i="7"/>
  <c r="O19" i="7"/>
  <c r="Q24" i="7"/>
  <c r="R24" i="7" s="1"/>
  <c r="O24" i="7"/>
  <c r="O27" i="7"/>
  <c r="Q32" i="7"/>
  <c r="O32" i="7"/>
  <c r="Y39" i="7"/>
  <c r="X39" i="7"/>
  <c r="AA39" i="7"/>
  <c r="AA47" i="7"/>
  <c r="Q52" i="7"/>
  <c r="S52" i="7" s="1"/>
  <c r="O52" i="7"/>
  <c r="Y55" i="7"/>
  <c r="X55" i="7"/>
  <c r="W55" i="7"/>
  <c r="Z55" i="7"/>
  <c r="T110" i="7"/>
  <c r="R110" i="7"/>
  <c r="Q116" i="7"/>
  <c r="T116" i="7" s="1"/>
  <c r="O116" i="7"/>
  <c r="Q127" i="7"/>
  <c r="S127" i="7" s="1"/>
  <c r="O127" i="7"/>
  <c r="Q159" i="7"/>
  <c r="S159" i="7" s="1"/>
  <c r="O159" i="7"/>
  <c r="T93" i="7"/>
  <c r="Q104" i="7"/>
  <c r="S104" i="7" s="1"/>
  <c r="O104" i="7"/>
  <c r="Y108" i="7"/>
  <c r="Z108" i="7"/>
  <c r="X108" i="7"/>
  <c r="AA108" i="7"/>
  <c r="W108" i="7"/>
  <c r="Z124" i="7"/>
  <c r="Y124" i="7"/>
  <c r="W124" i="7"/>
  <c r="AA124" i="7"/>
  <c r="X124" i="7"/>
  <c r="T150" i="7"/>
  <c r="R150" i="7"/>
  <c r="T253" i="7"/>
  <c r="AA260" i="7"/>
  <c r="W260" i="7"/>
  <c r="Z260" i="7"/>
  <c r="X260" i="7"/>
  <c r="Y260" i="7"/>
  <c r="Y278" i="7"/>
  <c r="X278" i="7"/>
  <c r="W278" i="7"/>
  <c r="AA278" i="7"/>
  <c r="Z278" i="7"/>
  <c r="Q171" i="7"/>
  <c r="T171" i="7" s="1"/>
  <c r="O171" i="7"/>
  <c r="Q367" i="7"/>
  <c r="T367" i="7" s="1"/>
  <c r="O367" i="7"/>
  <c r="T15" i="7"/>
  <c r="T23" i="7"/>
  <c r="AA33" i="7"/>
  <c r="W33" i="7"/>
  <c r="Y33" i="7"/>
  <c r="O46" i="7"/>
  <c r="Q46" i="7"/>
  <c r="T46" i="7" s="1"/>
  <c r="T49" i="7"/>
  <c r="R49" i="7"/>
  <c r="O54" i="7"/>
  <c r="Q54" i="7"/>
  <c r="R54" i="7" s="1"/>
  <c r="T57" i="7"/>
  <c r="R57" i="7"/>
  <c r="Z81" i="7"/>
  <c r="X81" i="7"/>
  <c r="W81" i="7"/>
  <c r="Y81" i="7"/>
  <c r="O83" i="7"/>
  <c r="S5" i="7"/>
  <c r="T6" i="7"/>
  <c r="O6" i="7"/>
  <c r="O7" i="7"/>
  <c r="O14" i="7"/>
  <c r="O15" i="7"/>
  <c r="R20" i="7"/>
  <c r="T20" i="7"/>
  <c r="S21" i="7"/>
  <c r="T22" i="7"/>
  <c r="O22" i="7"/>
  <c r="O23" i="7"/>
  <c r="S29" i="7"/>
  <c r="T30" i="7"/>
  <c r="O30" i="7"/>
  <c r="O31" i="7"/>
  <c r="X33" i="7"/>
  <c r="T38" i="7"/>
  <c r="O38" i="7"/>
  <c r="R38" i="7"/>
  <c r="Q39" i="7"/>
  <c r="S39" i="7" s="1"/>
  <c r="AA45" i="7"/>
  <c r="W45" i="7"/>
  <c r="Z45" i="7"/>
  <c r="X45" i="7"/>
  <c r="Q47" i="7"/>
  <c r="T47" i="7" s="1"/>
  <c r="Q55" i="7"/>
  <c r="T55" i="7" s="1"/>
  <c r="Q83" i="7"/>
  <c r="S83" i="7" s="1"/>
  <c r="Z97" i="7"/>
  <c r="X97" i="7"/>
  <c r="W97" i="7"/>
  <c r="Y97" i="7"/>
  <c r="T99" i="7"/>
  <c r="O99" i="7"/>
  <c r="S99" i="7"/>
  <c r="R99" i="7"/>
  <c r="T109" i="7"/>
  <c r="AA173" i="7"/>
  <c r="W173" i="7"/>
  <c r="Z173" i="7"/>
  <c r="Y173" i="7"/>
  <c r="X173" i="7"/>
  <c r="Q175" i="7"/>
  <c r="T175" i="7" s="1"/>
  <c r="O175" i="7"/>
  <c r="Q231" i="7"/>
  <c r="T231" i="7" s="1"/>
  <c r="O231" i="7"/>
  <c r="R253" i="7"/>
  <c r="Q318" i="7"/>
  <c r="S318" i="7" s="1"/>
  <c r="O318" i="7"/>
  <c r="T51" i="7"/>
  <c r="AA53" i="7"/>
  <c r="W53" i="7"/>
  <c r="Z53" i="7"/>
  <c r="Q60" i="7"/>
  <c r="R60" i="7" s="1"/>
  <c r="Q64" i="7"/>
  <c r="Q68" i="7"/>
  <c r="R68" i="7" s="1"/>
  <c r="Q72" i="7"/>
  <c r="R72" i="7" s="1"/>
  <c r="O75" i="7"/>
  <c r="Q80" i="7"/>
  <c r="T80" i="7" s="1"/>
  <c r="O80" i="7"/>
  <c r="AA82" i="7"/>
  <c r="W82" i="7"/>
  <c r="X82" i="7"/>
  <c r="Y82" i="7"/>
  <c r="O91" i="7"/>
  <c r="Q96" i="7"/>
  <c r="T96" i="7" s="1"/>
  <c r="O96" i="7"/>
  <c r="O107" i="7"/>
  <c r="Q112" i="7"/>
  <c r="T112" i="7" s="1"/>
  <c r="Q132" i="7"/>
  <c r="S132" i="7" s="1"/>
  <c r="O132" i="7"/>
  <c r="Z140" i="7"/>
  <c r="Y140" i="7"/>
  <c r="W140" i="7"/>
  <c r="Q144" i="7"/>
  <c r="T144" i="7" s="1"/>
  <c r="Q155" i="7"/>
  <c r="T155" i="7" s="1"/>
  <c r="O155" i="7"/>
  <c r="Q176" i="7"/>
  <c r="T176" i="7" s="1"/>
  <c r="Z192" i="7"/>
  <c r="Y192" i="7"/>
  <c r="AA192" i="7"/>
  <c r="X192" i="7"/>
  <c r="Q196" i="7"/>
  <c r="S196" i="7" s="1"/>
  <c r="O196" i="7"/>
  <c r="Q199" i="7"/>
  <c r="R199" i="7" s="1"/>
  <c r="O199" i="7"/>
  <c r="Q208" i="7"/>
  <c r="T208" i="7" s="1"/>
  <c r="O208" i="7"/>
  <c r="Z216" i="7"/>
  <c r="X216" i="7"/>
  <c r="W216" i="7"/>
  <c r="AA216" i="7"/>
  <c r="O226" i="7"/>
  <c r="Q226" i="7"/>
  <c r="S226" i="7" s="1"/>
  <c r="Q242" i="7"/>
  <c r="T242" i="7" s="1"/>
  <c r="O242" i="7"/>
  <c r="T34" i="7"/>
  <c r="O34" i="7"/>
  <c r="R40" i="7"/>
  <c r="T40" i="7"/>
  <c r="S41" i="7"/>
  <c r="T42" i="7"/>
  <c r="O42" i="7"/>
  <c r="R48" i="7"/>
  <c r="T48" i="7"/>
  <c r="S49" i="7"/>
  <c r="O50" i="7"/>
  <c r="O51" i="7"/>
  <c r="S57" i="7"/>
  <c r="T58" i="7"/>
  <c r="O58" i="7"/>
  <c r="S58" i="7"/>
  <c r="Q59" i="7"/>
  <c r="T59" i="7" s="1"/>
  <c r="O59" i="7"/>
  <c r="O60" i="7"/>
  <c r="T62" i="7"/>
  <c r="Q63" i="7"/>
  <c r="T63" i="7" s="1"/>
  <c r="O63" i="7"/>
  <c r="O64" i="7"/>
  <c r="T66" i="7"/>
  <c r="Q67" i="7"/>
  <c r="T67" i="7" s="1"/>
  <c r="O67" i="7"/>
  <c r="O68" i="7"/>
  <c r="Q71" i="7"/>
  <c r="T71" i="7" s="1"/>
  <c r="O71" i="7"/>
  <c r="O72" i="7"/>
  <c r="AA73" i="7"/>
  <c r="W73" i="7"/>
  <c r="Z73" i="7"/>
  <c r="X73" i="7"/>
  <c r="T74" i="7"/>
  <c r="Q75" i="7"/>
  <c r="S75" i="7" s="1"/>
  <c r="Q81" i="7"/>
  <c r="T81" i="7" s="1"/>
  <c r="Z82" i="7"/>
  <c r="Q91" i="7"/>
  <c r="R91" i="7" s="1"/>
  <c r="Q97" i="7"/>
  <c r="T97" i="7" s="1"/>
  <c r="Q107" i="7"/>
  <c r="S107" i="7" s="1"/>
  <c r="Q111" i="7"/>
  <c r="S111" i="7" s="1"/>
  <c r="O111" i="7"/>
  <c r="O112" i="7"/>
  <c r="Q123" i="7"/>
  <c r="R123" i="7" s="1"/>
  <c r="O123" i="7"/>
  <c r="Q143" i="7"/>
  <c r="S143" i="7" s="1"/>
  <c r="O143" i="7"/>
  <c r="O144" i="7"/>
  <c r="AA145" i="7"/>
  <c r="W145" i="7"/>
  <c r="Z145" i="7"/>
  <c r="Y145" i="7"/>
  <c r="Q164" i="7"/>
  <c r="T164" i="7" s="1"/>
  <c r="O164" i="7"/>
  <c r="O176" i="7"/>
  <c r="Q191" i="7"/>
  <c r="T191" i="7" s="1"/>
  <c r="O191" i="7"/>
  <c r="W192" i="7"/>
  <c r="O202" i="7"/>
  <c r="Q202" i="7"/>
  <c r="T202" i="7" s="1"/>
  <c r="Y216" i="7"/>
  <c r="Z359" i="7"/>
  <c r="Y359" i="7"/>
  <c r="W359" i="7"/>
  <c r="X359" i="7"/>
  <c r="AA359" i="7"/>
  <c r="T385" i="7"/>
  <c r="R385" i="7"/>
  <c r="Y388" i="7"/>
  <c r="X388" i="7"/>
  <c r="W388" i="7"/>
  <c r="AA388" i="7"/>
  <c r="Z388" i="7"/>
  <c r="Q187" i="7"/>
  <c r="S187" i="7" s="1"/>
  <c r="O187" i="7"/>
  <c r="Q207" i="7"/>
  <c r="T207" i="7" s="1"/>
  <c r="O207" i="7"/>
  <c r="T229" i="7"/>
  <c r="Q235" i="7"/>
  <c r="T235" i="7" s="1"/>
  <c r="O235" i="7"/>
  <c r="T241" i="7"/>
  <c r="R241" i="7"/>
  <c r="Z247" i="7"/>
  <c r="Y247" i="7"/>
  <c r="AA247" i="7"/>
  <c r="X247" i="7"/>
  <c r="Z259" i="7"/>
  <c r="Y259" i="7"/>
  <c r="W259" i="7"/>
  <c r="AA259" i="7"/>
  <c r="X259" i="7"/>
  <c r="Q274" i="7"/>
  <c r="S274" i="7" s="1"/>
  <c r="O274" i="7"/>
  <c r="Q286" i="7"/>
  <c r="S286" i="7" s="1"/>
  <c r="O286" i="7"/>
  <c r="Q299" i="7"/>
  <c r="R299" i="7" s="1"/>
  <c r="O299" i="7"/>
  <c r="Y302" i="7"/>
  <c r="X302" i="7"/>
  <c r="W302" i="7"/>
  <c r="Z302" i="7"/>
  <c r="AA302" i="7"/>
  <c r="O342" i="7"/>
  <c r="Q342" i="7"/>
  <c r="R342" i="7" s="1"/>
  <c r="Z156" i="7"/>
  <c r="Y156" i="7"/>
  <c r="W156" i="7"/>
  <c r="Q160" i="7"/>
  <c r="T160" i="7" s="1"/>
  <c r="Q180" i="7"/>
  <c r="T180" i="7" s="1"/>
  <c r="O180" i="7"/>
  <c r="Z188" i="7"/>
  <c r="Y188" i="7"/>
  <c r="W188" i="7"/>
  <c r="Q192" i="7"/>
  <c r="T192" i="7" s="1"/>
  <c r="Q216" i="7"/>
  <c r="S216" i="7" s="1"/>
  <c r="Z224" i="7"/>
  <c r="X224" i="7"/>
  <c r="W224" i="7"/>
  <c r="Y224" i="7"/>
  <c r="R229" i="7"/>
  <c r="Q246" i="7"/>
  <c r="S246" i="7" s="1"/>
  <c r="O246" i="7"/>
  <c r="W247" i="7"/>
  <c r="Q263" i="7"/>
  <c r="R263" i="7" s="1"/>
  <c r="O263" i="7"/>
  <c r="Q267" i="7"/>
  <c r="T267" i="7" s="1"/>
  <c r="O267" i="7"/>
  <c r="T273" i="7"/>
  <c r="R273" i="7"/>
  <c r="Y310" i="7"/>
  <c r="X310" i="7"/>
  <c r="W310" i="7"/>
  <c r="AA310" i="7"/>
  <c r="Q379" i="7"/>
  <c r="S379" i="7" s="1"/>
  <c r="O379" i="7"/>
  <c r="S74" i="7"/>
  <c r="O79" i="7"/>
  <c r="O87" i="7"/>
  <c r="Q115" i="7"/>
  <c r="S115" i="7" s="1"/>
  <c r="O115" i="7"/>
  <c r="Q120" i="7"/>
  <c r="Q131" i="7"/>
  <c r="S131" i="7" s="1"/>
  <c r="O131" i="7"/>
  <c r="Q136" i="7"/>
  <c r="Q147" i="7"/>
  <c r="S147" i="7" s="1"/>
  <c r="O147" i="7"/>
  <c r="S150" i="7"/>
  <c r="Q152" i="7"/>
  <c r="Q163" i="7"/>
  <c r="S163" i="7" s="1"/>
  <c r="O163" i="7"/>
  <c r="AA165" i="7"/>
  <c r="W165" i="7"/>
  <c r="Z165" i="7"/>
  <c r="X165" i="7"/>
  <c r="Q168" i="7"/>
  <c r="Q179" i="7"/>
  <c r="S179" i="7" s="1"/>
  <c r="O179" i="7"/>
  <c r="Q184" i="7"/>
  <c r="Q195" i="7"/>
  <c r="S195" i="7" s="1"/>
  <c r="O195" i="7"/>
  <c r="Q200" i="7"/>
  <c r="T200" i="7" s="1"/>
  <c r="O218" i="7"/>
  <c r="Q223" i="7"/>
  <c r="T223" i="7" s="1"/>
  <c r="O223" i="7"/>
  <c r="Q232" i="7"/>
  <c r="T232" i="7" s="1"/>
  <c r="T237" i="7"/>
  <c r="Z243" i="7"/>
  <c r="Y243" i="7"/>
  <c r="W243" i="7"/>
  <c r="Q251" i="7"/>
  <c r="R251" i="7" s="1"/>
  <c r="O251" i="7"/>
  <c r="Q262" i="7"/>
  <c r="S262" i="7" s="1"/>
  <c r="O262" i="7"/>
  <c r="Z275" i="7"/>
  <c r="Y275" i="7"/>
  <c r="W275" i="7"/>
  <c r="O285" i="7"/>
  <c r="Q285" i="7"/>
  <c r="T285" i="7" s="1"/>
  <c r="AA304" i="7"/>
  <c r="W304" i="7"/>
  <c r="Y304" i="7"/>
  <c r="X304" i="7"/>
  <c r="Q307" i="7"/>
  <c r="T307" i="7" s="1"/>
  <c r="O307" i="7"/>
  <c r="O317" i="7"/>
  <c r="Q317" i="7"/>
  <c r="T317" i="7" s="1"/>
  <c r="Y327" i="7"/>
  <c r="X327" i="7"/>
  <c r="W327" i="7"/>
  <c r="AA327" i="7"/>
  <c r="Z397" i="7"/>
  <c r="Y397" i="7"/>
  <c r="X397" i="7"/>
  <c r="W397" i="7"/>
  <c r="AA397" i="7"/>
  <c r="S62" i="7"/>
  <c r="S66" i="7"/>
  <c r="R77" i="7"/>
  <c r="R93" i="7"/>
  <c r="O95" i="7"/>
  <c r="O103" i="7"/>
  <c r="R109" i="7"/>
  <c r="S110" i="7"/>
  <c r="O62" i="7"/>
  <c r="O66" i="7"/>
  <c r="O70" i="7"/>
  <c r="O74" i="7"/>
  <c r="T76" i="7"/>
  <c r="O77" i="7"/>
  <c r="Q79" i="7"/>
  <c r="O85" i="7"/>
  <c r="Q87" i="7"/>
  <c r="T92" i="7"/>
  <c r="O93" i="7"/>
  <c r="Q95" i="7"/>
  <c r="T95" i="7" s="1"/>
  <c r="O101" i="7"/>
  <c r="Q103" i="7"/>
  <c r="T103" i="7" s="1"/>
  <c r="O109" i="7"/>
  <c r="Q119" i="7"/>
  <c r="T119" i="7" s="1"/>
  <c r="O119" i="7"/>
  <c r="O120" i="7"/>
  <c r="Q124" i="7"/>
  <c r="Q135" i="7"/>
  <c r="T135" i="7" s="1"/>
  <c r="O135" i="7"/>
  <c r="O136" i="7"/>
  <c r="Q140" i="7"/>
  <c r="Q151" i="7"/>
  <c r="T151" i="7" s="1"/>
  <c r="O151" i="7"/>
  <c r="O152" i="7"/>
  <c r="AA153" i="7"/>
  <c r="W153" i="7"/>
  <c r="Z153" i="7"/>
  <c r="X153" i="7"/>
  <c r="Q156" i="7"/>
  <c r="S157" i="7"/>
  <c r="Y165" i="7"/>
  <c r="Q167" i="7"/>
  <c r="T167" i="7" s="1"/>
  <c r="O167" i="7"/>
  <c r="O168" i="7"/>
  <c r="AA169" i="7"/>
  <c r="W169" i="7"/>
  <c r="Z169" i="7"/>
  <c r="X169" i="7"/>
  <c r="Q172" i="7"/>
  <c r="Q183" i="7"/>
  <c r="T183" i="7" s="1"/>
  <c r="O183" i="7"/>
  <c r="O184" i="7"/>
  <c r="Q188" i="7"/>
  <c r="S189" i="7"/>
  <c r="O200" i="7"/>
  <c r="Y203" i="7"/>
  <c r="Z203" i="7"/>
  <c r="X203" i="7"/>
  <c r="AA203" i="7"/>
  <c r="T210" i="7"/>
  <c r="O210" i="7"/>
  <c r="S210" i="7"/>
  <c r="R210" i="7"/>
  <c r="R213" i="7"/>
  <c r="V213" i="7" s="1"/>
  <c r="Q215" i="7"/>
  <c r="R215" i="7" s="1"/>
  <c r="O215" i="7"/>
  <c r="Q218" i="7"/>
  <c r="R218" i="7" s="1"/>
  <c r="Q224" i="7"/>
  <c r="T224" i="7" s="1"/>
  <c r="O232" i="7"/>
  <c r="R237" i="7"/>
  <c r="Q247" i="7"/>
  <c r="R247" i="7" s="1"/>
  <c r="Q258" i="7"/>
  <c r="R258" i="7" s="1"/>
  <c r="O258" i="7"/>
  <c r="Q278" i="7"/>
  <c r="S278" i="7" s="1"/>
  <c r="Q310" i="7"/>
  <c r="S310" i="7" s="1"/>
  <c r="Z327" i="7"/>
  <c r="Q335" i="7"/>
  <c r="T335" i="7" s="1"/>
  <c r="O335" i="7"/>
  <c r="Q348" i="7"/>
  <c r="T348" i="7" s="1"/>
  <c r="O348" i="7"/>
  <c r="Y351" i="7"/>
  <c r="X351" i="7"/>
  <c r="W351" i="7"/>
  <c r="Z351" i="7"/>
  <c r="AA351" i="7"/>
  <c r="O409" i="7"/>
  <c r="Q409" i="7"/>
  <c r="S409" i="7" s="1"/>
  <c r="Y413" i="7"/>
  <c r="X413" i="7"/>
  <c r="AA413" i="7"/>
  <c r="Z413" i="7"/>
  <c r="W413" i="7"/>
  <c r="R113" i="7"/>
  <c r="R117" i="7"/>
  <c r="W118" i="7"/>
  <c r="AA118" i="7"/>
  <c r="R129" i="7"/>
  <c r="W138" i="7"/>
  <c r="AA138" i="7"/>
  <c r="W146" i="7"/>
  <c r="AA146" i="7"/>
  <c r="R149" i="7"/>
  <c r="W154" i="7"/>
  <c r="AA154" i="7"/>
  <c r="R157" i="7"/>
  <c r="W158" i="7"/>
  <c r="AA158" i="7"/>
  <c r="R161" i="7"/>
  <c r="W162" i="7"/>
  <c r="AA162" i="7"/>
  <c r="W166" i="7"/>
  <c r="AA166" i="7"/>
  <c r="R181" i="7"/>
  <c r="W186" i="7"/>
  <c r="AA186" i="7"/>
  <c r="R189" i="7"/>
  <c r="O198" i="7"/>
  <c r="O206" i="7"/>
  <c r="S213" i="7"/>
  <c r="T214" i="7"/>
  <c r="O214" i="7"/>
  <c r="O222" i="7"/>
  <c r="S227" i="7"/>
  <c r="S229" i="7"/>
  <c r="T230" i="7"/>
  <c r="O230" i="7"/>
  <c r="Q234" i="7"/>
  <c r="T234" i="7" s="1"/>
  <c r="O234" i="7"/>
  <c r="S237" i="7"/>
  <c r="Q239" i="7"/>
  <c r="R239" i="7" s="1"/>
  <c r="Q250" i="7"/>
  <c r="T250" i="7" s="1"/>
  <c r="O250" i="7"/>
  <c r="S253" i="7"/>
  <c r="Q255" i="7"/>
  <c r="Q266" i="7"/>
  <c r="T266" i="7" s="1"/>
  <c r="O266" i="7"/>
  <c r="Q271" i="7"/>
  <c r="S279" i="7"/>
  <c r="AA280" i="7"/>
  <c r="W280" i="7"/>
  <c r="Y280" i="7"/>
  <c r="X280" i="7"/>
  <c r="Z280" i="7"/>
  <c r="Q283" i="7"/>
  <c r="O283" i="7"/>
  <c r="Q294" i="7"/>
  <c r="R294" i="7" s="1"/>
  <c r="S297" i="7"/>
  <c r="O301" i="7"/>
  <c r="Q301" i="7"/>
  <c r="S301" i="7" s="1"/>
  <c r="AA312" i="7"/>
  <c r="W312" i="7"/>
  <c r="Y312" i="7"/>
  <c r="X312" i="7"/>
  <c r="Z312" i="7"/>
  <c r="Q315" i="7"/>
  <c r="O315" i="7"/>
  <c r="O334" i="7"/>
  <c r="Q334" i="7"/>
  <c r="S334" i="7" s="1"/>
  <c r="AA353" i="7"/>
  <c r="W353" i="7"/>
  <c r="Y353" i="7"/>
  <c r="X353" i="7"/>
  <c r="Q356" i="7"/>
  <c r="T356" i="7" s="1"/>
  <c r="O356" i="7"/>
  <c r="Q396" i="7"/>
  <c r="S396" i="7" s="1"/>
  <c r="O396" i="7"/>
  <c r="Q405" i="7"/>
  <c r="R405" i="7" s="1"/>
  <c r="O405" i="7"/>
  <c r="R406" i="7"/>
  <c r="T406" i="7"/>
  <c r="Z212" i="7"/>
  <c r="AA212" i="7"/>
  <c r="AA213" i="7"/>
  <c r="W213" i="7"/>
  <c r="Z213" i="7"/>
  <c r="Z220" i="7"/>
  <c r="AA220" i="7"/>
  <c r="T227" i="7"/>
  <c r="Z228" i="7"/>
  <c r="AA228" i="7"/>
  <c r="Q238" i="7"/>
  <c r="T238" i="7" s="1"/>
  <c r="O238" i="7"/>
  <c r="Z239" i="7"/>
  <c r="Y239" i="7"/>
  <c r="X239" i="7"/>
  <c r="AA240" i="7"/>
  <c r="W240" i="7"/>
  <c r="Z240" i="7"/>
  <c r="X240" i="7"/>
  <c r="S241" i="7"/>
  <c r="Q243" i="7"/>
  <c r="S243" i="7" s="1"/>
  <c r="S244" i="7"/>
  <c r="Q254" i="7"/>
  <c r="T254" i="7" s="1"/>
  <c r="O254" i="7"/>
  <c r="Z255" i="7"/>
  <c r="Y255" i="7"/>
  <c r="X255" i="7"/>
  <c r="AA256" i="7"/>
  <c r="W256" i="7"/>
  <c r="Z256" i="7"/>
  <c r="X256" i="7"/>
  <c r="Q259" i="7"/>
  <c r="S259" i="7" s="1"/>
  <c r="Q270" i="7"/>
  <c r="O270" i="7"/>
  <c r="Z271" i="7"/>
  <c r="Y271" i="7"/>
  <c r="X271" i="7"/>
  <c r="AA272" i="7"/>
  <c r="W272" i="7"/>
  <c r="Z272" i="7"/>
  <c r="X272" i="7"/>
  <c r="S273" i="7"/>
  <c r="Q275" i="7"/>
  <c r="S275" i="7" s="1"/>
  <c r="S276" i="7"/>
  <c r="Z279" i="7"/>
  <c r="Y279" i="7"/>
  <c r="AA288" i="7"/>
  <c r="W288" i="7"/>
  <c r="Y288" i="7"/>
  <c r="X288" i="7"/>
  <c r="Z288" i="7"/>
  <c r="Q291" i="7"/>
  <c r="O291" i="7"/>
  <c r="Y294" i="7"/>
  <c r="X294" i="7"/>
  <c r="W294" i="7"/>
  <c r="AA294" i="7"/>
  <c r="Q302" i="7"/>
  <c r="T302" i="7" s="1"/>
  <c r="S305" i="7"/>
  <c r="O309" i="7"/>
  <c r="Q309" i="7"/>
  <c r="S309" i="7" s="1"/>
  <c r="Z311" i="7"/>
  <c r="Y311" i="7"/>
  <c r="X311" i="7"/>
  <c r="AA311" i="7"/>
  <c r="S319" i="7"/>
  <c r="AA320" i="7"/>
  <c r="W320" i="7"/>
  <c r="Y320" i="7"/>
  <c r="X320" i="7"/>
  <c r="Z320" i="7"/>
  <c r="Q327" i="7"/>
  <c r="T327" i="7" s="1"/>
  <c r="T337" i="7"/>
  <c r="R337" i="7"/>
  <c r="T345" i="7"/>
  <c r="R345" i="7"/>
  <c r="Q378" i="7"/>
  <c r="S378" i="7" s="1"/>
  <c r="O378" i="7"/>
  <c r="O403" i="7"/>
  <c r="Q403" i="7"/>
  <c r="T403" i="7" s="1"/>
  <c r="R236" i="7"/>
  <c r="R244" i="7"/>
  <c r="R248" i="7"/>
  <c r="W257" i="7"/>
  <c r="AA257" i="7"/>
  <c r="W269" i="7"/>
  <c r="AA269" i="7"/>
  <c r="R276" i="7"/>
  <c r="AA308" i="7"/>
  <c r="W308" i="7"/>
  <c r="Z308" i="7"/>
  <c r="T314" i="7"/>
  <c r="Q332" i="7"/>
  <c r="O332" i="7"/>
  <c r="Q343" i="7"/>
  <c r="S343" i="7" s="1"/>
  <c r="S346" i="7"/>
  <c r="O350" i="7"/>
  <c r="Q350" i="7"/>
  <c r="S350" i="7" s="1"/>
  <c r="Z352" i="7"/>
  <c r="Y352" i="7"/>
  <c r="X352" i="7"/>
  <c r="AA352" i="7"/>
  <c r="AA360" i="7"/>
  <c r="W360" i="7"/>
  <c r="Z360" i="7"/>
  <c r="Q363" i="7"/>
  <c r="S363" i="7" s="1"/>
  <c r="T373" i="7"/>
  <c r="R373" i="7"/>
  <c r="Q374" i="7"/>
  <c r="R374" i="7" s="1"/>
  <c r="O374" i="7"/>
  <c r="O395" i="7"/>
  <c r="Q395" i="7"/>
  <c r="S395" i="7" s="1"/>
  <c r="Q404" i="7"/>
  <c r="R404" i="7" s="1"/>
  <c r="O404" i="7"/>
  <c r="Y412" i="7"/>
  <c r="W412" i="7"/>
  <c r="AA412" i="7"/>
  <c r="Z412" i="7"/>
  <c r="X412" i="7"/>
  <c r="R416" i="7"/>
  <c r="S416" i="7"/>
  <c r="R279" i="7"/>
  <c r="T279" i="7"/>
  <c r="T281" i="7"/>
  <c r="O281" i="7"/>
  <c r="Y282" i="7"/>
  <c r="AA282" i="7"/>
  <c r="O289" i="7"/>
  <c r="R295" i="7"/>
  <c r="T295" i="7"/>
  <c r="T297" i="7"/>
  <c r="O297" i="7"/>
  <c r="T305" i="7"/>
  <c r="O305" i="7"/>
  <c r="R311" i="7"/>
  <c r="O313" i="7"/>
  <c r="R319" i="7"/>
  <c r="T319" i="7"/>
  <c r="O321" i="7"/>
  <c r="O326" i="7"/>
  <c r="Q326" i="7"/>
  <c r="S326" i="7" s="1"/>
  <c r="Z328" i="7"/>
  <c r="Y328" i="7"/>
  <c r="X328" i="7"/>
  <c r="AA328" i="7"/>
  <c r="T329" i="7"/>
  <c r="R329" i="7"/>
  <c r="Q340" i="7"/>
  <c r="O340" i="7"/>
  <c r="Y343" i="7"/>
  <c r="X343" i="7"/>
  <c r="W343" i="7"/>
  <c r="AA343" i="7"/>
  <c r="Q351" i="7"/>
  <c r="T351" i="7" s="1"/>
  <c r="S354" i="7"/>
  <c r="O358" i="7"/>
  <c r="Q358" i="7"/>
  <c r="S358" i="7" s="1"/>
  <c r="Q362" i="7"/>
  <c r="R362" i="7" s="1"/>
  <c r="O362" i="7"/>
  <c r="Z363" i="7"/>
  <c r="Y363" i="7"/>
  <c r="AA363" i="7"/>
  <c r="AA364" i="7"/>
  <c r="W364" i="7"/>
  <c r="Z364" i="7"/>
  <c r="Y364" i="7"/>
  <c r="X364" i="7"/>
  <c r="T369" i="7"/>
  <c r="Z375" i="7"/>
  <c r="Y375" i="7"/>
  <c r="W375" i="7"/>
  <c r="Q383" i="7"/>
  <c r="T383" i="7" s="1"/>
  <c r="O383" i="7"/>
  <c r="Q388" i="7"/>
  <c r="S388" i="7" s="1"/>
  <c r="R398" i="7"/>
  <c r="T398" i="7"/>
  <c r="W324" i="7"/>
  <c r="AA324" i="7"/>
  <c r="T339" i="7"/>
  <c r="AA349" i="7"/>
  <c r="W349" i="7"/>
  <c r="Z349" i="7"/>
  <c r="T355" i="7"/>
  <c r="Q366" i="7"/>
  <c r="O366" i="7"/>
  <c r="S369" i="7"/>
  <c r="Q371" i="7"/>
  <c r="Q382" i="7"/>
  <c r="T382" i="7" s="1"/>
  <c r="O382" i="7"/>
  <c r="S385" i="7"/>
  <c r="S389" i="7"/>
  <c r="Q393" i="7"/>
  <c r="R393" i="7" s="1"/>
  <c r="O393" i="7"/>
  <c r="AA415" i="7"/>
  <c r="W415" i="7"/>
  <c r="Y415" i="7"/>
  <c r="Z415" i="7"/>
  <c r="X415" i="7"/>
  <c r="Q445" i="7"/>
  <c r="R445" i="7" s="1"/>
  <c r="O445" i="7"/>
  <c r="S329" i="7"/>
  <c r="O330" i="7"/>
  <c r="S337" i="7"/>
  <c r="O338" i="7"/>
  <c r="S345" i="7"/>
  <c r="T346" i="7"/>
  <c r="O346" i="7"/>
  <c r="T354" i="7"/>
  <c r="O354" i="7"/>
  <c r="Q359" i="7"/>
  <c r="S359" i="7" s="1"/>
  <c r="Q370" i="7"/>
  <c r="T370" i="7" s="1"/>
  <c r="O370" i="7"/>
  <c r="Z371" i="7"/>
  <c r="Y371" i="7"/>
  <c r="X371" i="7"/>
  <c r="AA372" i="7"/>
  <c r="W372" i="7"/>
  <c r="Z372" i="7"/>
  <c r="X372" i="7"/>
  <c r="S373" i="7"/>
  <c r="Q375" i="7"/>
  <c r="S375" i="7" s="1"/>
  <c r="O387" i="7"/>
  <c r="Q387" i="7"/>
  <c r="S387" i="7" s="1"/>
  <c r="Z389" i="7"/>
  <c r="Y389" i="7"/>
  <c r="X389" i="7"/>
  <c r="AA389" i="7"/>
  <c r="T390" i="7"/>
  <c r="R390" i="7"/>
  <c r="O399" i="7"/>
  <c r="O411" i="7"/>
  <c r="Q411" i="7"/>
  <c r="R411" i="7" s="1"/>
  <c r="Q412" i="7"/>
  <c r="T412" i="7" s="1"/>
  <c r="Q413" i="7"/>
  <c r="T413" i="7" s="1"/>
  <c r="Z418" i="7"/>
  <c r="X418" i="7"/>
  <c r="W418" i="7"/>
  <c r="AA418" i="7"/>
  <c r="Y418" i="7"/>
  <c r="Z454" i="7"/>
  <c r="X454" i="7"/>
  <c r="W454" i="7"/>
  <c r="AA454" i="7"/>
  <c r="Y454" i="7"/>
  <c r="R401" i="7"/>
  <c r="O401" i="7"/>
  <c r="S406" i="7"/>
  <c r="Q425" i="7"/>
  <c r="T425" i="7" s="1"/>
  <c r="O425" i="7"/>
  <c r="T428" i="7"/>
  <c r="O428" i="7"/>
  <c r="S428" i="7"/>
  <c r="R428" i="7"/>
  <c r="T436" i="7"/>
  <c r="O436" i="7"/>
  <c r="S436" i="7"/>
  <c r="R436" i="7"/>
  <c r="Z441" i="7"/>
  <c r="Y441" i="7"/>
  <c r="W441" i="7"/>
  <c r="AA441" i="7"/>
  <c r="AA442" i="7"/>
  <c r="W442" i="7"/>
  <c r="Z442" i="7"/>
  <c r="X442" i="7"/>
  <c r="R389" i="7"/>
  <c r="V389" i="7" s="1"/>
  <c r="T389" i="7"/>
  <c r="S390" i="7"/>
  <c r="T391" i="7"/>
  <c r="O391" i="7"/>
  <c r="S398" i="7"/>
  <c r="T407" i="7"/>
  <c r="O407" i="7"/>
  <c r="S407" i="7"/>
  <c r="Q417" i="7"/>
  <c r="R417" i="7" s="1"/>
  <c r="O417" i="7"/>
  <c r="Q418" i="7"/>
  <c r="T418" i="7" s="1"/>
  <c r="O420" i="7"/>
  <c r="Q420" i="7"/>
  <c r="S420" i="7" s="1"/>
  <c r="Z426" i="7"/>
  <c r="X426" i="7"/>
  <c r="W426" i="7"/>
  <c r="Y426" i="7"/>
  <c r="Q433" i="7"/>
  <c r="S433" i="7" s="1"/>
  <c r="O433" i="7"/>
  <c r="Q434" i="7"/>
  <c r="T434" i="7" s="1"/>
  <c r="O434" i="7"/>
  <c r="AA402" i="7"/>
  <c r="W402" i="7"/>
  <c r="Z402" i="7"/>
  <c r="T408" i="7"/>
  <c r="Q426" i="7"/>
  <c r="Q461" i="7"/>
  <c r="R461" i="7" s="1"/>
  <c r="O461" i="7"/>
  <c r="AA470" i="7"/>
  <c r="W470" i="7"/>
  <c r="Z470" i="7"/>
  <c r="Y470" i="7"/>
  <c r="X470" i="7"/>
  <c r="Q444" i="7"/>
  <c r="S444" i="7" s="1"/>
  <c r="O444" i="7"/>
  <c r="AA446" i="7"/>
  <c r="W446" i="7"/>
  <c r="Z446" i="7"/>
  <c r="Y446" i="7"/>
  <c r="X446" i="7"/>
  <c r="Q454" i="7"/>
  <c r="Q472" i="7"/>
  <c r="T472" i="7" s="1"/>
  <c r="O472" i="7"/>
  <c r="T416" i="7"/>
  <c r="O416" i="7"/>
  <c r="O424" i="7"/>
  <c r="O432" i="7"/>
  <c r="S437" i="7"/>
  <c r="R438" i="7"/>
  <c r="T438" i="7"/>
  <c r="O440" i="7"/>
  <c r="Q448" i="7"/>
  <c r="T448" i="7" s="1"/>
  <c r="O448" i="7"/>
  <c r="Q457" i="7"/>
  <c r="R457" i="7" s="1"/>
  <c r="T467" i="7"/>
  <c r="R467" i="7"/>
  <c r="Q468" i="7"/>
  <c r="R468" i="7" s="1"/>
  <c r="O468" i="7"/>
  <c r="Z422" i="7"/>
  <c r="AA422" i="7"/>
  <c r="Z430" i="7"/>
  <c r="AA430" i="7"/>
  <c r="AA431" i="7"/>
  <c r="W431" i="7"/>
  <c r="Z431" i="7"/>
  <c r="T437" i="7"/>
  <c r="Q441" i="7"/>
  <c r="S441" i="7" s="1"/>
  <c r="Q453" i="7"/>
  <c r="R453" i="7" s="1"/>
  <c r="O453" i="7"/>
  <c r="Q456" i="7"/>
  <c r="S456" i="7" s="1"/>
  <c r="O456" i="7"/>
  <c r="Z457" i="7"/>
  <c r="Y457" i="7"/>
  <c r="AA457" i="7"/>
  <c r="Z469" i="7"/>
  <c r="Y469" i="7"/>
  <c r="W469" i="7"/>
  <c r="O452" i="7"/>
  <c r="Q460" i="7"/>
  <c r="T460" i="7" s="1"/>
  <c r="O460" i="7"/>
  <c r="AA462" i="7"/>
  <c r="W462" i="7"/>
  <c r="Z462" i="7"/>
  <c r="X462" i="7"/>
  <c r="Q465" i="7"/>
  <c r="R465" i="7" s="1"/>
  <c r="S466" i="7"/>
  <c r="Z450" i="7"/>
  <c r="AA450" i="7"/>
  <c r="Q464" i="7"/>
  <c r="T464" i="7" s="1"/>
  <c r="O464" i="7"/>
  <c r="Z465" i="7"/>
  <c r="Y465" i="7"/>
  <c r="X465" i="7"/>
  <c r="S467" i="7"/>
  <c r="Q469" i="7"/>
  <c r="S469" i="7" s="1"/>
  <c r="W455" i="7"/>
  <c r="AA455" i="7"/>
  <c r="W463" i="7"/>
  <c r="AA463" i="7"/>
  <c r="R466" i="7"/>
  <c r="O2" i="7"/>
  <c r="W467" i="7" l="1"/>
  <c r="AA295" i="7"/>
  <c r="W295" i="7"/>
  <c r="X295" i="7"/>
  <c r="Y295" i="7"/>
  <c r="T269" i="7"/>
  <c r="AA76" i="7"/>
  <c r="T424" i="7"/>
  <c r="S280" i="7"/>
  <c r="T211" i="7"/>
  <c r="T12" i="7"/>
  <c r="T440" i="7"/>
  <c r="R12" i="7"/>
  <c r="V12" i="7" s="1"/>
  <c r="AB12" i="7" s="1"/>
  <c r="Z467" i="7"/>
  <c r="V437" i="7"/>
  <c r="AA48" i="7"/>
  <c r="X48" i="7"/>
  <c r="Y48" i="7"/>
  <c r="AA121" i="7"/>
  <c r="Z414" i="7"/>
  <c r="X406" i="7"/>
  <c r="AA390" i="7"/>
  <c r="AA398" i="7"/>
  <c r="S357" i="7"/>
  <c r="W398" i="7"/>
  <c r="Y467" i="7"/>
  <c r="V467" i="7"/>
  <c r="AA237" i="7"/>
  <c r="V98" i="7"/>
  <c r="R269" i="7"/>
  <c r="V269" i="7" s="1"/>
  <c r="AB269" i="7" s="1"/>
  <c r="V273" i="7"/>
  <c r="V276" i="7"/>
  <c r="AA5" i="7"/>
  <c r="T70" i="7"/>
  <c r="X268" i="7"/>
  <c r="S70" i="7"/>
  <c r="T2" i="7"/>
  <c r="AA414" i="7"/>
  <c r="Z268" i="7"/>
  <c r="W94" i="7"/>
  <c r="R2" i="7"/>
  <c r="V2" i="7" s="1"/>
  <c r="W414" i="7"/>
  <c r="W113" i="7"/>
  <c r="X414" i="7"/>
  <c r="AA113" i="7"/>
  <c r="T449" i="7"/>
  <c r="W273" i="7"/>
  <c r="R308" i="7"/>
  <c r="V308" i="7" s="1"/>
  <c r="AB308" i="7" s="1"/>
  <c r="S256" i="7"/>
  <c r="X264" i="7"/>
  <c r="S61" i="7"/>
  <c r="AA385" i="7"/>
  <c r="W225" i="7"/>
  <c r="Z408" i="7"/>
  <c r="W37" i="7"/>
  <c r="X37" i="7"/>
  <c r="T4" i="7"/>
  <c r="R357" i="7"/>
  <c r="Y408" i="7"/>
  <c r="T311" i="7"/>
  <c r="U311" i="7" s="1"/>
  <c r="R4" i="7"/>
  <c r="V4" i="7" s="1"/>
  <c r="AB4" i="7" s="1"/>
  <c r="AA37" i="7"/>
  <c r="V92" i="7"/>
  <c r="X98" i="7"/>
  <c r="Y57" i="7"/>
  <c r="W98" i="7"/>
  <c r="W57" i="7"/>
  <c r="AA98" i="7"/>
  <c r="X76" i="7"/>
  <c r="V76" i="7"/>
  <c r="T100" i="7"/>
  <c r="Y98" i="7"/>
  <c r="W76" i="7"/>
  <c r="S264" i="7"/>
  <c r="AA273" i="7"/>
  <c r="V406" i="7"/>
  <c r="W406" i="7"/>
  <c r="S446" i="7"/>
  <c r="AA406" i="7"/>
  <c r="T450" i="7"/>
  <c r="Z48" i="7"/>
  <c r="R450" i="7"/>
  <c r="V450" i="7" s="1"/>
  <c r="AB450" i="7" s="1"/>
  <c r="W408" i="7"/>
  <c r="R280" i="7"/>
  <c r="R446" i="7"/>
  <c r="X408" i="7"/>
  <c r="R256" i="7"/>
  <c r="X236" i="7"/>
  <c r="Z385" i="7"/>
  <c r="Z437" i="7"/>
  <c r="Y437" i="7"/>
  <c r="V385" i="7"/>
  <c r="R264" i="7"/>
  <c r="S197" i="7"/>
  <c r="S352" i="7"/>
  <c r="V463" i="7"/>
  <c r="AB463" i="7" s="1"/>
  <c r="X398" i="7"/>
  <c r="X237" i="7"/>
  <c r="W237" i="7"/>
  <c r="X121" i="7"/>
  <c r="W385" i="7"/>
  <c r="T430" i="7"/>
  <c r="AA437" i="7"/>
  <c r="Z121" i="7"/>
  <c r="X437" i="7"/>
  <c r="W121" i="7"/>
  <c r="T452" i="7"/>
  <c r="Z5" i="7"/>
  <c r="X5" i="7"/>
  <c r="Y5" i="7"/>
  <c r="Z205" i="7"/>
  <c r="R328" i="7"/>
  <c r="V328" i="7" s="1"/>
  <c r="AB328" i="7" s="1"/>
  <c r="W205" i="7"/>
  <c r="Y205" i="7"/>
  <c r="Z76" i="7"/>
  <c r="AA347" i="7"/>
  <c r="Z398" i="7"/>
  <c r="T328" i="7"/>
  <c r="T463" i="7"/>
  <c r="R28" i="7"/>
  <c r="V28" i="7" s="1"/>
  <c r="AB28" i="7" s="1"/>
  <c r="S463" i="7"/>
  <c r="R320" i="7"/>
  <c r="V320" i="7" s="1"/>
  <c r="AB320" i="7" s="1"/>
  <c r="T320" i="7"/>
  <c r="W368" i="7"/>
  <c r="T50" i="7"/>
  <c r="S470" i="7"/>
  <c r="R430" i="7"/>
  <c r="V430" i="7" s="1"/>
  <c r="AB430" i="7" s="1"/>
  <c r="AA205" i="7"/>
  <c r="T7" i="7"/>
  <c r="AA368" i="7"/>
  <c r="T352" i="7"/>
  <c r="V237" i="7"/>
  <c r="Z237" i="7"/>
  <c r="V5" i="7"/>
  <c r="T322" i="7"/>
  <c r="T353" i="7"/>
  <c r="W268" i="7"/>
  <c r="R220" i="7"/>
  <c r="V220" i="7" s="1"/>
  <c r="AB220" i="7" s="1"/>
  <c r="S125" i="7"/>
  <c r="AA57" i="7"/>
  <c r="X385" i="7"/>
  <c r="X368" i="7"/>
  <c r="R353" i="7"/>
  <c r="V353" i="7" s="1"/>
  <c r="AB353" i="7" s="1"/>
  <c r="T220" i="7"/>
  <c r="AA268" i="7"/>
  <c r="V398" i="7"/>
  <c r="Z157" i="7"/>
  <c r="W41" i="7"/>
  <c r="AA419" i="7"/>
  <c r="W157" i="7"/>
  <c r="AA41" i="7"/>
  <c r="Z376" i="7"/>
  <c r="Y181" i="7"/>
  <c r="Z20" i="7"/>
  <c r="T457" i="7"/>
  <c r="W380" i="7"/>
  <c r="R242" i="7"/>
  <c r="V242" i="7" s="1"/>
  <c r="S372" i="7"/>
  <c r="R272" i="7"/>
  <c r="V272" i="7" s="1"/>
  <c r="AB272" i="7" s="1"/>
  <c r="T344" i="7"/>
  <c r="Z276" i="7"/>
  <c r="W276" i="7"/>
  <c r="R412" i="7"/>
  <c r="V412" i="7" s="1"/>
  <c r="AB412" i="7" s="1"/>
  <c r="AA265" i="7"/>
  <c r="AA276" i="7"/>
  <c r="Z102" i="7"/>
  <c r="T444" i="7"/>
  <c r="W102" i="7"/>
  <c r="S69" i="7"/>
  <c r="T82" i="7"/>
  <c r="S134" i="7"/>
  <c r="R82" i="7"/>
  <c r="V82" i="7" s="1"/>
  <c r="AB82" i="7" s="1"/>
  <c r="S308" i="7"/>
  <c r="T246" i="7"/>
  <c r="S148" i="7"/>
  <c r="R360" i="7"/>
  <c r="V360" i="7" s="1"/>
  <c r="AB360" i="7" s="1"/>
  <c r="W241" i="7"/>
  <c r="R312" i="7"/>
  <c r="Z406" i="7"/>
  <c r="S360" i="7"/>
  <c r="W443" i="7"/>
  <c r="T312" i="7"/>
  <c r="V129" i="7"/>
  <c r="R335" i="7"/>
  <c r="V335" i="7" s="1"/>
  <c r="R439" i="7"/>
  <c r="V439" i="7" s="1"/>
  <c r="X129" i="7"/>
  <c r="Z129" i="7"/>
  <c r="Z177" i="7"/>
  <c r="X189" i="7"/>
  <c r="R318" i="7"/>
  <c r="V318" i="7" s="1"/>
  <c r="W177" i="7"/>
  <c r="R27" i="7"/>
  <c r="V27" i="7" s="1"/>
  <c r="X339" i="7"/>
  <c r="AA361" i="7"/>
  <c r="W339" i="7"/>
  <c r="Z339" i="7"/>
  <c r="R100" i="7"/>
  <c r="V100" i="7" s="1"/>
  <c r="S173" i="7"/>
  <c r="R173" i="7"/>
  <c r="V173" i="7" s="1"/>
  <c r="AB173" i="7" s="1"/>
  <c r="R170" i="7"/>
  <c r="V170" i="7" s="1"/>
  <c r="R455" i="7"/>
  <c r="V455" i="7" s="1"/>
  <c r="AB455" i="7" s="1"/>
  <c r="Y41" i="7"/>
  <c r="R459" i="7"/>
  <c r="V459" i="7" s="1"/>
  <c r="T368" i="7"/>
  <c r="R207" i="7"/>
  <c r="V207" i="7" s="1"/>
  <c r="R458" i="7"/>
  <c r="V458" i="7" s="1"/>
  <c r="R142" i="7"/>
  <c r="V142" i="7" s="1"/>
  <c r="R429" i="7"/>
  <c r="V429" i="7" s="1"/>
  <c r="V339" i="7"/>
  <c r="Z316" i="7"/>
  <c r="AA236" i="7"/>
  <c r="Z236" i="7"/>
  <c r="Z373" i="7"/>
  <c r="S451" i="7"/>
  <c r="W316" i="7"/>
  <c r="Y133" i="7"/>
  <c r="T318" i="7"/>
  <c r="AA339" i="7"/>
  <c r="X133" i="7"/>
  <c r="T415" i="7"/>
  <c r="W236" i="7"/>
  <c r="R169" i="7"/>
  <c r="Z133" i="7"/>
  <c r="AA253" i="7"/>
  <c r="W181" i="7"/>
  <c r="AA133" i="7"/>
  <c r="V253" i="7"/>
  <c r="R45" i="7"/>
  <c r="V45" i="7" s="1"/>
  <c r="AB45" i="7" s="1"/>
  <c r="AA377" i="7"/>
  <c r="Z264" i="7"/>
  <c r="AA181" i="7"/>
  <c r="AA344" i="7"/>
  <c r="R427" i="7"/>
  <c r="V427" i="7" s="1"/>
  <c r="T228" i="7"/>
  <c r="Z344" i="7"/>
  <c r="U339" i="7"/>
  <c r="AA384" i="7"/>
  <c r="AA314" i="7"/>
  <c r="T298" i="7"/>
  <c r="W129" i="7"/>
  <c r="V314" i="7"/>
  <c r="Z292" i="7"/>
  <c r="S169" i="7"/>
  <c r="Y248" i="7"/>
  <c r="R61" i="7"/>
  <c r="V61" i="7" s="1"/>
  <c r="X49" i="7"/>
  <c r="R372" i="7"/>
  <c r="V372" i="7" s="1"/>
  <c r="AB372" i="7" s="1"/>
  <c r="AA369" i="7"/>
  <c r="R470" i="7"/>
  <c r="V470" i="7" s="1"/>
  <c r="AB470" i="7" s="1"/>
  <c r="Y314" i="7"/>
  <c r="V20" i="7"/>
  <c r="Z209" i="7"/>
  <c r="AA20" i="7"/>
  <c r="Y49" i="7"/>
  <c r="S289" i="7"/>
  <c r="X276" i="7"/>
  <c r="Y273" i="7"/>
  <c r="AA438" i="7"/>
  <c r="U113" i="7"/>
  <c r="T330" i="7"/>
  <c r="Y390" i="7"/>
  <c r="W117" i="7"/>
  <c r="V49" i="7"/>
  <c r="X229" i="7"/>
  <c r="U408" i="7"/>
  <c r="W390" i="7"/>
  <c r="AA117" i="7"/>
  <c r="W438" i="7"/>
  <c r="Y229" i="7"/>
  <c r="Z150" i="7"/>
  <c r="R310" i="7"/>
  <c r="V310" i="7" s="1"/>
  <c r="AB310" i="7" s="1"/>
  <c r="Y435" i="7"/>
  <c r="Y189" i="7"/>
  <c r="T111" i="7"/>
  <c r="X150" i="7"/>
  <c r="Y150" i="7"/>
  <c r="R65" i="7"/>
  <c r="V65" i="7" s="1"/>
  <c r="V373" i="7"/>
  <c r="Y211" i="7"/>
  <c r="X435" i="7"/>
  <c r="X65" i="7"/>
  <c r="S27" i="7"/>
  <c r="S165" i="7"/>
  <c r="T427" i="7"/>
  <c r="W49" i="7"/>
  <c r="W435" i="7"/>
  <c r="Z233" i="7"/>
  <c r="S219" i="7"/>
  <c r="AA49" i="7"/>
  <c r="W78" i="7"/>
  <c r="W233" i="7"/>
  <c r="U37" i="7"/>
  <c r="Z435" i="7"/>
  <c r="AA78" i="7"/>
  <c r="AA233" i="7"/>
  <c r="S330" i="7"/>
  <c r="W333" i="7"/>
  <c r="AA429" i="7"/>
  <c r="Z438" i="7"/>
  <c r="T395" i="7"/>
  <c r="R204" i="7"/>
  <c r="V204" i="7" s="1"/>
  <c r="AA150" i="7"/>
  <c r="Y117" i="7"/>
  <c r="R324" i="7"/>
  <c r="V324" i="7" s="1"/>
  <c r="AB324" i="7" s="1"/>
  <c r="X233" i="7"/>
  <c r="T272" i="7"/>
  <c r="W429" i="7"/>
  <c r="T204" i="7"/>
  <c r="AA373" i="7"/>
  <c r="Z110" i="7"/>
  <c r="T324" i="7"/>
  <c r="V229" i="7"/>
  <c r="AA61" i="7"/>
  <c r="Z17" i="7"/>
  <c r="R7" i="7"/>
  <c r="V7" i="7" s="1"/>
  <c r="V345" i="7"/>
  <c r="T414" i="7"/>
  <c r="W373" i="7"/>
  <c r="Z357" i="7"/>
  <c r="Z337" i="7"/>
  <c r="W17" i="7"/>
  <c r="S435" i="7"/>
  <c r="S431" i="7"/>
  <c r="W337" i="7"/>
  <c r="V248" i="7"/>
  <c r="V438" i="7"/>
  <c r="Z429" i="7"/>
  <c r="S203" i="7"/>
  <c r="Z390" i="7"/>
  <c r="AA337" i="7"/>
  <c r="R145" i="7"/>
  <c r="V145" i="7" s="1"/>
  <c r="AB145" i="7" s="1"/>
  <c r="X117" i="7"/>
  <c r="V369" i="7"/>
  <c r="S421" i="7"/>
  <c r="S415" i="7"/>
  <c r="AA194" i="7"/>
  <c r="X217" i="7"/>
  <c r="Y264" i="7"/>
  <c r="S123" i="7"/>
  <c r="S176" i="7"/>
  <c r="T28" i="7"/>
  <c r="R284" i="7"/>
  <c r="V284" i="7" s="1"/>
  <c r="R449" i="7"/>
  <c r="T290" i="7"/>
  <c r="V25" i="7"/>
  <c r="T170" i="7"/>
  <c r="X25" i="7"/>
  <c r="W264" i="7"/>
  <c r="X137" i="7"/>
  <c r="T31" i="7"/>
  <c r="R424" i="7"/>
  <c r="V424" i="7" s="1"/>
  <c r="Y241" i="7"/>
  <c r="T219" i="7"/>
  <c r="W284" i="7"/>
  <c r="V381" i="7"/>
  <c r="T362" i="7"/>
  <c r="AA284" i="7"/>
  <c r="Z137" i="7"/>
  <c r="R262" i="7"/>
  <c r="AA177" i="7"/>
  <c r="Z25" i="7"/>
  <c r="R3" i="7"/>
  <c r="V3" i="7" s="1"/>
  <c r="Z194" i="7"/>
  <c r="R53" i="7"/>
  <c r="V53" i="7" s="1"/>
  <c r="AB53" i="7" s="1"/>
  <c r="Z241" i="7"/>
  <c r="U178" i="7"/>
  <c r="X419" i="7"/>
  <c r="S413" i="7"/>
  <c r="V244" i="7"/>
  <c r="W137" i="7"/>
  <c r="R182" i="7"/>
  <c r="V182" i="7" s="1"/>
  <c r="U25" i="7"/>
  <c r="S3" i="7"/>
  <c r="X194" i="7"/>
  <c r="S53" i="7"/>
  <c r="T394" i="7"/>
  <c r="X241" i="7"/>
  <c r="W194" i="7"/>
  <c r="T392" i="7"/>
  <c r="R228" i="7"/>
  <c r="V228" i="7" s="1"/>
  <c r="AB228" i="7" s="1"/>
  <c r="W110" i="7"/>
  <c r="W419" i="7"/>
  <c r="S294" i="7"/>
  <c r="AA137" i="7"/>
  <c r="W25" i="7"/>
  <c r="U106" i="7"/>
  <c r="V178" i="7"/>
  <c r="Z419" i="7"/>
  <c r="AA25" i="7"/>
  <c r="V29" i="7"/>
  <c r="Z29" i="7"/>
  <c r="X29" i="7"/>
  <c r="X373" i="7"/>
  <c r="Y345" i="7"/>
  <c r="Z319" i="7"/>
  <c r="Z65" i="7"/>
  <c r="Y29" i="7"/>
  <c r="T212" i="7"/>
  <c r="V241" i="7"/>
  <c r="T154" i="7"/>
  <c r="W65" i="7"/>
  <c r="AA29" i="7"/>
  <c r="S222" i="7"/>
  <c r="Y178" i="7"/>
  <c r="T94" i="7"/>
  <c r="AA345" i="7"/>
  <c r="R212" i="7"/>
  <c r="V212" i="7" s="1"/>
  <c r="AB212" i="7" s="1"/>
  <c r="AA134" i="7"/>
  <c r="AA65" i="7"/>
  <c r="Z21" i="7"/>
  <c r="S145" i="7"/>
  <c r="Z178" i="7"/>
  <c r="R94" i="7"/>
  <c r="V94" i="7" s="1"/>
  <c r="R137" i="7"/>
  <c r="V137" i="7" s="1"/>
  <c r="T400" i="7"/>
  <c r="T338" i="7"/>
  <c r="X429" i="7"/>
  <c r="Z229" i="7"/>
  <c r="S211" i="7"/>
  <c r="Z244" i="7"/>
  <c r="X125" i="7"/>
  <c r="X178" i="7"/>
  <c r="T397" i="7"/>
  <c r="U279" i="7"/>
  <c r="W229" i="7"/>
  <c r="R165" i="7"/>
  <c r="R133" i="7"/>
  <c r="V133" i="7" s="1"/>
  <c r="W244" i="7"/>
  <c r="R190" i="7"/>
  <c r="V190" i="7" s="1"/>
  <c r="Z125" i="7"/>
  <c r="X244" i="7"/>
  <c r="W178" i="7"/>
  <c r="W345" i="7"/>
  <c r="Y458" i="7"/>
  <c r="Z458" i="7"/>
  <c r="R434" i="7"/>
  <c r="V434" i="7" s="1"/>
  <c r="R397" i="7"/>
  <c r="V397" i="7" s="1"/>
  <c r="AB397" i="7" s="1"/>
  <c r="AA279" i="7"/>
  <c r="T206" i="7"/>
  <c r="AA130" i="7"/>
  <c r="AA244" i="7"/>
  <c r="S267" i="7"/>
  <c r="Y438" i="7"/>
  <c r="X345" i="7"/>
  <c r="AA458" i="7"/>
  <c r="R260" i="7"/>
  <c r="V260" i="7" s="1"/>
  <c r="AB260" i="7" s="1"/>
  <c r="X279" i="7"/>
  <c r="X248" i="7"/>
  <c r="S116" i="7"/>
  <c r="AA90" i="7"/>
  <c r="S341" i="7"/>
  <c r="T133" i="7"/>
  <c r="T284" i="7"/>
  <c r="O9" i="8"/>
  <c r="P35" i="8"/>
  <c r="S442" i="7"/>
  <c r="S457" i="7"/>
  <c r="S461" i="7"/>
  <c r="R425" i="7"/>
  <c r="V425" i="7" s="1"/>
  <c r="T378" i="7"/>
  <c r="R216" i="7"/>
  <c r="V216" i="7" s="1"/>
  <c r="AB216" i="7" s="1"/>
  <c r="Z189" i="7"/>
  <c r="R159" i="7"/>
  <c r="V159" i="7" s="1"/>
  <c r="V197" i="7"/>
  <c r="U410" i="7"/>
  <c r="S394" i="7"/>
  <c r="Z149" i="7"/>
  <c r="S263" i="7"/>
  <c r="W189" i="7"/>
  <c r="Y197" i="7"/>
  <c r="R50" i="7"/>
  <c r="R343" i="7"/>
  <c r="V343" i="7" s="1"/>
  <c r="AB343" i="7" s="1"/>
  <c r="T263" i="7"/>
  <c r="T159" i="7"/>
  <c r="X197" i="7"/>
  <c r="U419" i="7"/>
  <c r="AA110" i="7"/>
  <c r="X92" i="7"/>
  <c r="AA410" i="7"/>
  <c r="V33" i="8"/>
  <c r="W33" i="8" s="1"/>
  <c r="R287" i="7"/>
  <c r="V287" i="7" s="1"/>
  <c r="S205" i="7"/>
  <c r="T148" i="7"/>
  <c r="Z92" i="7"/>
  <c r="W410" i="7"/>
  <c r="S198" i="7"/>
  <c r="R221" i="7"/>
  <c r="V221" i="7" s="1"/>
  <c r="Z410" i="7"/>
  <c r="S458" i="7"/>
  <c r="S153" i="7"/>
  <c r="Z197" i="7"/>
  <c r="R442" i="7"/>
  <c r="AA394" i="7"/>
  <c r="U213" i="7"/>
  <c r="W69" i="7"/>
  <c r="R176" i="7"/>
  <c r="V176" i="7" s="1"/>
  <c r="S91" i="7"/>
  <c r="V410" i="7"/>
  <c r="V21" i="7"/>
  <c r="AA69" i="7"/>
  <c r="R166" i="7"/>
  <c r="V166" i="7" s="1"/>
  <c r="AB166" i="7" s="1"/>
  <c r="X410" i="7"/>
  <c r="S268" i="7"/>
  <c r="V17" i="7"/>
  <c r="T287" i="7"/>
  <c r="Z341" i="7"/>
  <c r="AA323" i="7"/>
  <c r="T166" i="7"/>
  <c r="S26" i="7"/>
  <c r="X110" i="7"/>
  <c r="W341" i="7"/>
  <c r="T274" i="7"/>
  <c r="T43" i="7"/>
  <c r="R306" i="7"/>
  <c r="V306" i="7" s="1"/>
  <c r="S223" i="7"/>
  <c r="S186" i="7"/>
  <c r="T69" i="7"/>
  <c r="S86" i="7"/>
  <c r="X84" i="7"/>
  <c r="S144" i="7"/>
  <c r="V408" i="7"/>
  <c r="S221" i="7"/>
  <c r="V189" i="7"/>
  <c r="R186" i="7"/>
  <c r="V186" i="7" s="1"/>
  <c r="AB186" i="7" s="1"/>
  <c r="Z84" i="7"/>
  <c r="V110" i="7"/>
  <c r="R205" i="7"/>
  <c r="V205" i="7" s="1"/>
  <c r="T432" i="7"/>
  <c r="Z86" i="7"/>
  <c r="R191" i="7"/>
  <c r="V191" i="7" s="1"/>
  <c r="Y84" i="7"/>
  <c r="T331" i="7"/>
  <c r="S191" i="7"/>
  <c r="V19" i="8"/>
  <c r="R400" i="7"/>
  <c r="V400" i="7" s="1"/>
  <c r="W314" i="7"/>
  <c r="R130" i="7"/>
  <c r="V130" i="7" s="1"/>
  <c r="S440" i="7"/>
  <c r="W197" i="7"/>
  <c r="Z423" i="7"/>
  <c r="W423" i="7"/>
  <c r="S342" i="7"/>
  <c r="Y201" i="7"/>
  <c r="T153" i="7"/>
  <c r="O23" i="8"/>
  <c r="Z314" i="7"/>
  <c r="R233" i="7"/>
  <c r="V233" i="7" s="1"/>
  <c r="S138" i="7"/>
  <c r="S362" i="7"/>
  <c r="AA421" i="7"/>
  <c r="T409" i="7"/>
  <c r="S162" i="7"/>
  <c r="R435" i="7"/>
  <c r="V435" i="7" s="1"/>
  <c r="V153" i="7"/>
  <c r="AB153" i="7" s="1"/>
  <c r="S146" i="7"/>
  <c r="V319" i="7"/>
  <c r="V466" i="7"/>
  <c r="AA447" i="7"/>
  <c r="W384" i="7"/>
  <c r="R402" i="7"/>
  <c r="V402" i="7" s="1"/>
  <c r="AB402" i="7" s="1"/>
  <c r="S257" i="7"/>
  <c r="Y303" i="7"/>
  <c r="Y149" i="7"/>
  <c r="W319" i="7"/>
  <c r="S80" i="7"/>
  <c r="R73" i="7"/>
  <c r="V73" i="7" s="1"/>
  <c r="AB73" i="7" s="1"/>
  <c r="S367" i="7"/>
  <c r="R104" i="7"/>
  <c r="V104" i="7" s="1"/>
  <c r="O36" i="8"/>
  <c r="R365" i="7"/>
  <c r="V365" i="7" s="1"/>
  <c r="S322" i="7"/>
  <c r="R300" i="7"/>
  <c r="V300" i="7" s="1"/>
  <c r="P6" i="8"/>
  <c r="L48" i="8"/>
  <c r="R350" i="7"/>
  <c r="W447" i="7"/>
  <c r="AA142" i="7"/>
  <c r="R257" i="7"/>
  <c r="V257" i="7" s="1"/>
  <c r="AB257" i="7" s="1"/>
  <c r="W296" i="7"/>
  <c r="X319" i="7"/>
  <c r="R111" i="7"/>
  <c r="V111" i="7" s="1"/>
  <c r="Z57" i="7"/>
  <c r="R432" i="7"/>
  <c r="V432" i="7" s="1"/>
  <c r="U399" i="7"/>
  <c r="Y355" i="7"/>
  <c r="T402" i="7"/>
  <c r="T469" i="7"/>
  <c r="AB415" i="7"/>
  <c r="Y329" i="7"/>
  <c r="R301" i="7"/>
  <c r="V301" i="7" s="1"/>
  <c r="AA296" i="7"/>
  <c r="Y319" i="7"/>
  <c r="S202" i="7"/>
  <c r="R154" i="7"/>
  <c r="V154" i="7" s="1"/>
  <c r="AB154" i="7" s="1"/>
  <c r="R367" i="7"/>
  <c r="V367" i="7" s="1"/>
  <c r="U41" i="7"/>
  <c r="R431" i="7"/>
  <c r="V431" i="7" s="1"/>
  <c r="AB431" i="7" s="1"/>
  <c r="R471" i="7"/>
  <c r="V471" i="7" s="1"/>
  <c r="S323" i="7"/>
  <c r="R261" i="7"/>
  <c r="V261" i="7" s="1"/>
  <c r="R288" i="7"/>
  <c r="V288" i="7" s="1"/>
  <c r="AB288" i="7" s="1"/>
  <c r="U76" i="7"/>
  <c r="W100" i="7"/>
  <c r="W201" i="7"/>
  <c r="R144" i="7"/>
  <c r="V144" i="7" s="1"/>
  <c r="Y161" i="7"/>
  <c r="AA248" i="7"/>
  <c r="AA40" i="7"/>
  <c r="S48" i="8"/>
  <c r="S459" i="7"/>
  <c r="T90" i="7"/>
  <c r="R409" i="7"/>
  <c r="V409" i="7" s="1"/>
  <c r="Z161" i="7"/>
  <c r="Y40" i="7"/>
  <c r="T48" i="8"/>
  <c r="S313" i="7"/>
  <c r="Z447" i="7"/>
  <c r="Z248" i="7"/>
  <c r="S300" i="7"/>
  <c r="T309" i="7"/>
  <c r="R296" i="7"/>
  <c r="X161" i="7"/>
  <c r="Q48" i="8"/>
  <c r="R347" i="7"/>
  <c r="V347" i="7" s="1"/>
  <c r="R102" i="7"/>
  <c r="V102" i="7" s="1"/>
  <c r="R384" i="7"/>
  <c r="V384" i="7" s="1"/>
  <c r="T422" i="7"/>
  <c r="AA381" i="7"/>
  <c r="U369" i="7"/>
  <c r="T326" i="7"/>
  <c r="R240" i="7"/>
  <c r="V240" i="7" s="1"/>
  <c r="AB240" i="7" s="1"/>
  <c r="X252" i="7"/>
  <c r="W376" i="7"/>
  <c r="T288" i="7"/>
  <c r="S118" i="7"/>
  <c r="X100" i="7"/>
  <c r="R422" i="7"/>
  <c r="V422" i="7" s="1"/>
  <c r="AB422" i="7" s="1"/>
  <c r="AA355" i="7"/>
  <c r="Z325" i="7"/>
  <c r="R327" i="7"/>
  <c r="V327" i="7" s="1"/>
  <c r="AB327" i="7" s="1"/>
  <c r="Z252" i="7"/>
  <c r="T198" i="7"/>
  <c r="S285" i="7"/>
  <c r="T299" i="7"/>
  <c r="S235" i="7"/>
  <c r="Z100" i="7"/>
  <c r="X61" i="7"/>
  <c r="AA161" i="7"/>
  <c r="AA209" i="7"/>
  <c r="T127" i="7"/>
  <c r="R138" i="7"/>
  <c r="U48" i="8"/>
  <c r="R298" i="7"/>
  <c r="V298" i="7" s="1"/>
  <c r="Y447" i="7"/>
  <c r="S380" i="7"/>
  <c r="S84" i="7"/>
  <c r="X466" i="7"/>
  <c r="AA449" i="7"/>
  <c r="V355" i="7"/>
  <c r="U314" i="7"/>
  <c r="S327" i="7"/>
  <c r="W252" i="7"/>
  <c r="R278" i="7"/>
  <c r="V278" i="7" s="1"/>
  <c r="AB278" i="7" s="1"/>
  <c r="T143" i="7"/>
  <c r="Y100" i="7"/>
  <c r="Z61" i="7"/>
  <c r="R80" i="7"/>
  <c r="T26" i="7"/>
  <c r="S19" i="7"/>
  <c r="T128" i="7"/>
  <c r="N48" i="8"/>
  <c r="R48" i="8"/>
  <c r="V84" i="7"/>
  <c r="Z466" i="7"/>
  <c r="U355" i="7"/>
  <c r="T404" i="7"/>
  <c r="AA252" i="7"/>
  <c r="T222" i="7"/>
  <c r="W61" i="7"/>
  <c r="U40" i="7"/>
  <c r="M48" i="8"/>
  <c r="Z37" i="7"/>
  <c r="Y37" i="7"/>
  <c r="T197" i="7"/>
  <c r="AA466" i="7"/>
  <c r="T289" i="7"/>
  <c r="W122" i="7"/>
  <c r="S73" i="7"/>
  <c r="V227" i="7"/>
  <c r="T118" i="7"/>
  <c r="T121" i="7"/>
  <c r="U381" i="7"/>
  <c r="U98" i="7"/>
  <c r="W56" i="7"/>
  <c r="Z355" i="7"/>
  <c r="T387" i="7"/>
  <c r="Z427" i="7"/>
  <c r="S122" i="7"/>
  <c r="X149" i="7"/>
  <c r="W227" i="7"/>
  <c r="AA129" i="7"/>
  <c r="X21" i="7"/>
  <c r="V56" i="7"/>
  <c r="S277" i="7"/>
  <c r="R146" i="7"/>
  <c r="V146" i="7" s="1"/>
  <c r="AB146" i="7" s="1"/>
  <c r="S85" i="7"/>
  <c r="S304" i="7"/>
  <c r="AA56" i="7"/>
  <c r="Z56" i="7"/>
  <c r="R97" i="7"/>
  <c r="V97" i="7" s="1"/>
  <c r="AB97" i="7" s="1"/>
  <c r="W300" i="7"/>
  <c r="U181" i="7"/>
  <c r="U117" i="7"/>
  <c r="T262" i="7"/>
  <c r="W149" i="7"/>
  <c r="AA287" i="7"/>
  <c r="R122" i="7"/>
  <c r="V122" i="7" s="1"/>
  <c r="T182" i="7"/>
  <c r="Z227" i="7"/>
  <c r="V106" i="7"/>
  <c r="W21" i="7"/>
  <c r="V11" i="8"/>
  <c r="W11" i="8" s="1"/>
  <c r="V194" i="7"/>
  <c r="T101" i="7"/>
  <c r="S45" i="7"/>
  <c r="R441" i="7"/>
  <c r="V441" i="7" s="1"/>
  <c r="AB441" i="7" s="1"/>
  <c r="W466" i="7"/>
  <c r="W355" i="7"/>
  <c r="Y427" i="7"/>
  <c r="Z300" i="7"/>
  <c r="U56" i="7"/>
  <c r="S439" i="7"/>
  <c r="R368" i="7"/>
  <c r="X427" i="7"/>
  <c r="R304" i="7"/>
  <c r="V304" i="7" s="1"/>
  <c r="AB304" i="7" s="1"/>
  <c r="U149" i="7"/>
  <c r="W287" i="7"/>
  <c r="Y227" i="7"/>
  <c r="X106" i="7"/>
  <c r="AA21" i="7"/>
  <c r="U194" i="7"/>
  <c r="X41" i="7"/>
  <c r="Z273" i="7"/>
  <c r="R338" i="7"/>
  <c r="S452" i="7"/>
  <c r="T350" i="7"/>
  <c r="S240" i="7"/>
  <c r="R101" i="7"/>
  <c r="V101" i="7" s="1"/>
  <c r="T456" i="7"/>
  <c r="X384" i="7"/>
  <c r="W427" i="7"/>
  <c r="S403" i="7"/>
  <c r="S335" i="7"/>
  <c r="R85" i="7"/>
  <c r="V85" i="7" s="1"/>
  <c r="T342" i="7"/>
  <c r="X287" i="7"/>
  <c r="S164" i="7"/>
  <c r="S175" i="7"/>
  <c r="AA106" i="7"/>
  <c r="T139" i="7"/>
  <c r="V447" i="7"/>
  <c r="R162" i="7"/>
  <c r="V162" i="7" s="1"/>
  <c r="AB162" i="7" s="1"/>
  <c r="W19" i="8"/>
  <c r="AA227" i="7"/>
  <c r="S102" i="7"/>
  <c r="Y56" i="7"/>
  <c r="V419" i="7"/>
  <c r="Z384" i="7"/>
  <c r="X303" i="7"/>
  <c r="T258" i="7"/>
  <c r="S251" i="7"/>
  <c r="Z287" i="7"/>
  <c r="S44" i="7"/>
  <c r="AB336" i="7"/>
  <c r="S130" i="7"/>
  <c r="V423" i="7"/>
  <c r="T107" i="7"/>
  <c r="AA400" i="7"/>
  <c r="X400" i="7"/>
  <c r="Y386" i="7"/>
  <c r="X386" i="7"/>
  <c r="X245" i="7"/>
  <c r="Y245" i="7"/>
  <c r="Z245" i="7"/>
  <c r="V245" i="7"/>
  <c r="X174" i="7"/>
  <c r="Z174" i="7"/>
  <c r="Y174" i="7"/>
  <c r="X114" i="7"/>
  <c r="Z114" i="7"/>
  <c r="Y114" i="7"/>
  <c r="X365" i="7"/>
  <c r="Z365" i="7"/>
  <c r="Y365" i="7"/>
  <c r="R321" i="7"/>
  <c r="X249" i="7"/>
  <c r="Z249" i="7"/>
  <c r="Y249" i="7"/>
  <c r="W219" i="7"/>
  <c r="AA219" i="7"/>
  <c r="Y451" i="7"/>
  <c r="X451" i="7"/>
  <c r="V386" i="7"/>
  <c r="X277" i="7"/>
  <c r="Y277" i="7"/>
  <c r="Z277" i="7"/>
  <c r="Y204" i="7"/>
  <c r="W204" i="7"/>
  <c r="X204" i="7"/>
  <c r="X182" i="7"/>
  <c r="Y182" i="7"/>
  <c r="Z182" i="7"/>
  <c r="X170" i="7"/>
  <c r="Y170" i="7"/>
  <c r="Z170" i="7"/>
  <c r="Y439" i="7"/>
  <c r="X439" i="7"/>
  <c r="Z392" i="7"/>
  <c r="X392" i="7"/>
  <c r="W392" i="7"/>
  <c r="Z331" i="7"/>
  <c r="X331" i="7"/>
  <c r="W331" i="7"/>
  <c r="Z290" i="7"/>
  <c r="X290" i="7"/>
  <c r="W290" i="7"/>
  <c r="Y221" i="7"/>
  <c r="X221" i="7"/>
  <c r="V203" i="7"/>
  <c r="AB203" i="7" s="1"/>
  <c r="AA451" i="7"/>
  <c r="Z439" i="7"/>
  <c r="S426" i="7"/>
  <c r="T423" i="7"/>
  <c r="AA386" i="7"/>
  <c r="AA365" i="7"/>
  <c r="X399" i="7"/>
  <c r="Z399" i="7"/>
  <c r="W399" i="7"/>
  <c r="AA399" i="7"/>
  <c r="Y399" i="7"/>
  <c r="T303" i="7"/>
  <c r="S296" i="7"/>
  <c r="S374" i="7"/>
  <c r="W329" i="7"/>
  <c r="X323" i="7"/>
  <c r="U276" i="7"/>
  <c r="W249" i="7"/>
  <c r="X380" i="7"/>
  <c r="AA380" i="7"/>
  <c r="U337" i="7"/>
  <c r="R243" i="7"/>
  <c r="V243" i="7" s="1"/>
  <c r="AB243" i="7" s="1"/>
  <c r="Z221" i="7"/>
  <c r="Z204" i="7"/>
  <c r="Y421" i="7"/>
  <c r="R334" i="7"/>
  <c r="V334" i="7" s="1"/>
  <c r="R271" i="7"/>
  <c r="V271" i="7" s="1"/>
  <c r="AB271" i="7" s="1"/>
  <c r="W174" i="7"/>
  <c r="Y225" i="7"/>
  <c r="R174" i="7"/>
  <c r="V174" i="7" s="1"/>
  <c r="R317" i="7"/>
  <c r="U225" i="7"/>
  <c r="AA225" i="7"/>
  <c r="S78" i="7"/>
  <c r="W344" i="7"/>
  <c r="Z219" i="7"/>
  <c r="S96" i="7"/>
  <c r="S208" i="7"/>
  <c r="Z201" i="7"/>
  <c r="AA201" i="7"/>
  <c r="S231" i="7"/>
  <c r="R78" i="7"/>
  <c r="V78" i="7" s="1"/>
  <c r="U20" i="7"/>
  <c r="T14" i="7"/>
  <c r="V9" i="7"/>
  <c r="T83" i="7"/>
  <c r="S171" i="7"/>
  <c r="S89" i="7"/>
  <c r="R36" i="7"/>
  <c r="S10" i="7"/>
  <c r="S105" i="7"/>
  <c r="V90" i="7"/>
  <c r="S88" i="7"/>
  <c r="U447" i="7"/>
  <c r="S364" i="7"/>
  <c r="X471" i="7"/>
  <c r="Z471" i="7"/>
  <c r="Y471" i="7"/>
  <c r="S462" i="7"/>
  <c r="T443" i="7"/>
  <c r="R443" i="7"/>
  <c r="V443" i="7" s="1"/>
  <c r="X377" i="7"/>
  <c r="Z377" i="7"/>
  <c r="Y377" i="7"/>
  <c r="X361" i="7"/>
  <c r="Z361" i="7"/>
  <c r="Y361" i="7"/>
  <c r="T316" i="7"/>
  <c r="R316" i="7"/>
  <c r="V316" i="7" s="1"/>
  <c r="Z298" i="7"/>
  <c r="X298" i="7"/>
  <c r="W298" i="7"/>
  <c r="U245" i="7"/>
  <c r="Y217" i="7"/>
  <c r="Z217" i="7"/>
  <c r="S321" i="7"/>
  <c r="X265" i="7"/>
  <c r="Z265" i="7"/>
  <c r="Y265" i="7"/>
  <c r="S174" i="7"/>
  <c r="Y325" i="7"/>
  <c r="X325" i="7"/>
  <c r="Z322" i="7"/>
  <c r="W322" i="7"/>
  <c r="X322" i="7"/>
  <c r="S158" i="7"/>
  <c r="T9" i="7"/>
  <c r="X261" i="7"/>
  <c r="Z261" i="7"/>
  <c r="Y261" i="7"/>
  <c r="X190" i="7"/>
  <c r="Y190" i="7"/>
  <c r="Z190" i="7"/>
  <c r="T137" i="7"/>
  <c r="X86" i="7"/>
  <c r="Y86" i="7"/>
  <c r="X459" i="7"/>
  <c r="Y459" i="7"/>
  <c r="Z459" i="7"/>
  <c r="W211" i="7"/>
  <c r="V211" i="7"/>
  <c r="R134" i="7"/>
  <c r="V134" i="7" s="1"/>
  <c r="V114" i="7"/>
  <c r="Y9" i="7"/>
  <c r="X9" i="7"/>
  <c r="W449" i="7"/>
  <c r="S333" i="7"/>
  <c r="T252" i="7"/>
  <c r="R206" i="7"/>
  <c r="V206" i="7" s="1"/>
  <c r="S9" i="7"/>
  <c r="AA471" i="7"/>
  <c r="R462" i="7"/>
  <c r="V462" i="7" s="1"/>
  <c r="AB462" i="7" s="1"/>
  <c r="R469" i="7"/>
  <c r="Z451" i="7"/>
  <c r="T429" i="7"/>
  <c r="Z449" i="7"/>
  <c r="S423" i="7"/>
  <c r="R414" i="7"/>
  <c r="R426" i="7"/>
  <c r="V426" i="7" s="1"/>
  <c r="AB426" i="7" s="1"/>
  <c r="Y392" i="7"/>
  <c r="W400" i="7"/>
  <c r="Z386" i="7"/>
  <c r="R376" i="7"/>
  <c r="V376" i="7" s="1"/>
  <c r="W365" i="7"/>
  <c r="S376" i="7"/>
  <c r="T336" i="7"/>
  <c r="S445" i="7"/>
  <c r="T347" i="7"/>
  <c r="X337" i="7"/>
  <c r="S336" i="7"/>
  <c r="AA322" i="7"/>
  <c r="R303" i="7"/>
  <c r="V303" i="7" s="1"/>
  <c r="Y298" i="7"/>
  <c r="S404" i="7"/>
  <c r="R395" i="7"/>
  <c r="V395" i="7" s="1"/>
  <c r="Z329" i="7"/>
  <c r="AA329" i="7"/>
  <c r="Z323" i="7"/>
  <c r="T282" i="7"/>
  <c r="Y380" i="7"/>
  <c r="R378" i="7"/>
  <c r="S260" i="7"/>
  <c r="U229" i="7"/>
  <c r="W221" i="7"/>
  <c r="T203" i="7"/>
  <c r="X421" i="7"/>
  <c r="Z303" i="7"/>
  <c r="U227" i="7"/>
  <c r="W190" i="7"/>
  <c r="AA182" i="7"/>
  <c r="V157" i="7"/>
  <c r="R121" i="7"/>
  <c r="V121" i="7" s="1"/>
  <c r="AA114" i="7"/>
  <c r="X376" i="7"/>
  <c r="AA376" i="7"/>
  <c r="S317" i="7"/>
  <c r="T251" i="7"/>
  <c r="U217" i="7"/>
  <c r="AA217" i="7"/>
  <c r="T84" i="7"/>
  <c r="X296" i="7"/>
  <c r="V225" i="7"/>
  <c r="X211" i="7"/>
  <c r="X181" i="7"/>
  <c r="R246" i="7"/>
  <c r="R187" i="7"/>
  <c r="V187" i="7" s="1"/>
  <c r="X344" i="7"/>
  <c r="R274" i="7"/>
  <c r="V274" i="7" s="1"/>
  <c r="Y219" i="7"/>
  <c r="U385" i="7"/>
  <c r="AA157" i="7"/>
  <c r="R143" i="7"/>
  <c r="Y113" i="7"/>
  <c r="X69" i="7"/>
  <c r="R208" i="7"/>
  <c r="V208" i="7" s="1"/>
  <c r="V201" i="7"/>
  <c r="S199" i="7"/>
  <c r="S54" i="7"/>
  <c r="V41" i="7"/>
  <c r="S13" i="7"/>
  <c r="V69" i="7"/>
  <c r="AA9" i="7"/>
  <c r="X209" i="7"/>
  <c r="U150" i="7"/>
  <c r="AB118" i="7"/>
  <c r="W125" i="7"/>
  <c r="Z90" i="7"/>
  <c r="W40" i="7"/>
  <c r="R89" i="7"/>
  <c r="V89" i="7" s="1"/>
  <c r="S36" i="7"/>
  <c r="X20" i="7"/>
  <c r="R13" i="7"/>
  <c r="V13" i="7" s="1"/>
  <c r="AB13" i="7" s="1"/>
  <c r="W92" i="7"/>
  <c r="Y92" i="7"/>
  <c r="R35" i="7"/>
  <c r="V35" i="7" s="1"/>
  <c r="R11" i="7"/>
  <c r="R139" i="7"/>
  <c r="V139" i="7" s="1"/>
  <c r="S43" i="7"/>
  <c r="S35" i="7"/>
  <c r="U29" i="7"/>
  <c r="R171" i="7"/>
  <c r="V171" i="7" s="1"/>
  <c r="R105" i="7"/>
  <c r="V105" i="7" s="1"/>
  <c r="X90" i="7"/>
  <c r="T88" i="7"/>
  <c r="V40" i="7"/>
  <c r="Q141" i="7"/>
  <c r="R141" i="7" s="1"/>
  <c r="V141" i="7" s="1"/>
  <c r="X357" i="7"/>
  <c r="Y357" i="7"/>
  <c r="R421" i="7"/>
  <c r="T377" i="7"/>
  <c r="R377" i="7"/>
  <c r="V377" i="7" s="1"/>
  <c r="T361" i="7"/>
  <c r="R361" i="7"/>
  <c r="V361" i="7" s="1"/>
  <c r="T349" i="7"/>
  <c r="R349" i="7"/>
  <c r="V349" i="7" s="1"/>
  <c r="AB349" i="7" s="1"/>
  <c r="Y292" i="7"/>
  <c r="X292" i="7"/>
  <c r="T265" i="7"/>
  <c r="R265" i="7"/>
  <c r="V265" i="7" s="1"/>
  <c r="S365" i="7"/>
  <c r="X316" i="7"/>
  <c r="Y316" i="7"/>
  <c r="S265" i="7"/>
  <c r="R341" i="7"/>
  <c r="T325" i="7"/>
  <c r="R249" i="7"/>
  <c r="T233" i="7"/>
  <c r="X142" i="7"/>
  <c r="Y142" i="7"/>
  <c r="Z142" i="7"/>
  <c r="R108" i="7"/>
  <c r="V108" i="7" s="1"/>
  <c r="AB108" i="7" s="1"/>
  <c r="T33" i="7"/>
  <c r="R33" i="7"/>
  <c r="Y17" i="7"/>
  <c r="X17" i="7"/>
  <c r="R392" i="7"/>
  <c r="V392" i="7" s="1"/>
  <c r="R331" i="7"/>
  <c r="T268" i="7"/>
  <c r="X122" i="7"/>
  <c r="Y122" i="7"/>
  <c r="Z122" i="7"/>
  <c r="T333" i="7"/>
  <c r="R290" i="7"/>
  <c r="V290" i="7" s="1"/>
  <c r="Y284" i="7"/>
  <c r="X284" i="7"/>
  <c r="S261" i="7"/>
  <c r="S177" i="7"/>
  <c r="X130" i="7"/>
  <c r="Z130" i="7"/>
  <c r="Y130" i="7"/>
  <c r="R86" i="7"/>
  <c r="V86" i="7" s="1"/>
  <c r="Y394" i="7"/>
  <c r="X394" i="7"/>
  <c r="Y333" i="7"/>
  <c r="X333" i="7"/>
  <c r="Z306" i="7"/>
  <c r="X306" i="7"/>
  <c r="W306" i="7"/>
  <c r="S252" i="7"/>
  <c r="Y94" i="7"/>
  <c r="X94" i="7"/>
  <c r="S90" i="7"/>
  <c r="R14" i="7"/>
  <c r="V14" i="7" s="1"/>
  <c r="W471" i="7"/>
  <c r="AA459" i="7"/>
  <c r="X458" i="7"/>
  <c r="W439" i="7"/>
  <c r="U437" i="7"/>
  <c r="Y449" i="7"/>
  <c r="T441" i="7"/>
  <c r="AA392" i="7"/>
  <c r="U389" i="7"/>
  <c r="U406" i="7"/>
  <c r="Z400" i="7"/>
  <c r="W394" i="7"/>
  <c r="U386" i="7"/>
  <c r="R380" i="7"/>
  <c r="R364" i="7"/>
  <c r="V364" i="7" s="1"/>
  <c r="AB364" i="7" s="1"/>
  <c r="R387" i="7"/>
  <c r="V387" i="7" s="1"/>
  <c r="R344" i="7"/>
  <c r="Y331" i="7"/>
  <c r="T445" i="7"/>
  <c r="V394" i="7"/>
  <c r="Z368" i="7"/>
  <c r="W357" i="7"/>
  <c r="AA333" i="7"/>
  <c r="W325" i="7"/>
  <c r="R323" i="7"/>
  <c r="V323" i="7" s="1"/>
  <c r="S383" i="7"/>
  <c r="T358" i="7"/>
  <c r="R326" i="7"/>
  <c r="V326" i="7" s="1"/>
  <c r="V322" i="7"/>
  <c r="T313" i="7"/>
  <c r="AA306" i="7"/>
  <c r="AA298" i="7"/>
  <c r="U295" i="7"/>
  <c r="Y290" i="7"/>
  <c r="T374" i="7"/>
  <c r="T363" i="7"/>
  <c r="V333" i="7"/>
  <c r="W323" i="7"/>
  <c r="T306" i="7"/>
  <c r="W292" i="7"/>
  <c r="AA277" i="7"/>
  <c r="AA261" i="7"/>
  <c r="R252" i="7"/>
  <c r="V252" i="7" s="1"/>
  <c r="AA245" i="7"/>
  <c r="U236" i="7"/>
  <c r="S302" i="7"/>
  <c r="U244" i="7"/>
  <c r="AA221" i="7"/>
  <c r="AA204" i="7"/>
  <c r="W421" i="7"/>
  <c r="T334" i="7"/>
  <c r="AA303" i="7"/>
  <c r="W182" i="7"/>
  <c r="R177" i="7"/>
  <c r="V177" i="7" s="1"/>
  <c r="AA170" i="7"/>
  <c r="U161" i="7"/>
  <c r="R125" i="7"/>
  <c r="V125" i="7" s="1"/>
  <c r="W114" i="7"/>
  <c r="T310" i="7"/>
  <c r="U237" i="7"/>
  <c r="R224" i="7"/>
  <c r="V217" i="7"/>
  <c r="R158" i="7"/>
  <c r="U110" i="7"/>
  <c r="T108" i="7"/>
  <c r="Z94" i="7"/>
  <c r="U92" i="7"/>
  <c r="W86" i="7"/>
  <c r="Y296" i="7"/>
  <c r="R285" i="7"/>
  <c r="V285" i="7" s="1"/>
  <c r="X225" i="7"/>
  <c r="Z211" i="7"/>
  <c r="T379" i="7"/>
  <c r="S299" i="7"/>
  <c r="V219" i="7"/>
  <c r="T187" i="7"/>
  <c r="Y177" i="7"/>
  <c r="R202" i="7"/>
  <c r="V202" i="7" s="1"/>
  <c r="Y157" i="7"/>
  <c r="Z113" i="7"/>
  <c r="S97" i="7"/>
  <c r="W84" i="7"/>
  <c r="Z69" i="7"/>
  <c r="U201" i="7"/>
  <c r="R155" i="7"/>
  <c r="V155" i="7" s="1"/>
  <c r="R96" i="7"/>
  <c r="T91" i="7"/>
  <c r="S65" i="7"/>
  <c r="R231" i="7"/>
  <c r="V231" i="7" s="1"/>
  <c r="R175" i="7"/>
  <c r="U21" i="7"/>
  <c r="U57" i="7"/>
  <c r="T54" i="7"/>
  <c r="U17" i="7"/>
  <c r="Z9" i="7"/>
  <c r="Y209" i="7"/>
  <c r="V150" i="7"/>
  <c r="R127" i="7"/>
  <c r="V127" i="7" s="1"/>
  <c r="Y125" i="7"/>
  <c r="T36" i="7"/>
  <c r="Y20" i="7"/>
  <c r="Z106" i="7"/>
  <c r="W106" i="7"/>
  <c r="AA92" i="7"/>
  <c r="V57" i="7"/>
  <c r="R19" i="7"/>
  <c r="V19" i="7" s="1"/>
  <c r="S11" i="7"/>
  <c r="Y90" i="7"/>
  <c r="X40" i="7"/>
  <c r="S455" i="7"/>
  <c r="X381" i="7"/>
  <c r="Z381" i="7"/>
  <c r="Y381" i="7"/>
  <c r="S377" i="7"/>
  <c r="X369" i="7"/>
  <c r="Z369" i="7"/>
  <c r="Y369" i="7"/>
  <c r="S361" i="7"/>
  <c r="S349" i="7"/>
  <c r="R282" i="7"/>
  <c r="V282" i="7" s="1"/>
  <c r="AB282" i="7" s="1"/>
  <c r="T209" i="7"/>
  <c r="R209" i="7"/>
  <c r="V209" i="7" s="1"/>
  <c r="S471" i="7"/>
  <c r="X443" i="7"/>
  <c r="Y443" i="7"/>
  <c r="Z443" i="7"/>
  <c r="V399" i="7"/>
  <c r="Z347" i="7"/>
  <c r="X347" i="7"/>
  <c r="W347" i="7"/>
  <c r="S316" i="7"/>
  <c r="T292" i="7"/>
  <c r="R292" i="7"/>
  <c r="U114" i="7"/>
  <c r="S384" i="7"/>
  <c r="X341" i="7"/>
  <c r="Y341" i="7"/>
  <c r="R325" i="7"/>
  <c r="V325" i="7" s="1"/>
  <c r="X253" i="7"/>
  <c r="Z253" i="7"/>
  <c r="Y253" i="7"/>
  <c r="S249" i="7"/>
  <c r="R31" i="7"/>
  <c r="V31" i="7" s="1"/>
  <c r="R451" i="7"/>
  <c r="S190" i="7"/>
  <c r="S142" i="7"/>
  <c r="X78" i="7"/>
  <c r="Y78" i="7"/>
  <c r="Y423" i="7"/>
  <c r="X423" i="7"/>
  <c r="Y300" i="7"/>
  <c r="X300" i="7"/>
  <c r="R277" i="7"/>
  <c r="Y102" i="7"/>
  <c r="X102" i="7"/>
  <c r="X134" i="7"/>
  <c r="Z134" i="7"/>
  <c r="Y134" i="7"/>
  <c r="W17" i="8"/>
  <c r="O10" i="8"/>
  <c r="O44" i="8"/>
  <c r="O46" i="8"/>
  <c r="W46" i="8" s="1"/>
  <c r="V29" i="8"/>
  <c r="W29" i="8" s="1"/>
  <c r="O30" i="8"/>
  <c r="V13" i="8"/>
  <c r="W13" i="8" s="1"/>
  <c r="V31" i="8"/>
  <c r="W31" i="8" s="1"/>
  <c r="V37" i="8"/>
  <c r="W37" i="8" s="1"/>
  <c r="V43" i="8"/>
  <c r="W43" i="8" s="1"/>
  <c r="O27" i="8"/>
  <c r="V39" i="8"/>
  <c r="W39" i="8" s="1"/>
  <c r="V21" i="8"/>
  <c r="W21" i="8" s="1"/>
  <c r="V42" i="8"/>
  <c r="W42" i="8" s="1"/>
  <c r="O32" i="8"/>
  <c r="W41" i="8"/>
  <c r="P32" i="8"/>
  <c r="V32" i="8" s="1"/>
  <c r="V16" i="8"/>
  <c r="W16" i="8" s="1"/>
  <c r="V9" i="8"/>
  <c r="W9" i="8" s="1"/>
  <c r="P23" i="8"/>
  <c r="V23" i="8" s="1"/>
  <c r="O14" i="8"/>
  <c r="O26" i="8"/>
  <c r="V34" i="8"/>
  <c r="V26" i="8"/>
  <c r="O22" i="8"/>
  <c r="V25" i="8"/>
  <c r="W25" i="8" s="1"/>
  <c r="V6" i="8"/>
  <c r="V44" i="8"/>
  <c r="V22" i="8"/>
  <c r="V24" i="8"/>
  <c r="W24" i="8" s="1"/>
  <c r="O8" i="8"/>
  <c r="W8" i="8" s="1"/>
  <c r="O45" i="8"/>
  <c r="W45" i="8" s="1"/>
  <c r="V7" i="8"/>
  <c r="W7" i="8" s="1"/>
  <c r="V14" i="8"/>
  <c r="O34" i="8"/>
  <c r="V10" i="8"/>
  <c r="V18" i="8"/>
  <c r="W18" i="8" s="1"/>
  <c r="V30" i="8"/>
  <c r="V36" i="8"/>
  <c r="W36" i="8" s="1"/>
  <c r="V12" i="8"/>
  <c r="W12" i="8" s="1"/>
  <c r="V38" i="8"/>
  <c r="W38" i="8" s="1"/>
  <c r="O6" i="8"/>
  <c r="V27" i="8"/>
  <c r="V15" i="8"/>
  <c r="W15" i="8" s="1"/>
  <c r="V20" i="8"/>
  <c r="W20" i="8" s="1"/>
  <c r="V40" i="8"/>
  <c r="W40" i="8" s="1"/>
  <c r="V35" i="8"/>
  <c r="W35" i="8" s="1"/>
  <c r="V28" i="8"/>
  <c r="W28" i="8" s="1"/>
  <c r="R193" i="7"/>
  <c r="V193" i="7" s="1"/>
  <c r="T193" i="7"/>
  <c r="S193" i="7"/>
  <c r="Y193" i="7"/>
  <c r="X193" i="7"/>
  <c r="AA193" i="7"/>
  <c r="W193" i="7"/>
  <c r="Z193" i="7"/>
  <c r="R185" i="7"/>
  <c r="V185" i="7" s="1"/>
  <c r="T185" i="7"/>
  <c r="S185" i="7"/>
  <c r="Y185" i="7"/>
  <c r="X185" i="7"/>
  <c r="AA185" i="7"/>
  <c r="W185" i="7"/>
  <c r="Z185" i="7"/>
  <c r="Y141" i="7"/>
  <c r="X141" i="7"/>
  <c r="AA141" i="7"/>
  <c r="W141" i="7"/>
  <c r="Z141" i="7"/>
  <c r="Y126" i="7"/>
  <c r="U126" i="7"/>
  <c r="X126" i="7"/>
  <c r="AA126" i="7"/>
  <c r="W126" i="7"/>
  <c r="Z126" i="7"/>
  <c r="V126" i="7"/>
  <c r="V239" i="7"/>
  <c r="AB239" i="7" s="1"/>
  <c r="Y464" i="7"/>
  <c r="X464" i="7"/>
  <c r="W464" i="7"/>
  <c r="AA464" i="7"/>
  <c r="Z464" i="7"/>
  <c r="R472" i="7"/>
  <c r="Y425" i="7"/>
  <c r="W425" i="7"/>
  <c r="AA425" i="7"/>
  <c r="Z425" i="7"/>
  <c r="X425" i="7"/>
  <c r="U390" i="7"/>
  <c r="V390" i="7"/>
  <c r="T340" i="7"/>
  <c r="S340" i="7"/>
  <c r="Y378" i="7"/>
  <c r="X378" i="7"/>
  <c r="AA378" i="7"/>
  <c r="Z378" i="7"/>
  <c r="W378" i="7"/>
  <c r="Z291" i="7"/>
  <c r="W291" i="7"/>
  <c r="AA291" i="7"/>
  <c r="Y291" i="7"/>
  <c r="X291" i="7"/>
  <c r="R270" i="7"/>
  <c r="V270" i="7" s="1"/>
  <c r="S270" i="7"/>
  <c r="Z405" i="7"/>
  <c r="V405" i="7"/>
  <c r="X405" i="7"/>
  <c r="Y405" i="7"/>
  <c r="W405" i="7"/>
  <c r="AA405" i="7"/>
  <c r="Z356" i="7"/>
  <c r="W356" i="7"/>
  <c r="AA356" i="7"/>
  <c r="X356" i="7"/>
  <c r="Y356" i="7"/>
  <c r="U345" i="7"/>
  <c r="Z315" i="7"/>
  <c r="W315" i="7"/>
  <c r="AA315" i="7"/>
  <c r="Y315" i="7"/>
  <c r="X315" i="7"/>
  <c r="X230" i="7"/>
  <c r="AA230" i="7"/>
  <c r="V230" i="7"/>
  <c r="Z230" i="7"/>
  <c r="U230" i="7"/>
  <c r="Y230" i="7"/>
  <c r="W230" i="7"/>
  <c r="X198" i="7"/>
  <c r="AA198" i="7"/>
  <c r="V198" i="7"/>
  <c r="Z198" i="7"/>
  <c r="Y198" i="7"/>
  <c r="W198" i="7"/>
  <c r="Z348" i="7"/>
  <c r="W348" i="7"/>
  <c r="AA348" i="7"/>
  <c r="X348" i="7"/>
  <c r="Y348" i="7"/>
  <c r="Z232" i="7"/>
  <c r="X232" i="7"/>
  <c r="W232" i="7"/>
  <c r="AA232" i="7"/>
  <c r="Y232" i="7"/>
  <c r="Y215" i="7"/>
  <c r="W215" i="7"/>
  <c r="AA215" i="7"/>
  <c r="V215" i="7"/>
  <c r="Z215" i="7"/>
  <c r="X215" i="7"/>
  <c r="X452" i="7"/>
  <c r="AA452" i="7"/>
  <c r="V452" i="7"/>
  <c r="Z452" i="7"/>
  <c r="Y452" i="7"/>
  <c r="W452" i="7"/>
  <c r="R456" i="7"/>
  <c r="S453" i="7"/>
  <c r="T453" i="7"/>
  <c r="X424" i="7"/>
  <c r="AA424" i="7"/>
  <c r="Z424" i="7"/>
  <c r="W424" i="7"/>
  <c r="Y424" i="7"/>
  <c r="S454" i="7"/>
  <c r="R420" i="7"/>
  <c r="V420" i="7" s="1"/>
  <c r="X436" i="7"/>
  <c r="Y436" i="7"/>
  <c r="W436" i="7"/>
  <c r="V436" i="7"/>
  <c r="AA436" i="7"/>
  <c r="Z436" i="7"/>
  <c r="U436" i="7"/>
  <c r="X411" i="7"/>
  <c r="AA411" i="7"/>
  <c r="V411" i="7"/>
  <c r="Z411" i="7"/>
  <c r="Y411" i="7"/>
  <c r="W411" i="7"/>
  <c r="X387" i="7"/>
  <c r="W387" i="7"/>
  <c r="AA387" i="7"/>
  <c r="Z387" i="7"/>
  <c r="Y387" i="7"/>
  <c r="R375" i="7"/>
  <c r="V375" i="7" s="1"/>
  <c r="AB375" i="7" s="1"/>
  <c r="Y370" i="7"/>
  <c r="X370" i="7"/>
  <c r="W370" i="7"/>
  <c r="AA370" i="7"/>
  <c r="Z370" i="7"/>
  <c r="Y382" i="7"/>
  <c r="X382" i="7"/>
  <c r="Z382" i="7"/>
  <c r="W382" i="7"/>
  <c r="AA382" i="7"/>
  <c r="X326" i="7"/>
  <c r="W326" i="7"/>
  <c r="AA326" i="7"/>
  <c r="Z326" i="7"/>
  <c r="Y326" i="7"/>
  <c r="X395" i="7"/>
  <c r="W395" i="7"/>
  <c r="AA395" i="7"/>
  <c r="Y395" i="7"/>
  <c r="Z395" i="7"/>
  <c r="U373" i="7"/>
  <c r="X350" i="7"/>
  <c r="W350" i="7"/>
  <c r="AA350" i="7"/>
  <c r="Z350" i="7"/>
  <c r="Y350" i="7"/>
  <c r="S332" i="7"/>
  <c r="T332" i="7"/>
  <c r="T359" i="7"/>
  <c r="T291" i="7"/>
  <c r="S291" i="7"/>
  <c r="S254" i="7"/>
  <c r="R254" i="7"/>
  <c r="T396" i="7"/>
  <c r="X334" i="7"/>
  <c r="W334" i="7"/>
  <c r="AA334" i="7"/>
  <c r="Y334" i="7"/>
  <c r="Z334" i="7"/>
  <c r="V465" i="7"/>
  <c r="AB465" i="7" s="1"/>
  <c r="T420" i="7"/>
  <c r="X407" i="7"/>
  <c r="Y407" i="7"/>
  <c r="V407" i="7"/>
  <c r="AA407" i="7"/>
  <c r="U407" i="7"/>
  <c r="W407" i="7"/>
  <c r="Z407" i="7"/>
  <c r="X346" i="7"/>
  <c r="Z346" i="7"/>
  <c r="U346" i="7"/>
  <c r="Y346" i="7"/>
  <c r="AA346" i="7"/>
  <c r="W346" i="7"/>
  <c r="V346" i="7"/>
  <c r="R366" i="7"/>
  <c r="S366" i="7"/>
  <c r="U329" i="7"/>
  <c r="V329" i="7"/>
  <c r="X313" i="7"/>
  <c r="Z313" i="7"/>
  <c r="Y313" i="7"/>
  <c r="V313" i="7"/>
  <c r="W313" i="7"/>
  <c r="AA313" i="7"/>
  <c r="X281" i="7"/>
  <c r="Z281" i="7"/>
  <c r="U281" i="7"/>
  <c r="Y281" i="7"/>
  <c r="V281" i="7"/>
  <c r="W281" i="7"/>
  <c r="AA281" i="7"/>
  <c r="Z332" i="7"/>
  <c r="W332" i="7"/>
  <c r="AA332" i="7"/>
  <c r="Y332" i="7"/>
  <c r="X332" i="7"/>
  <c r="V311" i="7"/>
  <c r="AB311" i="7" s="1"/>
  <c r="X309" i="7"/>
  <c r="W309" i="7"/>
  <c r="AA309" i="7"/>
  <c r="Z309" i="7"/>
  <c r="Y309" i="7"/>
  <c r="Y238" i="7"/>
  <c r="X238" i="7"/>
  <c r="W238" i="7"/>
  <c r="AA238" i="7"/>
  <c r="Z238" i="7"/>
  <c r="Y396" i="7"/>
  <c r="X396" i="7"/>
  <c r="W396" i="7"/>
  <c r="AA396" i="7"/>
  <c r="Z396" i="7"/>
  <c r="S255" i="7"/>
  <c r="T255" i="7"/>
  <c r="Y250" i="7"/>
  <c r="X250" i="7"/>
  <c r="Z250" i="7"/>
  <c r="W250" i="7"/>
  <c r="AA250" i="7"/>
  <c r="X214" i="7"/>
  <c r="AA214" i="7"/>
  <c r="V214" i="7"/>
  <c r="Z214" i="7"/>
  <c r="U214" i="7"/>
  <c r="Y214" i="7"/>
  <c r="W214" i="7"/>
  <c r="Z409" i="7"/>
  <c r="AA409" i="7"/>
  <c r="Y409" i="7"/>
  <c r="X409" i="7"/>
  <c r="W409" i="7"/>
  <c r="T465" i="7"/>
  <c r="S465" i="7"/>
  <c r="Y460" i="7"/>
  <c r="X460" i="7"/>
  <c r="Z460" i="7"/>
  <c r="W460" i="7"/>
  <c r="AA460" i="7"/>
  <c r="S468" i="7"/>
  <c r="Y448" i="7"/>
  <c r="X448" i="7"/>
  <c r="Z448" i="7"/>
  <c r="W448" i="7"/>
  <c r="AA448" i="7"/>
  <c r="Y440" i="7"/>
  <c r="X440" i="7"/>
  <c r="V440" i="7"/>
  <c r="AA440" i="7"/>
  <c r="W440" i="7"/>
  <c r="Z440" i="7"/>
  <c r="S472" i="7"/>
  <c r="R444" i="7"/>
  <c r="Z434" i="7"/>
  <c r="X434" i="7"/>
  <c r="W434" i="7"/>
  <c r="AA434" i="7"/>
  <c r="Y434" i="7"/>
  <c r="T433" i="7"/>
  <c r="Y417" i="7"/>
  <c r="W417" i="7"/>
  <c r="AA417" i="7"/>
  <c r="V417" i="7"/>
  <c r="Z417" i="7"/>
  <c r="X417" i="7"/>
  <c r="X428" i="7"/>
  <c r="Y428" i="7"/>
  <c r="W428" i="7"/>
  <c r="U428" i="7"/>
  <c r="AA428" i="7"/>
  <c r="Z428" i="7"/>
  <c r="V428" i="7"/>
  <c r="Z401" i="7"/>
  <c r="V401" i="7"/>
  <c r="AA401" i="7"/>
  <c r="U401" i="7"/>
  <c r="X401" i="7"/>
  <c r="W401" i="7"/>
  <c r="Y401" i="7"/>
  <c r="AB389" i="7"/>
  <c r="X338" i="7"/>
  <c r="Z338" i="7"/>
  <c r="Y338" i="7"/>
  <c r="AA338" i="7"/>
  <c r="W338" i="7"/>
  <c r="Y362" i="7"/>
  <c r="X362" i="7"/>
  <c r="AA362" i="7"/>
  <c r="Z362" i="7"/>
  <c r="V362" i="7"/>
  <c r="W362" i="7"/>
  <c r="R340" i="7"/>
  <c r="V340" i="7" s="1"/>
  <c r="X305" i="7"/>
  <c r="Z305" i="7"/>
  <c r="U305" i="7"/>
  <c r="Y305" i="7"/>
  <c r="W305" i="7"/>
  <c r="V305" i="7"/>
  <c r="AA305" i="7"/>
  <c r="Y374" i="7"/>
  <c r="X374" i="7"/>
  <c r="V374" i="7"/>
  <c r="AA374" i="7"/>
  <c r="Z374" i="7"/>
  <c r="W374" i="7"/>
  <c r="AB352" i="7"/>
  <c r="S315" i="7"/>
  <c r="T315" i="7"/>
  <c r="R464" i="7"/>
  <c r="S464" i="7"/>
  <c r="U466" i="7"/>
  <c r="U438" i="7"/>
  <c r="Y468" i="7"/>
  <c r="X468" i="7"/>
  <c r="V468" i="7"/>
  <c r="AA468" i="7"/>
  <c r="Z468" i="7"/>
  <c r="W468" i="7"/>
  <c r="U467" i="7"/>
  <c r="Y472" i="7"/>
  <c r="X472" i="7"/>
  <c r="AA472" i="7"/>
  <c r="Z472" i="7"/>
  <c r="W472" i="7"/>
  <c r="R454" i="7"/>
  <c r="V454" i="7" s="1"/>
  <c r="AB454" i="7" s="1"/>
  <c r="T461" i="7"/>
  <c r="Y433" i="7"/>
  <c r="W433" i="7"/>
  <c r="AA433" i="7"/>
  <c r="Z433" i="7"/>
  <c r="X433" i="7"/>
  <c r="S418" i="7"/>
  <c r="T417" i="7"/>
  <c r="S417" i="7"/>
  <c r="X391" i="7"/>
  <c r="Z391" i="7"/>
  <c r="U391" i="7"/>
  <c r="Y391" i="7"/>
  <c r="V391" i="7"/>
  <c r="W391" i="7"/>
  <c r="AA391" i="7"/>
  <c r="T411" i="7"/>
  <c r="R359" i="7"/>
  <c r="V359" i="7" s="1"/>
  <c r="AB359" i="7" s="1"/>
  <c r="X330" i="7"/>
  <c r="Z330" i="7"/>
  <c r="Y330" i="7"/>
  <c r="V330" i="7"/>
  <c r="W330" i="7"/>
  <c r="AA330" i="7"/>
  <c r="Z393" i="7"/>
  <c r="V393" i="7"/>
  <c r="W393" i="7"/>
  <c r="AA393" i="7"/>
  <c r="Y393" i="7"/>
  <c r="X393" i="7"/>
  <c r="T371" i="7"/>
  <c r="S371" i="7"/>
  <c r="Y366" i="7"/>
  <c r="X366" i="7"/>
  <c r="Z366" i="7"/>
  <c r="W366" i="7"/>
  <c r="AA366" i="7"/>
  <c r="T388" i="7"/>
  <c r="R383" i="7"/>
  <c r="V383" i="7" s="1"/>
  <c r="R358" i="7"/>
  <c r="V358" i="7" s="1"/>
  <c r="R351" i="7"/>
  <c r="V351" i="7" s="1"/>
  <c r="AB351" i="7" s="1"/>
  <c r="X297" i="7"/>
  <c r="Z297" i="7"/>
  <c r="U297" i="7"/>
  <c r="Y297" i="7"/>
  <c r="AA297" i="7"/>
  <c r="W297" i="7"/>
  <c r="V297" i="7"/>
  <c r="R363" i="7"/>
  <c r="V363" i="7" s="1"/>
  <c r="AB363" i="7" s="1"/>
  <c r="T343" i="7"/>
  <c r="R332" i="7"/>
  <c r="X403" i="7"/>
  <c r="AA403" i="7"/>
  <c r="Z403" i="7"/>
  <c r="Y403" i="7"/>
  <c r="W403" i="7"/>
  <c r="R291" i="7"/>
  <c r="V279" i="7"/>
  <c r="R275" i="7"/>
  <c r="V275" i="7" s="1"/>
  <c r="AB275" i="7" s="1"/>
  <c r="Y270" i="7"/>
  <c r="X270" i="7"/>
  <c r="W270" i="7"/>
  <c r="AA270" i="7"/>
  <c r="Z270" i="7"/>
  <c r="R238" i="7"/>
  <c r="V238" i="7" s="1"/>
  <c r="S238" i="7"/>
  <c r="S405" i="7"/>
  <c r="R396" i="7"/>
  <c r="V396" i="7" s="1"/>
  <c r="S356" i="7"/>
  <c r="R356" i="7"/>
  <c r="V356" i="7" s="1"/>
  <c r="V337" i="7"/>
  <c r="R315" i="7"/>
  <c r="V315" i="7" s="1"/>
  <c r="X301" i="7"/>
  <c r="W301" i="7"/>
  <c r="AA301" i="7"/>
  <c r="Z301" i="7"/>
  <c r="Y301" i="7"/>
  <c r="S283" i="7"/>
  <c r="T283" i="7"/>
  <c r="R250" i="7"/>
  <c r="S250" i="7"/>
  <c r="X222" i="7"/>
  <c r="AA222" i="7"/>
  <c r="V222" i="7"/>
  <c r="Z222" i="7"/>
  <c r="W222" i="7"/>
  <c r="Y222" i="7"/>
  <c r="X206" i="7"/>
  <c r="AA206" i="7"/>
  <c r="Z206" i="7"/>
  <c r="Y206" i="7"/>
  <c r="W206" i="7"/>
  <c r="S348" i="7"/>
  <c r="R348" i="7"/>
  <c r="V348" i="7" s="1"/>
  <c r="S258" i="7"/>
  <c r="S247" i="7"/>
  <c r="T215" i="7"/>
  <c r="S215" i="7"/>
  <c r="X210" i="7"/>
  <c r="Y210" i="7"/>
  <c r="W210" i="7"/>
  <c r="Z210" i="7"/>
  <c r="V210" i="7"/>
  <c r="AA210" i="7"/>
  <c r="U210" i="7"/>
  <c r="T188" i="7"/>
  <c r="S188" i="7"/>
  <c r="Z184" i="7"/>
  <c r="Y184" i="7"/>
  <c r="X184" i="7"/>
  <c r="W184" i="7"/>
  <c r="AA184" i="7"/>
  <c r="T172" i="7"/>
  <c r="S172" i="7"/>
  <c r="Z168" i="7"/>
  <c r="Y168" i="7"/>
  <c r="X168" i="7"/>
  <c r="W168" i="7"/>
  <c r="AA168" i="7"/>
  <c r="T156" i="7"/>
  <c r="S156" i="7"/>
  <c r="Z152" i="7"/>
  <c r="Y152" i="7"/>
  <c r="X152" i="7"/>
  <c r="W152" i="7"/>
  <c r="AA152" i="7"/>
  <c r="T140" i="7"/>
  <c r="S140" i="7"/>
  <c r="Z136" i="7"/>
  <c r="Y136" i="7"/>
  <c r="X136" i="7"/>
  <c r="W136" i="7"/>
  <c r="AA136" i="7"/>
  <c r="T124" i="7"/>
  <c r="S124" i="7"/>
  <c r="Z120" i="7"/>
  <c r="Y120" i="7"/>
  <c r="X120" i="7"/>
  <c r="W120" i="7"/>
  <c r="AA120" i="7"/>
  <c r="R103" i="7"/>
  <c r="S103" i="7"/>
  <c r="Z93" i="7"/>
  <c r="V93" i="7"/>
  <c r="AA93" i="7"/>
  <c r="U93" i="7"/>
  <c r="Y93" i="7"/>
  <c r="W93" i="7"/>
  <c r="X93" i="7"/>
  <c r="AA74" i="7"/>
  <c r="X74" i="7"/>
  <c r="W74" i="7"/>
  <c r="V74" i="7"/>
  <c r="U74" i="7"/>
  <c r="Z74" i="7"/>
  <c r="Y74" i="7"/>
  <c r="X285" i="7"/>
  <c r="W285" i="7"/>
  <c r="AA285" i="7"/>
  <c r="Y285" i="7"/>
  <c r="Z285" i="7"/>
  <c r="Y223" i="7"/>
  <c r="W223" i="7"/>
  <c r="AA223" i="7"/>
  <c r="Z223" i="7"/>
  <c r="X223" i="7"/>
  <c r="S218" i="7"/>
  <c r="Y195" i="7"/>
  <c r="X195" i="7"/>
  <c r="Z195" i="7"/>
  <c r="W195" i="7"/>
  <c r="AA195" i="7"/>
  <c r="T184" i="7"/>
  <c r="S184" i="7"/>
  <c r="V181" i="7"/>
  <c r="Y179" i="7"/>
  <c r="X179" i="7"/>
  <c r="Z179" i="7"/>
  <c r="W179" i="7"/>
  <c r="AA179" i="7"/>
  <c r="T168" i="7"/>
  <c r="S168" i="7"/>
  <c r="Y163" i="7"/>
  <c r="X163" i="7"/>
  <c r="Z163" i="7"/>
  <c r="W163" i="7"/>
  <c r="AA163" i="7"/>
  <c r="S152" i="7"/>
  <c r="T152" i="7"/>
  <c r="V149" i="7"/>
  <c r="Y147" i="7"/>
  <c r="X147" i="7"/>
  <c r="Z147" i="7"/>
  <c r="W147" i="7"/>
  <c r="AA147" i="7"/>
  <c r="T136" i="7"/>
  <c r="S136" i="7"/>
  <c r="Y131" i="7"/>
  <c r="X131" i="7"/>
  <c r="Z131" i="7"/>
  <c r="W131" i="7"/>
  <c r="AA131" i="7"/>
  <c r="S120" i="7"/>
  <c r="T120" i="7"/>
  <c r="V117" i="7"/>
  <c r="Y115" i="7"/>
  <c r="X115" i="7"/>
  <c r="Z115" i="7"/>
  <c r="W115" i="7"/>
  <c r="AA115" i="7"/>
  <c r="X79" i="7"/>
  <c r="AA79" i="7"/>
  <c r="Z79" i="7"/>
  <c r="W79" i="7"/>
  <c r="Y79" i="7"/>
  <c r="U273" i="7"/>
  <c r="R180" i="7"/>
  <c r="V180" i="7" s="1"/>
  <c r="Z299" i="7"/>
  <c r="V299" i="7"/>
  <c r="W299" i="7"/>
  <c r="AA299" i="7"/>
  <c r="X299" i="7"/>
  <c r="Y299" i="7"/>
  <c r="T286" i="7"/>
  <c r="V247" i="7"/>
  <c r="AB247" i="7" s="1"/>
  <c r="U241" i="7"/>
  <c r="U189" i="7"/>
  <c r="U157" i="7"/>
  <c r="Y123" i="7"/>
  <c r="X123" i="7"/>
  <c r="V123" i="7"/>
  <c r="AA123" i="7"/>
  <c r="Z123" i="7"/>
  <c r="W123" i="7"/>
  <c r="V113" i="7"/>
  <c r="Z112" i="7"/>
  <c r="Y112" i="7"/>
  <c r="AA112" i="7"/>
  <c r="W112" i="7"/>
  <c r="X112" i="7"/>
  <c r="R67" i="7"/>
  <c r="S67" i="7"/>
  <c r="S59" i="7"/>
  <c r="R59" i="7"/>
  <c r="V59" i="7" s="1"/>
  <c r="Y51" i="7"/>
  <c r="U51" i="7"/>
  <c r="AA51" i="7"/>
  <c r="V51" i="7"/>
  <c r="Z51" i="7"/>
  <c r="X51" i="7"/>
  <c r="W51" i="7"/>
  <c r="S242" i="7"/>
  <c r="T226" i="7"/>
  <c r="T199" i="7"/>
  <c r="T196" i="7"/>
  <c r="R196" i="7"/>
  <c r="V196" i="7" s="1"/>
  <c r="S155" i="7"/>
  <c r="R132" i="7"/>
  <c r="R112" i="7"/>
  <c r="V112" i="7" s="1"/>
  <c r="T75" i="7"/>
  <c r="S64" i="7"/>
  <c r="T64" i="7"/>
  <c r="Y175" i="7"/>
  <c r="X175" i="7"/>
  <c r="AA175" i="7"/>
  <c r="Z175" i="7"/>
  <c r="W175" i="7"/>
  <c r="S46" i="7"/>
  <c r="T39" i="7"/>
  <c r="R39" i="7"/>
  <c r="V39" i="7" s="1"/>
  <c r="AB39" i="7" s="1"/>
  <c r="Y15" i="7"/>
  <c r="U15" i="7"/>
  <c r="AA15" i="7"/>
  <c r="V15" i="7"/>
  <c r="Z15" i="7"/>
  <c r="X15" i="7"/>
  <c r="W15" i="7"/>
  <c r="X6" i="7"/>
  <c r="Z6" i="7"/>
  <c r="U6" i="7"/>
  <c r="Y6" i="7"/>
  <c r="AA6" i="7"/>
  <c r="V6" i="7"/>
  <c r="W6" i="7"/>
  <c r="R46" i="7"/>
  <c r="Z367" i="7"/>
  <c r="Y367" i="7"/>
  <c r="AA367" i="7"/>
  <c r="X367" i="7"/>
  <c r="W367" i="7"/>
  <c r="U248" i="7"/>
  <c r="Y171" i="7"/>
  <c r="X171" i="7"/>
  <c r="AA171" i="7"/>
  <c r="Z171" i="7"/>
  <c r="W171" i="7"/>
  <c r="Y159" i="7"/>
  <c r="X159" i="7"/>
  <c r="AA159" i="7"/>
  <c r="Z159" i="7"/>
  <c r="W159" i="7"/>
  <c r="R52" i="7"/>
  <c r="Z32" i="7"/>
  <c r="W32" i="7"/>
  <c r="AA32" i="7"/>
  <c r="Y32" i="7"/>
  <c r="X32" i="7"/>
  <c r="Z16" i="7"/>
  <c r="W16" i="7"/>
  <c r="AA16" i="7"/>
  <c r="Y16" i="7"/>
  <c r="X16" i="7"/>
  <c r="Z89" i="7"/>
  <c r="X89" i="7"/>
  <c r="W89" i="7"/>
  <c r="AA89" i="7"/>
  <c r="Y89" i="7"/>
  <c r="U129" i="7"/>
  <c r="U5" i="7"/>
  <c r="Y43" i="7"/>
  <c r="AA43" i="7"/>
  <c r="V43" i="7"/>
  <c r="Z43" i="7"/>
  <c r="X43" i="7"/>
  <c r="W43" i="7"/>
  <c r="R18" i="7"/>
  <c r="V18" i="7" s="1"/>
  <c r="R10" i="7"/>
  <c r="V10" i="7" s="1"/>
  <c r="V295" i="7"/>
  <c r="R293" i="7"/>
  <c r="V293" i="7" s="1"/>
  <c r="Y88" i="7"/>
  <c r="W88" i="7"/>
  <c r="V88" i="7"/>
  <c r="AA88" i="7"/>
  <c r="X88" i="7"/>
  <c r="Z88" i="7"/>
  <c r="R460" i="7"/>
  <c r="S460" i="7"/>
  <c r="V457" i="7"/>
  <c r="AB457" i="7" s="1"/>
  <c r="Y456" i="7"/>
  <c r="X456" i="7"/>
  <c r="AA456" i="7"/>
  <c r="Z456" i="7"/>
  <c r="W456" i="7"/>
  <c r="Y453" i="7"/>
  <c r="W453" i="7"/>
  <c r="AA453" i="7"/>
  <c r="V453" i="7"/>
  <c r="Z453" i="7"/>
  <c r="X453" i="7"/>
  <c r="T468" i="7"/>
  <c r="R448" i="7"/>
  <c r="V448" i="7" s="1"/>
  <c r="S448" i="7"/>
  <c r="X432" i="7"/>
  <c r="AA432" i="7"/>
  <c r="Z432" i="7"/>
  <c r="Y432" i="7"/>
  <c r="W432" i="7"/>
  <c r="X416" i="7"/>
  <c r="Z416" i="7"/>
  <c r="U416" i="7"/>
  <c r="Y416" i="7"/>
  <c r="V416" i="7"/>
  <c r="AA416" i="7"/>
  <c r="W416" i="7"/>
  <c r="T454" i="7"/>
  <c r="Y444" i="7"/>
  <c r="X444" i="7"/>
  <c r="AA444" i="7"/>
  <c r="Z444" i="7"/>
  <c r="W444" i="7"/>
  <c r="Z461" i="7"/>
  <c r="V461" i="7"/>
  <c r="Y461" i="7"/>
  <c r="AA461" i="7"/>
  <c r="X461" i="7"/>
  <c r="W461" i="7"/>
  <c r="T426" i="7"/>
  <c r="S434" i="7"/>
  <c r="R433" i="7"/>
  <c r="V433" i="7" s="1"/>
  <c r="X420" i="7"/>
  <c r="Y420" i="7"/>
  <c r="W420" i="7"/>
  <c r="AA420" i="7"/>
  <c r="Z420" i="7"/>
  <c r="R418" i="7"/>
  <c r="V418" i="7" s="1"/>
  <c r="AB418" i="7" s="1"/>
  <c r="S425" i="7"/>
  <c r="R413" i="7"/>
  <c r="V413" i="7" s="1"/>
  <c r="AB413" i="7" s="1"/>
  <c r="S412" i="7"/>
  <c r="S411" i="7"/>
  <c r="U398" i="7"/>
  <c r="S370" i="7"/>
  <c r="R370" i="7"/>
  <c r="V370" i="7" s="1"/>
  <c r="X354" i="7"/>
  <c r="Z354" i="7"/>
  <c r="U354" i="7"/>
  <c r="Y354" i="7"/>
  <c r="W354" i="7"/>
  <c r="V354" i="7"/>
  <c r="AA354" i="7"/>
  <c r="Z445" i="7"/>
  <c r="V445" i="7"/>
  <c r="Y445" i="7"/>
  <c r="AA445" i="7"/>
  <c r="W445" i="7"/>
  <c r="X445" i="7"/>
  <c r="S393" i="7"/>
  <c r="T393" i="7"/>
  <c r="R382" i="7"/>
  <c r="V382" i="7" s="1"/>
  <c r="S382" i="7"/>
  <c r="R371" i="7"/>
  <c r="T366" i="7"/>
  <c r="R388" i="7"/>
  <c r="Z383" i="7"/>
  <c r="Y383" i="7"/>
  <c r="AA383" i="7"/>
  <c r="X383" i="7"/>
  <c r="W383" i="7"/>
  <c r="X358" i="7"/>
  <c r="W358" i="7"/>
  <c r="AA358" i="7"/>
  <c r="Z358" i="7"/>
  <c r="Y358" i="7"/>
  <c r="S351" i="7"/>
  <c r="Z340" i="7"/>
  <c r="W340" i="7"/>
  <c r="AA340" i="7"/>
  <c r="Y340" i="7"/>
  <c r="X340" i="7"/>
  <c r="X321" i="7"/>
  <c r="Z321" i="7"/>
  <c r="Y321" i="7"/>
  <c r="AA321" i="7"/>
  <c r="W321" i="7"/>
  <c r="X289" i="7"/>
  <c r="Z289" i="7"/>
  <c r="Y289" i="7"/>
  <c r="AA289" i="7"/>
  <c r="W289" i="7"/>
  <c r="V289" i="7"/>
  <c r="Y404" i="7"/>
  <c r="W404" i="7"/>
  <c r="Z404" i="7"/>
  <c r="X404" i="7"/>
  <c r="V404" i="7"/>
  <c r="AA404" i="7"/>
  <c r="T375" i="7"/>
  <c r="R403" i="7"/>
  <c r="V403" i="7" s="1"/>
  <c r="R309" i="7"/>
  <c r="R302" i="7"/>
  <c r="V302" i="7" s="1"/>
  <c r="AB302" i="7" s="1"/>
  <c r="T270" i="7"/>
  <c r="R259" i="7"/>
  <c r="Y254" i="7"/>
  <c r="X254" i="7"/>
  <c r="W254" i="7"/>
  <c r="Z254" i="7"/>
  <c r="AA254" i="7"/>
  <c r="T405" i="7"/>
  <c r="T301" i="7"/>
  <c r="V294" i="7"/>
  <c r="AB294" i="7" s="1"/>
  <c r="T294" i="7"/>
  <c r="R283" i="7"/>
  <c r="T271" i="7"/>
  <c r="S271" i="7"/>
  <c r="V268" i="7"/>
  <c r="Y266" i="7"/>
  <c r="X266" i="7"/>
  <c r="Z266" i="7"/>
  <c r="W266" i="7"/>
  <c r="AA266" i="7"/>
  <c r="R234" i="7"/>
  <c r="V234" i="7" s="1"/>
  <c r="S234" i="7"/>
  <c r="Y335" i="7"/>
  <c r="X335" i="7"/>
  <c r="W335" i="7"/>
  <c r="AA335" i="7"/>
  <c r="Z335" i="7"/>
  <c r="T278" i="7"/>
  <c r="Y258" i="7"/>
  <c r="X258" i="7"/>
  <c r="V258" i="7"/>
  <c r="AA258" i="7"/>
  <c r="Z258" i="7"/>
  <c r="W258" i="7"/>
  <c r="T247" i="7"/>
  <c r="S224" i="7"/>
  <c r="AB213" i="7"/>
  <c r="R195" i="7"/>
  <c r="R188" i="7"/>
  <c r="V188" i="7" s="1"/>
  <c r="AB188" i="7" s="1"/>
  <c r="Y183" i="7"/>
  <c r="X183" i="7"/>
  <c r="W183" i="7"/>
  <c r="Z183" i="7"/>
  <c r="AA183" i="7"/>
  <c r="R179" i="7"/>
  <c r="V179" i="7" s="1"/>
  <c r="R172" i="7"/>
  <c r="Y167" i="7"/>
  <c r="X167" i="7"/>
  <c r="W167" i="7"/>
  <c r="Z167" i="7"/>
  <c r="AA167" i="7"/>
  <c r="R163" i="7"/>
  <c r="R156" i="7"/>
  <c r="V156" i="7" s="1"/>
  <c r="AB156" i="7" s="1"/>
  <c r="Y151" i="7"/>
  <c r="X151" i="7"/>
  <c r="W151" i="7"/>
  <c r="AA151" i="7"/>
  <c r="Z151" i="7"/>
  <c r="R147" i="7"/>
  <c r="V147" i="7" s="1"/>
  <c r="R140" i="7"/>
  <c r="V140" i="7" s="1"/>
  <c r="AB140" i="7" s="1"/>
  <c r="Y135" i="7"/>
  <c r="X135" i="7"/>
  <c r="W135" i="7"/>
  <c r="AA135" i="7"/>
  <c r="Z135" i="7"/>
  <c r="R131" i="7"/>
  <c r="R124" i="7"/>
  <c r="Y119" i="7"/>
  <c r="X119" i="7"/>
  <c r="W119" i="7"/>
  <c r="AA119" i="7"/>
  <c r="Z119" i="7"/>
  <c r="R115" i="7"/>
  <c r="V115" i="7" s="1"/>
  <c r="Z101" i="7"/>
  <c r="AA101" i="7"/>
  <c r="Y101" i="7"/>
  <c r="X101" i="7"/>
  <c r="W101" i="7"/>
  <c r="S79" i="7"/>
  <c r="R79" i="7"/>
  <c r="X70" i="7"/>
  <c r="W70" i="7"/>
  <c r="AA70" i="7"/>
  <c r="V70" i="7"/>
  <c r="Z70" i="7"/>
  <c r="Y70" i="7"/>
  <c r="X95" i="7"/>
  <c r="AA95" i="7"/>
  <c r="Z95" i="7"/>
  <c r="W95" i="7"/>
  <c r="Y95" i="7"/>
  <c r="S307" i="7"/>
  <c r="R307" i="7"/>
  <c r="S232" i="7"/>
  <c r="R223" i="7"/>
  <c r="X218" i="7"/>
  <c r="Y218" i="7"/>
  <c r="W218" i="7"/>
  <c r="AA218" i="7"/>
  <c r="Z218" i="7"/>
  <c r="V218" i="7"/>
  <c r="S200" i="7"/>
  <c r="T195" i="7"/>
  <c r="R184" i="7"/>
  <c r="T179" i="7"/>
  <c r="R168" i="7"/>
  <c r="T163" i="7"/>
  <c r="R152" i="7"/>
  <c r="V152" i="7" s="1"/>
  <c r="T147" i="7"/>
  <c r="R136" i="7"/>
  <c r="T131" i="7"/>
  <c r="R120" i="7"/>
  <c r="V120" i="7" s="1"/>
  <c r="T115" i="7"/>
  <c r="X87" i="7"/>
  <c r="AA87" i="7"/>
  <c r="Z87" i="7"/>
  <c r="Y87" i="7"/>
  <c r="W87" i="7"/>
  <c r="T79" i="7"/>
  <c r="Z379" i="7"/>
  <c r="Y379" i="7"/>
  <c r="AA379" i="7"/>
  <c r="X379" i="7"/>
  <c r="W379" i="7"/>
  <c r="R379" i="7"/>
  <c r="R267" i="7"/>
  <c r="T243" i="7"/>
  <c r="T216" i="7"/>
  <c r="S207" i="7"/>
  <c r="R192" i="7"/>
  <c r="V192" i="7" s="1"/>
  <c r="AB192" i="7" s="1"/>
  <c r="Z180" i="7"/>
  <c r="Y180" i="7"/>
  <c r="AA180" i="7"/>
  <c r="X180" i="7"/>
  <c r="W180" i="7"/>
  <c r="R160" i="7"/>
  <c r="U319" i="7"/>
  <c r="R286" i="7"/>
  <c r="V286" i="7" s="1"/>
  <c r="R235" i="7"/>
  <c r="X202" i="7"/>
  <c r="Y202" i="7"/>
  <c r="W202" i="7"/>
  <c r="Z202" i="7"/>
  <c r="AA202" i="7"/>
  <c r="R164" i="7"/>
  <c r="T123" i="7"/>
  <c r="S81" i="7"/>
  <c r="Y71" i="7"/>
  <c r="X71" i="7"/>
  <c r="W71" i="7"/>
  <c r="AA71" i="7"/>
  <c r="Z71" i="7"/>
  <c r="Z68" i="7"/>
  <c r="V68" i="7"/>
  <c r="Y68" i="7"/>
  <c r="X68" i="7"/>
  <c r="W68" i="7"/>
  <c r="AA68" i="7"/>
  <c r="Y63" i="7"/>
  <c r="X63" i="7"/>
  <c r="W63" i="7"/>
  <c r="AA63" i="7"/>
  <c r="Z63" i="7"/>
  <c r="Z60" i="7"/>
  <c r="V60" i="7"/>
  <c r="Y60" i="7"/>
  <c r="X60" i="7"/>
  <c r="W60" i="7"/>
  <c r="AA60" i="7"/>
  <c r="X50" i="7"/>
  <c r="Z50" i="7"/>
  <c r="Y50" i="7"/>
  <c r="W50" i="7"/>
  <c r="AA50" i="7"/>
  <c r="U48" i="7"/>
  <c r="Y242" i="7"/>
  <c r="X242" i="7"/>
  <c r="AA242" i="7"/>
  <c r="W242" i="7"/>
  <c r="Z242" i="7"/>
  <c r="R226" i="7"/>
  <c r="V226" i="7" s="1"/>
  <c r="Y199" i="7"/>
  <c r="W199" i="7"/>
  <c r="AA199" i="7"/>
  <c r="V199" i="7"/>
  <c r="Z199" i="7"/>
  <c r="X199" i="7"/>
  <c r="Z196" i="7"/>
  <c r="Y196" i="7"/>
  <c r="AA196" i="7"/>
  <c r="X196" i="7"/>
  <c r="W196" i="7"/>
  <c r="Y155" i="7"/>
  <c r="X155" i="7"/>
  <c r="AA155" i="7"/>
  <c r="W155" i="7"/>
  <c r="Z155" i="7"/>
  <c r="Z132" i="7"/>
  <c r="Y132" i="7"/>
  <c r="AA132" i="7"/>
  <c r="X132" i="7"/>
  <c r="W132" i="7"/>
  <c r="S112" i="7"/>
  <c r="R107" i="7"/>
  <c r="V107" i="7" s="1"/>
  <c r="R75" i="7"/>
  <c r="V75" i="7" s="1"/>
  <c r="T68" i="7"/>
  <c r="S68" i="7"/>
  <c r="R64" i="7"/>
  <c r="V64" i="7" s="1"/>
  <c r="V161" i="7"/>
  <c r="R55" i="7"/>
  <c r="V55" i="7" s="1"/>
  <c r="AB55" i="7" s="1"/>
  <c r="R47" i="7"/>
  <c r="V47" i="7" s="1"/>
  <c r="AB47" i="7" s="1"/>
  <c r="Y23" i="7"/>
  <c r="U23" i="7"/>
  <c r="AA23" i="7"/>
  <c r="V23" i="7"/>
  <c r="Z23" i="7"/>
  <c r="X23" i="7"/>
  <c r="W23" i="7"/>
  <c r="X14" i="7"/>
  <c r="Z14" i="7"/>
  <c r="Y14" i="7"/>
  <c r="AA14" i="7"/>
  <c r="W14" i="7"/>
  <c r="R83" i="7"/>
  <c r="V83" i="7" s="1"/>
  <c r="V48" i="7"/>
  <c r="X46" i="7"/>
  <c r="W46" i="7"/>
  <c r="AA46" i="7"/>
  <c r="Z46" i="7"/>
  <c r="Y46" i="7"/>
  <c r="T52" i="7"/>
  <c r="T32" i="7"/>
  <c r="S32" i="7"/>
  <c r="Y27" i="7"/>
  <c r="X27" i="7"/>
  <c r="W27" i="7"/>
  <c r="AA27" i="7"/>
  <c r="Z27" i="7"/>
  <c r="T16" i="7"/>
  <c r="S16" i="7"/>
  <c r="Y11" i="7"/>
  <c r="X11" i="7"/>
  <c r="W11" i="7"/>
  <c r="AA11" i="7"/>
  <c r="Z11" i="7"/>
  <c r="R44" i="7"/>
  <c r="V44" i="7" s="1"/>
  <c r="U49" i="7"/>
  <c r="Y35" i="7"/>
  <c r="AA35" i="7"/>
  <c r="Z35" i="7"/>
  <c r="W35" i="7"/>
  <c r="X35" i="7"/>
  <c r="X18" i="7"/>
  <c r="W18" i="7"/>
  <c r="AA18" i="7"/>
  <c r="Z18" i="7"/>
  <c r="Y18" i="7"/>
  <c r="X10" i="7"/>
  <c r="W10" i="7"/>
  <c r="AA10" i="7"/>
  <c r="Z10" i="7"/>
  <c r="Y10" i="7"/>
  <c r="X293" i="7"/>
  <c r="W293" i="7"/>
  <c r="AA293" i="7"/>
  <c r="Z293" i="7"/>
  <c r="Y293" i="7"/>
  <c r="Z128" i="7"/>
  <c r="Y128" i="7"/>
  <c r="AA128" i="7"/>
  <c r="X128" i="7"/>
  <c r="W128" i="7"/>
  <c r="R128" i="7"/>
  <c r="Z109" i="7"/>
  <c r="V109" i="7"/>
  <c r="AA109" i="7"/>
  <c r="U109" i="7"/>
  <c r="Y109" i="7"/>
  <c r="W109" i="7"/>
  <c r="X109" i="7"/>
  <c r="R87" i="7"/>
  <c r="S87" i="7"/>
  <c r="Z77" i="7"/>
  <c r="V77" i="7"/>
  <c r="AA77" i="7"/>
  <c r="U77" i="7"/>
  <c r="Y77" i="7"/>
  <c r="W77" i="7"/>
  <c r="X77" i="7"/>
  <c r="X66" i="7"/>
  <c r="AA66" i="7"/>
  <c r="W66" i="7"/>
  <c r="V66" i="7"/>
  <c r="U66" i="7"/>
  <c r="Z66" i="7"/>
  <c r="Y66" i="7"/>
  <c r="X103" i="7"/>
  <c r="AA103" i="7"/>
  <c r="Z103" i="7"/>
  <c r="Y103" i="7"/>
  <c r="W103" i="7"/>
  <c r="R232" i="7"/>
  <c r="V232" i="7" s="1"/>
  <c r="T218" i="7"/>
  <c r="R200" i="7"/>
  <c r="V200" i="7" s="1"/>
  <c r="T87" i="7"/>
  <c r="Z267" i="7"/>
  <c r="Y267" i="7"/>
  <c r="AA267" i="7"/>
  <c r="X267" i="7"/>
  <c r="W267" i="7"/>
  <c r="Z263" i="7"/>
  <c r="V263" i="7"/>
  <c r="Y263" i="7"/>
  <c r="AA263" i="7"/>
  <c r="W263" i="7"/>
  <c r="X263" i="7"/>
  <c r="Y246" i="7"/>
  <c r="X246" i="7"/>
  <c r="AA246" i="7"/>
  <c r="Z246" i="7"/>
  <c r="W246" i="7"/>
  <c r="S192" i="7"/>
  <c r="S180" i="7"/>
  <c r="S160" i="7"/>
  <c r="X342" i="7"/>
  <c r="W342" i="7"/>
  <c r="AA342" i="7"/>
  <c r="V342" i="7"/>
  <c r="Z342" i="7"/>
  <c r="Y342" i="7"/>
  <c r="Y274" i="7"/>
  <c r="X274" i="7"/>
  <c r="AA274" i="7"/>
  <c r="W274" i="7"/>
  <c r="Z274" i="7"/>
  <c r="Z235" i="7"/>
  <c r="Y235" i="7"/>
  <c r="AA235" i="7"/>
  <c r="X235" i="7"/>
  <c r="W235" i="7"/>
  <c r="Y207" i="7"/>
  <c r="W207" i="7"/>
  <c r="AA207" i="7"/>
  <c r="X207" i="7"/>
  <c r="Z207" i="7"/>
  <c r="Y187" i="7"/>
  <c r="X187" i="7"/>
  <c r="AA187" i="7"/>
  <c r="W187" i="7"/>
  <c r="Z187" i="7"/>
  <c r="Z164" i="7"/>
  <c r="Y164" i="7"/>
  <c r="AA164" i="7"/>
  <c r="X164" i="7"/>
  <c r="W164" i="7"/>
  <c r="Y143" i="7"/>
  <c r="X143" i="7"/>
  <c r="AA143" i="7"/>
  <c r="Z143" i="7"/>
  <c r="W143" i="7"/>
  <c r="T132" i="7"/>
  <c r="R81" i="7"/>
  <c r="S71" i="7"/>
  <c r="R71" i="7"/>
  <c r="V71" i="7" s="1"/>
  <c r="Y67" i="7"/>
  <c r="X67" i="7"/>
  <c r="W67" i="7"/>
  <c r="AA67" i="7"/>
  <c r="Z67" i="7"/>
  <c r="S63" i="7"/>
  <c r="R63" i="7"/>
  <c r="V63" i="7" s="1"/>
  <c r="Y59" i="7"/>
  <c r="X59" i="7"/>
  <c r="W59" i="7"/>
  <c r="Z59" i="7"/>
  <c r="AA59" i="7"/>
  <c r="X58" i="7"/>
  <c r="W58" i="7"/>
  <c r="AA58" i="7"/>
  <c r="V58" i="7"/>
  <c r="U58" i="7"/>
  <c r="Z58" i="7"/>
  <c r="Y58" i="7"/>
  <c r="X42" i="7"/>
  <c r="Z42" i="7"/>
  <c r="U42" i="7"/>
  <c r="AA42" i="7"/>
  <c r="Y42" i="7"/>
  <c r="W42" i="7"/>
  <c r="V42" i="7"/>
  <c r="Y96" i="7"/>
  <c r="W96" i="7"/>
  <c r="AA96" i="7"/>
  <c r="Z96" i="7"/>
  <c r="X96" i="7"/>
  <c r="Y80" i="7"/>
  <c r="W80" i="7"/>
  <c r="AA80" i="7"/>
  <c r="Z80" i="7"/>
  <c r="X80" i="7"/>
  <c r="T72" i="7"/>
  <c r="S72" i="7"/>
  <c r="Y318" i="7"/>
  <c r="X318" i="7"/>
  <c r="W318" i="7"/>
  <c r="AA318" i="7"/>
  <c r="Z318" i="7"/>
  <c r="Y231" i="7"/>
  <c r="W231" i="7"/>
  <c r="AA231" i="7"/>
  <c r="Z231" i="7"/>
  <c r="X231" i="7"/>
  <c r="X99" i="7"/>
  <c r="Y99" i="7"/>
  <c r="W99" i="7"/>
  <c r="V99" i="7"/>
  <c r="U99" i="7"/>
  <c r="AA99" i="7"/>
  <c r="Z99" i="7"/>
  <c r="S55" i="7"/>
  <c r="S47" i="7"/>
  <c r="X38" i="7"/>
  <c r="W38" i="7"/>
  <c r="V38" i="7"/>
  <c r="AA38" i="7"/>
  <c r="U38" i="7"/>
  <c r="Z38" i="7"/>
  <c r="Y38" i="7"/>
  <c r="Y31" i="7"/>
  <c r="AA31" i="7"/>
  <c r="Z31" i="7"/>
  <c r="X31" i="7"/>
  <c r="W31" i="7"/>
  <c r="X22" i="7"/>
  <c r="Z22" i="7"/>
  <c r="U22" i="7"/>
  <c r="Y22" i="7"/>
  <c r="AA22" i="7"/>
  <c r="W22" i="7"/>
  <c r="V22" i="7"/>
  <c r="X54" i="7"/>
  <c r="W54" i="7"/>
  <c r="AA54" i="7"/>
  <c r="V54" i="7"/>
  <c r="Z54" i="7"/>
  <c r="Y54" i="7"/>
  <c r="T275" i="7"/>
  <c r="U253" i="7"/>
  <c r="T104" i="7"/>
  <c r="R116" i="7"/>
  <c r="V116" i="7" s="1"/>
  <c r="Z52" i="7"/>
  <c r="W52" i="7"/>
  <c r="AA52" i="7"/>
  <c r="X52" i="7"/>
  <c r="Y52" i="7"/>
  <c r="R32" i="7"/>
  <c r="V32" i="7" s="1"/>
  <c r="Z24" i="7"/>
  <c r="V24" i="7"/>
  <c r="W24" i="7"/>
  <c r="AA24" i="7"/>
  <c r="Y24" i="7"/>
  <c r="X24" i="7"/>
  <c r="R16" i="7"/>
  <c r="V16" i="7" s="1"/>
  <c r="Z8" i="7"/>
  <c r="V8" i="7"/>
  <c r="W8" i="7"/>
  <c r="AA8" i="7"/>
  <c r="Y8" i="7"/>
  <c r="X8" i="7"/>
  <c r="Z44" i="7"/>
  <c r="W44" i="7"/>
  <c r="Y44" i="7"/>
  <c r="X44" i="7"/>
  <c r="AA44" i="7"/>
  <c r="S18" i="7"/>
  <c r="Y139" i="7"/>
  <c r="X139" i="7"/>
  <c r="AA139" i="7"/>
  <c r="W139" i="7"/>
  <c r="Z139" i="7"/>
  <c r="S293" i="7"/>
  <c r="Z283" i="7"/>
  <c r="W283" i="7"/>
  <c r="AA283" i="7"/>
  <c r="Y283" i="7"/>
  <c r="X283" i="7"/>
  <c r="R266" i="7"/>
  <c r="V266" i="7" s="1"/>
  <c r="S266" i="7"/>
  <c r="R255" i="7"/>
  <c r="V255" i="7" s="1"/>
  <c r="AB255" i="7" s="1"/>
  <c r="T239" i="7"/>
  <c r="S239" i="7"/>
  <c r="V236" i="7"/>
  <c r="Y234" i="7"/>
  <c r="X234" i="7"/>
  <c r="Z234" i="7"/>
  <c r="W234" i="7"/>
  <c r="AA234" i="7"/>
  <c r="T259" i="7"/>
  <c r="Z200" i="7"/>
  <c r="X200" i="7"/>
  <c r="W200" i="7"/>
  <c r="AA200" i="7"/>
  <c r="Y200" i="7"/>
  <c r="S183" i="7"/>
  <c r="R183" i="7"/>
  <c r="R167" i="7"/>
  <c r="V167" i="7" s="1"/>
  <c r="S167" i="7"/>
  <c r="S151" i="7"/>
  <c r="R151" i="7"/>
  <c r="V151" i="7" s="1"/>
  <c r="S135" i="7"/>
  <c r="R135" i="7"/>
  <c r="V135" i="7" s="1"/>
  <c r="S119" i="7"/>
  <c r="R119" i="7"/>
  <c r="S95" i="7"/>
  <c r="R95" i="7"/>
  <c r="V95" i="7" s="1"/>
  <c r="Z85" i="7"/>
  <c r="AA85" i="7"/>
  <c r="Y85" i="7"/>
  <c r="X85" i="7"/>
  <c r="W85" i="7"/>
  <c r="X62" i="7"/>
  <c r="W62" i="7"/>
  <c r="AA62" i="7"/>
  <c r="V62" i="7"/>
  <c r="U62" i="7"/>
  <c r="Y62" i="7"/>
  <c r="Z62" i="7"/>
  <c r="X317" i="7"/>
  <c r="W317" i="7"/>
  <c r="AA317" i="7"/>
  <c r="Y317" i="7"/>
  <c r="Z317" i="7"/>
  <c r="Z307" i="7"/>
  <c r="W307" i="7"/>
  <c r="AA307" i="7"/>
  <c r="X307" i="7"/>
  <c r="Y307" i="7"/>
  <c r="Y262" i="7"/>
  <c r="X262" i="7"/>
  <c r="AA262" i="7"/>
  <c r="Z262" i="7"/>
  <c r="W262" i="7"/>
  <c r="Z251" i="7"/>
  <c r="V251" i="7"/>
  <c r="Y251" i="7"/>
  <c r="AA251" i="7"/>
  <c r="X251" i="7"/>
  <c r="W251" i="7"/>
  <c r="Y286" i="7"/>
  <c r="X286" i="7"/>
  <c r="W286" i="7"/>
  <c r="AA286" i="7"/>
  <c r="Z286" i="7"/>
  <c r="Y191" i="7"/>
  <c r="X191" i="7"/>
  <c r="AA191" i="7"/>
  <c r="Z191" i="7"/>
  <c r="W191" i="7"/>
  <c r="Z176" i="7"/>
  <c r="Y176" i="7"/>
  <c r="AA176" i="7"/>
  <c r="W176" i="7"/>
  <c r="X176" i="7"/>
  <c r="Z144" i="7"/>
  <c r="Y144" i="7"/>
  <c r="AA144" i="7"/>
  <c r="X144" i="7"/>
  <c r="W144" i="7"/>
  <c r="Y111" i="7"/>
  <c r="X111" i="7"/>
  <c r="AA111" i="7"/>
  <c r="Z111" i="7"/>
  <c r="W111" i="7"/>
  <c r="Z72" i="7"/>
  <c r="V72" i="7"/>
  <c r="Y72" i="7"/>
  <c r="X72" i="7"/>
  <c r="W72" i="7"/>
  <c r="AA72" i="7"/>
  <c r="Z64" i="7"/>
  <c r="Y64" i="7"/>
  <c r="X64" i="7"/>
  <c r="W64" i="7"/>
  <c r="AA64" i="7"/>
  <c r="X34" i="7"/>
  <c r="Z34" i="7"/>
  <c r="U34" i="7"/>
  <c r="V34" i="7"/>
  <c r="AA34" i="7"/>
  <c r="W34" i="7"/>
  <c r="Y34" i="7"/>
  <c r="X226" i="7"/>
  <c r="Y226" i="7"/>
  <c r="W226" i="7"/>
  <c r="AA226" i="7"/>
  <c r="Z226" i="7"/>
  <c r="Z208" i="7"/>
  <c r="X208" i="7"/>
  <c r="W208" i="7"/>
  <c r="AA208" i="7"/>
  <c r="Y208" i="7"/>
  <c r="X107" i="7"/>
  <c r="Y107" i="7"/>
  <c r="W107" i="7"/>
  <c r="AA107" i="7"/>
  <c r="Z107" i="7"/>
  <c r="X91" i="7"/>
  <c r="Y91" i="7"/>
  <c r="W91" i="7"/>
  <c r="AA91" i="7"/>
  <c r="Z91" i="7"/>
  <c r="V91" i="7"/>
  <c r="X75" i="7"/>
  <c r="Y75" i="7"/>
  <c r="W75" i="7"/>
  <c r="AA75" i="7"/>
  <c r="Z75" i="7"/>
  <c r="T60" i="7"/>
  <c r="S60" i="7"/>
  <c r="X30" i="7"/>
  <c r="Z30" i="7"/>
  <c r="U30" i="7"/>
  <c r="Y30" i="7"/>
  <c r="AA30" i="7"/>
  <c r="W30" i="7"/>
  <c r="V30" i="7"/>
  <c r="Y7" i="7"/>
  <c r="AA7" i="7"/>
  <c r="Z7" i="7"/>
  <c r="X7" i="7"/>
  <c r="W7" i="7"/>
  <c r="X83" i="7"/>
  <c r="Y83" i="7"/>
  <c r="W83" i="7"/>
  <c r="AA83" i="7"/>
  <c r="Z83" i="7"/>
  <c r="Y104" i="7"/>
  <c r="W104" i="7"/>
  <c r="AA104" i="7"/>
  <c r="X104" i="7"/>
  <c r="Z104" i="7"/>
  <c r="Y127" i="7"/>
  <c r="X127" i="7"/>
  <c r="AA127" i="7"/>
  <c r="Z127" i="7"/>
  <c r="W127" i="7"/>
  <c r="Z116" i="7"/>
  <c r="Y116" i="7"/>
  <c r="AA116" i="7"/>
  <c r="X116" i="7"/>
  <c r="W116" i="7"/>
  <c r="T24" i="7"/>
  <c r="S24" i="7"/>
  <c r="Y19" i="7"/>
  <c r="X19" i="7"/>
  <c r="W19" i="7"/>
  <c r="AA19" i="7"/>
  <c r="Z19" i="7"/>
  <c r="T8" i="7"/>
  <c r="S8" i="7"/>
  <c r="Y3" i="7"/>
  <c r="X3" i="7"/>
  <c r="W3" i="7"/>
  <c r="AA3" i="7"/>
  <c r="Z3" i="7"/>
  <c r="X26" i="7"/>
  <c r="W26" i="7"/>
  <c r="AA26" i="7"/>
  <c r="V26" i="7"/>
  <c r="Z26" i="7"/>
  <c r="Y26" i="7"/>
  <c r="Z148" i="7"/>
  <c r="V148" i="7"/>
  <c r="Y148" i="7"/>
  <c r="AA148" i="7"/>
  <c r="X148" i="7"/>
  <c r="W148" i="7"/>
  <c r="Z105" i="7"/>
  <c r="X105" i="7"/>
  <c r="W105" i="7"/>
  <c r="AA105" i="7"/>
  <c r="Y105" i="7"/>
  <c r="X2" i="7"/>
  <c r="Z2" i="7"/>
  <c r="Y2" i="7"/>
  <c r="W2" i="7"/>
  <c r="AA2" i="7"/>
  <c r="AB295" i="7" l="1"/>
  <c r="U280" i="7"/>
  <c r="U12" i="7"/>
  <c r="AC12" i="7" s="1"/>
  <c r="U211" i="7"/>
  <c r="AB467" i="7"/>
  <c r="U440" i="7"/>
  <c r="U70" i="7"/>
  <c r="U357" i="7"/>
  <c r="U256" i="7"/>
  <c r="V357" i="7"/>
  <c r="U2" i="7"/>
  <c r="U269" i="7"/>
  <c r="AC269" i="7" s="1"/>
  <c r="U446" i="7"/>
  <c r="U242" i="7"/>
  <c r="AB406" i="7"/>
  <c r="AC406" i="7" s="1"/>
  <c r="U264" i="7"/>
  <c r="U4" i="7"/>
  <c r="AC4" i="7" s="1"/>
  <c r="V264" i="7"/>
  <c r="AB264" i="7" s="1"/>
  <c r="U449" i="7"/>
  <c r="V446" i="7"/>
  <c r="AB446" i="7" s="1"/>
  <c r="V256" i="7"/>
  <c r="AB256" i="7" s="1"/>
  <c r="U308" i="7"/>
  <c r="AC308" i="7" s="1"/>
  <c r="V280" i="7"/>
  <c r="AB280" i="7" s="1"/>
  <c r="AB48" i="7"/>
  <c r="AC48" i="7" s="1"/>
  <c r="U352" i="7"/>
  <c r="AC352" i="7" s="1"/>
  <c r="AB98" i="7"/>
  <c r="AC98" i="7" s="1"/>
  <c r="U450" i="7"/>
  <c r="AC450" i="7" s="1"/>
  <c r="AB76" i="7"/>
  <c r="AC76" i="7" s="1"/>
  <c r="AB437" i="7"/>
  <c r="AC437" i="7" s="1"/>
  <c r="AB408" i="7"/>
  <c r="AC408" i="7" s="1"/>
  <c r="AB385" i="7"/>
  <c r="AC385" i="7" s="1"/>
  <c r="AB398" i="7"/>
  <c r="AC398" i="7" s="1"/>
  <c r="U207" i="7"/>
  <c r="U463" i="7"/>
  <c r="AC463" i="7" s="1"/>
  <c r="U222" i="7"/>
  <c r="U457" i="7"/>
  <c r="AC457" i="7" s="1"/>
  <c r="U439" i="7"/>
  <c r="AB5" i="7"/>
  <c r="AC5" i="7" s="1"/>
  <c r="AB121" i="7"/>
  <c r="U452" i="7"/>
  <c r="U324" i="7"/>
  <c r="AC324" i="7" s="1"/>
  <c r="AB268" i="7"/>
  <c r="U432" i="7"/>
  <c r="U197" i="7"/>
  <c r="U335" i="7"/>
  <c r="U28" i="7"/>
  <c r="AC28" i="7" s="1"/>
  <c r="U96" i="7"/>
  <c r="U368" i="7"/>
  <c r="U216" i="7"/>
  <c r="AC216" i="7" s="1"/>
  <c r="U328" i="7"/>
  <c r="AC328" i="7" s="1"/>
  <c r="U294" i="7"/>
  <c r="AC294" i="7" s="1"/>
  <c r="U320" i="7"/>
  <c r="AC320" i="7" s="1"/>
  <c r="U362" i="7"/>
  <c r="U50" i="7"/>
  <c r="U378" i="7"/>
  <c r="U122" i="7"/>
  <c r="U327" i="7"/>
  <c r="AC327" i="7" s="1"/>
  <c r="AB237" i="7"/>
  <c r="AC237" i="7" s="1"/>
  <c r="U26" i="7"/>
  <c r="V96" i="7"/>
  <c r="AB96" i="7" s="1"/>
  <c r="U365" i="7"/>
  <c r="AB205" i="7"/>
  <c r="U206" i="7"/>
  <c r="U176" i="7"/>
  <c r="U395" i="7"/>
  <c r="AB435" i="7"/>
  <c r="U137" i="7"/>
  <c r="U430" i="7"/>
  <c r="AC430" i="7" s="1"/>
  <c r="U223" i="7"/>
  <c r="U461" i="7"/>
  <c r="U341" i="7"/>
  <c r="U246" i="7"/>
  <c r="U459" i="7"/>
  <c r="U322" i="7"/>
  <c r="U412" i="7"/>
  <c r="AC412" i="7" s="1"/>
  <c r="U283" i="7"/>
  <c r="U425" i="7"/>
  <c r="U220" i="7"/>
  <c r="AC220" i="7" s="1"/>
  <c r="V449" i="7"/>
  <c r="AB449" i="7" s="1"/>
  <c r="U288" i="7"/>
  <c r="AC288" i="7" s="1"/>
  <c r="U165" i="7"/>
  <c r="U353" i="7"/>
  <c r="AC353" i="7" s="1"/>
  <c r="U300" i="7"/>
  <c r="U148" i="7"/>
  <c r="U123" i="7"/>
  <c r="U342" i="7"/>
  <c r="U272" i="7"/>
  <c r="AC272" i="7" s="1"/>
  <c r="U451" i="7"/>
  <c r="U429" i="7"/>
  <c r="U203" i="7"/>
  <c r="AC203" i="7" s="1"/>
  <c r="U267" i="7"/>
  <c r="U90" i="7"/>
  <c r="U301" i="7"/>
  <c r="U69" i="7"/>
  <c r="U118" i="7"/>
  <c r="AC118" i="7" s="1"/>
  <c r="U173" i="7"/>
  <c r="AC173" i="7" s="1"/>
  <c r="U312" i="7"/>
  <c r="U400" i="7"/>
  <c r="U53" i="7"/>
  <c r="AC53" i="7" s="1"/>
  <c r="U318" i="7"/>
  <c r="U142" i="7"/>
  <c r="U470" i="7"/>
  <c r="AC470" i="7" s="1"/>
  <c r="AB276" i="7"/>
  <c r="AC276" i="7" s="1"/>
  <c r="U360" i="7"/>
  <c r="AC360" i="7" s="1"/>
  <c r="AB149" i="7"/>
  <c r="AC149" i="7" s="1"/>
  <c r="U3" i="7"/>
  <c r="U444" i="7"/>
  <c r="U458" i="7"/>
  <c r="U287" i="7"/>
  <c r="U166" i="7"/>
  <c r="AC166" i="7" s="1"/>
  <c r="U145" i="7"/>
  <c r="AC145" i="7" s="1"/>
  <c r="U45" i="7"/>
  <c r="AC45" i="7" s="1"/>
  <c r="U61" i="7"/>
  <c r="U88" i="7"/>
  <c r="U332" i="7"/>
  <c r="V368" i="7"/>
  <c r="AB368" i="7" s="1"/>
  <c r="U187" i="7"/>
  <c r="U344" i="7"/>
  <c r="AB316" i="7"/>
  <c r="U234" i="7"/>
  <c r="V50" i="7"/>
  <c r="AB50" i="7" s="1"/>
  <c r="U170" i="7"/>
  <c r="U82" i="7"/>
  <c r="AC82" i="7" s="1"/>
  <c r="U100" i="7"/>
  <c r="AB265" i="7"/>
  <c r="U144" i="7"/>
  <c r="V312" i="7"/>
  <c r="AB312" i="7" s="1"/>
  <c r="AC311" i="7"/>
  <c r="U251" i="7"/>
  <c r="U190" i="7"/>
  <c r="U65" i="7"/>
  <c r="U321" i="7"/>
  <c r="AB273" i="7"/>
  <c r="AC273" i="7" s="1"/>
  <c r="U186" i="7"/>
  <c r="AC186" i="7" s="1"/>
  <c r="U91" i="7"/>
  <c r="U27" i="7"/>
  <c r="U169" i="7"/>
  <c r="U80" i="7"/>
  <c r="AB229" i="7"/>
  <c r="AC229" i="7" s="1"/>
  <c r="AB314" i="7"/>
  <c r="AC314" i="7" s="1"/>
  <c r="AB429" i="7"/>
  <c r="U262" i="7"/>
  <c r="U330" i="7"/>
  <c r="U427" i="7"/>
  <c r="U372" i="7"/>
  <c r="AC372" i="7" s="1"/>
  <c r="AB241" i="7"/>
  <c r="AC241" i="7" s="1"/>
  <c r="V169" i="7"/>
  <c r="AB169" i="7" s="1"/>
  <c r="U228" i="7"/>
  <c r="AC228" i="7" s="1"/>
  <c r="AB339" i="7"/>
  <c r="AC339" i="7" s="1"/>
  <c r="U191" i="7"/>
  <c r="AB110" i="7"/>
  <c r="AC110" i="7" s="1"/>
  <c r="AB117" i="7"/>
  <c r="AC117" i="7" s="1"/>
  <c r="V80" i="7"/>
  <c r="AB80" i="7" s="1"/>
  <c r="U384" i="7"/>
  <c r="U284" i="7"/>
  <c r="AB345" i="7"/>
  <c r="AC345" i="7" s="1"/>
  <c r="AB438" i="7"/>
  <c r="AC438" i="7" s="1"/>
  <c r="U455" i="7"/>
  <c r="AC455" i="7" s="1"/>
  <c r="U435" i="7"/>
  <c r="U208" i="7"/>
  <c r="U124" i="7"/>
  <c r="AB252" i="7"/>
  <c r="U143" i="7"/>
  <c r="AB65" i="7"/>
  <c r="U258" i="7"/>
  <c r="U14" i="7"/>
  <c r="AB373" i="7"/>
  <c r="AC373" i="7" s="1"/>
  <c r="U415" i="7"/>
  <c r="AC415" i="7" s="1"/>
  <c r="AB236" i="7"/>
  <c r="AC236" i="7" s="1"/>
  <c r="AB174" i="7"/>
  <c r="U219" i="7"/>
  <c r="U397" i="7"/>
  <c r="AC397" i="7" s="1"/>
  <c r="U387" i="7"/>
  <c r="U263" i="7"/>
  <c r="U116" i="7"/>
  <c r="AB129" i="7"/>
  <c r="AC129" i="7" s="1"/>
  <c r="U235" i="7"/>
  <c r="U434" i="7"/>
  <c r="U299" i="7"/>
  <c r="U306" i="7"/>
  <c r="U198" i="7"/>
  <c r="U394" i="7"/>
  <c r="AB25" i="7"/>
  <c r="AC25" i="7" s="1"/>
  <c r="U286" i="7"/>
  <c r="AB133" i="7"/>
  <c r="V262" i="7"/>
  <c r="AB262" i="7" s="1"/>
  <c r="U104" i="7"/>
  <c r="U423" i="7"/>
  <c r="AB178" i="7"/>
  <c r="AC178" i="7" s="1"/>
  <c r="AB49" i="7"/>
  <c r="AC49" i="7" s="1"/>
  <c r="AB197" i="7"/>
  <c r="AC213" i="7"/>
  <c r="U204" i="7"/>
  <c r="U469" i="7"/>
  <c r="U338" i="7"/>
  <c r="U138" i="7"/>
  <c r="U350" i="7"/>
  <c r="U127" i="7"/>
  <c r="U347" i="7"/>
  <c r="V283" i="7"/>
  <c r="AB283" i="7" s="1"/>
  <c r="U331" i="7"/>
  <c r="U43" i="7"/>
  <c r="U105" i="7"/>
  <c r="AB194" i="7"/>
  <c r="AC194" i="7" s="1"/>
  <c r="U278" i="7"/>
  <c r="AC278" i="7" s="1"/>
  <c r="U94" i="7"/>
  <c r="U130" i="7"/>
  <c r="U289" i="7"/>
  <c r="U468" i="7"/>
  <c r="U7" i="7"/>
  <c r="AB161" i="7"/>
  <c r="AC161" i="7" s="1"/>
  <c r="U107" i="7"/>
  <c r="V321" i="7"/>
  <c r="AB321" i="7" s="1"/>
  <c r="AB428" i="7"/>
  <c r="AC428" i="7" s="1"/>
  <c r="U221" i="7"/>
  <c r="AB150" i="7"/>
  <c r="AC150" i="7" s="1"/>
  <c r="AB84" i="7"/>
  <c r="AB189" i="7"/>
  <c r="AC189" i="7" s="1"/>
  <c r="AB29" i="7"/>
  <c r="AC29" i="7" s="1"/>
  <c r="AB410" i="7"/>
  <c r="AC410" i="7" s="1"/>
  <c r="AB390" i="7"/>
  <c r="AC390" i="7" s="1"/>
  <c r="AB130" i="7"/>
  <c r="AB244" i="7"/>
  <c r="AC244" i="7" s="1"/>
  <c r="U31" i="7"/>
  <c r="U54" i="7"/>
  <c r="U310" i="7"/>
  <c r="AC310" i="7" s="1"/>
  <c r="U421" i="7"/>
  <c r="U172" i="7"/>
  <c r="U456" i="7"/>
  <c r="S141" i="7"/>
  <c r="U177" i="7"/>
  <c r="U174" i="7"/>
  <c r="U182" i="7"/>
  <c r="U199" i="7"/>
  <c r="T141" i="7"/>
  <c r="U290" i="7"/>
  <c r="AB284" i="7"/>
  <c r="U323" i="7"/>
  <c r="U101" i="7"/>
  <c r="U260" i="7"/>
  <c r="AC260" i="7" s="1"/>
  <c r="U83" i="7"/>
  <c r="AB233" i="7"/>
  <c r="V350" i="7"/>
  <c r="AB350" i="7" s="1"/>
  <c r="AB21" i="7"/>
  <c r="AC21" i="7" s="1"/>
  <c r="U85" i="7"/>
  <c r="U291" i="7"/>
  <c r="AB90" i="7"/>
  <c r="V165" i="7"/>
  <c r="AB165" i="7" s="1"/>
  <c r="AB384" i="7"/>
  <c r="AB458" i="7"/>
  <c r="AB61" i="7"/>
  <c r="V469" i="7"/>
  <c r="AB469" i="7" s="1"/>
  <c r="U133" i="7"/>
  <c r="AB279" i="7"/>
  <c r="AC279" i="7" s="1"/>
  <c r="U307" i="7"/>
  <c r="V456" i="7"/>
  <c r="AB456" i="7" s="1"/>
  <c r="U317" i="7"/>
  <c r="U409" i="7"/>
  <c r="AB419" i="7"/>
  <c r="AC419" i="7" s="1"/>
  <c r="U257" i="7"/>
  <c r="AC257" i="7" s="1"/>
  <c r="U424" i="7"/>
  <c r="AB134" i="7"/>
  <c r="AB137" i="7"/>
  <c r="U164" i="7"/>
  <c r="U212" i="7"/>
  <c r="AC212" i="7" s="1"/>
  <c r="U125" i="7"/>
  <c r="AB225" i="7"/>
  <c r="AC225" i="7" s="1"/>
  <c r="U442" i="7"/>
  <c r="U159" i="7"/>
  <c r="U158" i="7"/>
  <c r="AB306" i="7"/>
  <c r="U268" i="7"/>
  <c r="AB57" i="7"/>
  <c r="AC57" i="7" s="1"/>
  <c r="U379" i="7"/>
  <c r="U374" i="7"/>
  <c r="U102" i="7"/>
  <c r="AB248" i="7"/>
  <c r="AC248" i="7" s="1"/>
  <c r="AB261" i="7"/>
  <c r="U153" i="7"/>
  <c r="AC153" i="7" s="1"/>
  <c r="AB217" i="7"/>
  <c r="AC217" i="7" s="1"/>
  <c r="AB392" i="7"/>
  <c r="U86" i="7"/>
  <c r="U128" i="7"/>
  <c r="U453" i="7"/>
  <c r="U464" i="7"/>
  <c r="U417" i="7"/>
  <c r="U277" i="7"/>
  <c r="AC389" i="7"/>
  <c r="U336" i="7"/>
  <c r="AC336" i="7" s="1"/>
  <c r="AB303" i="7"/>
  <c r="AB102" i="7"/>
  <c r="U313" i="7"/>
  <c r="AB394" i="7"/>
  <c r="U35" i="7"/>
  <c r="U443" i="7"/>
  <c r="AB439" i="7"/>
  <c r="U304" i="7"/>
  <c r="AC304" i="7" s="1"/>
  <c r="AB227" i="7"/>
  <c r="AC227" i="7" s="1"/>
  <c r="U84" i="7"/>
  <c r="U226" i="7"/>
  <c r="AB179" i="7"/>
  <c r="U224" i="7"/>
  <c r="AB139" i="7"/>
  <c r="V442" i="7"/>
  <c r="AB442" i="7" s="1"/>
  <c r="U231" i="7"/>
  <c r="V307" i="7"/>
  <c r="AB307" i="7" s="1"/>
  <c r="U168" i="7"/>
  <c r="U52" i="7"/>
  <c r="U254" i="7"/>
  <c r="AB300" i="7"/>
  <c r="AB347" i="7"/>
  <c r="AB381" i="7"/>
  <c r="AC381" i="7" s="1"/>
  <c r="AB365" i="7"/>
  <c r="U343" i="7"/>
  <c r="AC343" i="7" s="1"/>
  <c r="AB466" i="7"/>
  <c r="AC466" i="7" s="1"/>
  <c r="U388" i="7"/>
  <c r="AB377" i="7"/>
  <c r="AB100" i="7"/>
  <c r="AB41" i="7"/>
  <c r="AC41" i="7" s="1"/>
  <c r="V317" i="7"/>
  <c r="AB317" i="7" s="1"/>
  <c r="U134" i="7"/>
  <c r="U298" i="7"/>
  <c r="AB287" i="7"/>
  <c r="AB37" i="7"/>
  <c r="AC37" i="7" s="1"/>
  <c r="U8" i="7"/>
  <c r="V164" i="7"/>
  <c r="AB164" i="7" s="1"/>
  <c r="U175" i="7"/>
  <c r="U233" i="7"/>
  <c r="U247" i="7"/>
  <c r="AC247" i="7" s="1"/>
  <c r="U303" i="7"/>
  <c r="U205" i="7"/>
  <c r="U68" i="7"/>
  <c r="U471" i="7"/>
  <c r="AB376" i="7"/>
  <c r="U36" i="7"/>
  <c r="V421" i="7"/>
  <c r="AB421" i="7" s="1"/>
  <c r="U239" i="7"/>
  <c r="AC239" i="7" s="1"/>
  <c r="V254" i="7"/>
  <c r="AB254" i="7" s="1"/>
  <c r="U67" i="7"/>
  <c r="AB209" i="7"/>
  <c r="AB112" i="7"/>
  <c r="V138" i="7"/>
  <c r="AB138" i="7" s="1"/>
  <c r="AB170" i="7"/>
  <c r="U431" i="7"/>
  <c r="AC431" i="7" s="1"/>
  <c r="AB427" i="7"/>
  <c r="U111" i="7"/>
  <c r="U420" i="7"/>
  <c r="AB355" i="7"/>
  <c r="AC355" i="7" s="1"/>
  <c r="U296" i="7"/>
  <c r="U367" i="7"/>
  <c r="U140" i="7"/>
  <c r="AC140" i="7" s="1"/>
  <c r="W23" i="8"/>
  <c r="AB9" i="7"/>
  <c r="AB151" i="7"/>
  <c r="V124" i="7"/>
  <c r="AB124" i="7" s="1"/>
  <c r="AB69" i="7"/>
  <c r="U402" i="7"/>
  <c r="AC402" i="7" s="1"/>
  <c r="AB447" i="7"/>
  <c r="AC447" i="7" s="1"/>
  <c r="U404" i="7"/>
  <c r="U60" i="7"/>
  <c r="AB99" i="7"/>
  <c r="AC99" i="7" s="1"/>
  <c r="U72" i="7"/>
  <c r="V235" i="7"/>
  <c r="AB235" i="7" s="1"/>
  <c r="AB115" i="7"/>
  <c r="AB59" i="7"/>
  <c r="U193" i="7"/>
  <c r="U377" i="7"/>
  <c r="AB94" i="7"/>
  <c r="V36" i="7"/>
  <c r="AB36" i="7" s="1"/>
  <c r="U162" i="7"/>
  <c r="AC162" i="7" s="1"/>
  <c r="AB177" i="7"/>
  <c r="U155" i="7"/>
  <c r="U433" i="7"/>
  <c r="U380" i="7"/>
  <c r="AB122" i="7"/>
  <c r="AB298" i="7"/>
  <c r="V67" i="7"/>
  <c r="AB67" i="7" s="1"/>
  <c r="U309" i="7"/>
  <c r="V296" i="7"/>
  <c r="AB296" i="7" s="1"/>
  <c r="U282" i="7"/>
  <c r="AC282" i="7" s="1"/>
  <c r="AB167" i="7"/>
  <c r="U215" i="7"/>
  <c r="U366" i="7"/>
  <c r="AB204" i="7"/>
  <c r="AB15" i="7"/>
  <c r="AC15" i="7" s="1"/>
  <c r="V48" i="8"/>
  <c r="AB333" i="7"/>
  <c r="AB17" i="7"/>
  <c r="AC17" i="7" s="1"/>
  <c r="U11" i="7"/>
  <c r="AB16" i="7"/>
  <c r="AB231" i="7"/>
  <c r="AB323" i="7"/>
  <c r="U196" i="7"/>
  <c r="V338" i="7"/>
  <c r="AB338" i="7" s="1"/>
  <c r="AB443" i="7"/>
  <c r="U19" i="7"/>
  <c r="U73" i="7"/>
  <c r="AC73" i="7" s="1"/>
  <c r="U154" i="7"/>
  <c r="AC154" i="7" s="1"/>
  <c r="U426" i="7"/>
  <c r="AC426" i="7" s="1"/>
  <c r="AB361" i="7"/>
  <c r="V277" i="7"/>
  <c r="AB277" i="7" s="1"/>
  <c r="AB92" i="7"/>
  <c r="AC92" i="7" s="1"/>
  <c r="AB245" i="7"/>
  <c r="AC245" i="7" s="1"/>
  <c r="AB56" i="7"/>
  <c r="AC56" i="7" s="1"/>
  <c r="U119" i="7"/>
  <c r="AB370" i="7"/>
  <c r="U185" i="7"/>
  <c r="AB106" i="7"/>
  <c r="AC106" i="7" s="1"/>
  <c r="AB386" i="7"/>
  <c r="AC386" i="7" s="1"/>
  <c r="U10" i="7"/>
  <c r="O48" i="8"/>
  <c r="U422" i="7"/>
  <c r="AC422" i="7" s="1"/>
  <c r="V267" i="7"/>
  <c r="AB267" i="7" s="1"/>
  <c r="U382" i="7"/>
  <c r="U240" i="7"/>
  <c r="AC240" i="7" s="1"/>
  <c r="W26" i="8"/>
  <c r="AB459" i="7"/>
  <c r="V451" i="7"/>
  <c r="AB451" i="7" s="1"/>
  <c r="V172" i="7"/>
  <c r="AB172" i="7" s="1"/>
  <c r="U115" i="7"/>
  <c r="U326" i="7"/>
  <c r="U349" i="7"/>
  <c r="AC349" i="7" s="1"/>
  <c r="AB20" i="7"/>
  <c r="AC20" i="7" s="1"/>
  <c r="U261" i="7"/>
  <c r="AB319" i="7"/>
  <c r="AC319" i="7" s="1"/>
  <c r="AB253" i="7"/>
  <c r="AC253" i="7" s="1"/>
  <c r="AB104" i="7"/>
  <c r="U55" i="7"/>
  <c r="AC55" i="7" s="1"/>
  <c r="U59" i="7"/>
  <c r="U448" i="7"/>
  <c r="U285" i="7"/>
  <c r="U383" i="7"/>
  <c r="W30" i="8"/>
  <c r="AB86" i="7"/>
  <c r="P48" i="8"/>
  <c r="U411" i="7"/>
  <c r="U218" i="7"/>
  <c r="AB274" i="7"/>
  <c r="U445" i="7"/>
  <c r="U364" i="7"/>
  <c r="AC364" i="7" s="1"/>
  <c r="AB400" i="7"/>
  <c r="U146" i="7"/>
  <c r="AC146" i="7" s="1"/>
  <c r="AB63" i="7"/>
  <c r="U136" i="7"/>
  <c r="U358" i="7"/>
  <c r="U441" i="7"/>
  <c r="AC441" i="7" s="1"/>
  <c r="U103" i="7"/>
  <c r="U265" i="7"/>
  <c r="AB40" i="7"/>
  <c r="AC40" i="7" s="1"/>
  <c r="AB423" i="7"/>
  <c r="U183" i="7"/>
  <c r="U259" i="7"/>
  <c r="U359" i="7"/>
  <c r="AC359" i="7" s="1"/>
  <c r="V158" i="7"/>
  <c r="AB158" i="7" s="1"/>
  <c r="AB369" i="7"/>
  <c r="AC369" i="7" s="1"/>
  <c r="U97" i="7"/>
  <c r="AC97" i="7" s="1"/>
  <c r="U108" i="7"/>
  <c r="AC108" i="7" s="1"/>
  <c r="U334" i="7"/>
  <c r="U333" i="7"/>
  <c r="U121" i="7"/>
  <c r="U9" i="7"/>
  <c r="AB75" i="7"/>
  <c r="AB286" i="7"/>
  <c r="U195" i="7"/>
  <c r="AB232" i="7"/>
  <c r="U249" i="7"/>
  <c r="U325" i="7"/>
  <c r="V414" i="7"/>
  <c r="AB414" i="7" s="1"/>
  <c r="U414" i="7"/>
  <c r="AB182" i="7"/>
  <c r="AB19" i="7"/>
  <c r="U24" i="7"/>
  <c r="AB95" i="7"/>
  <c r="U139" i="7"/>
  <c r="V52" i="7"/>
  <c r="AB52" i="7" s="1"/>
  <c r="AB71" i="7"/>
  <c r="V143" i="7"/>
  <c r="AB143" i="7" s="1"/>
  <c r="U274" i="7"/>
  <c r="V246" i="7"/>
  <c r="AB246" i="7" s="1"/>
  <c r="V103" i="7"/>
  <c r="AB103" i="7" s="1"/>
  <c r="AB23" i="7"/>
  <c r="AC23" i="7" s="1"/>
  <c r="AB64" i="7"/>
  <c r="AB199" i="7"/>
  <c r="U202" i="7"/>
  <c r="U232" i="7"/>
  <c r="U163" i="7"/>
  <c r="AB258" i="7"/>
  <c r="AB234" i="7"/>
  <c r="AB382" i="7"/>
  <c r="AB433" i="7"/>
  <c r="V444" i="7"/>
  <c r="AB444" i="7" s="1"/>
  <c r="U460" i="7"/>
  <c r="AB88" i="7"/>
  <c r="AB293" i="7"/>
  <c r="U171" i="7"/>
  <c r="U46" i="7"/>
  <c r="U132" i="7"/>
  <c r="AB180" i="7"/>
  <c r="U376" i="7"/>
  <c r="AB301" i="7"/>
  <c r="U356" i="7"/>
  <c r="V380" i="7"/>
  <c r="AB380" i="7" s="1"/>
  <c r="U418" i="7"/>
  <c r="AC418" i="7" s="1"/>
  <c r="AC467" i="7"/>
  <c r="AB305" i="7"/>
  <c r="AC305" i="7" s="1"/>
  <c r="AB190" i="7"/>
  <c r="AB334" i="7"/>
  <c r="AB142" i="7"/>
  <c r="V378" i="7"/>
  <c r="AB378" i="7" s="1"/>
  <c r="U292" i="7"/>
  <c r="V292" i="7"/>
  <c r="AB292" i="7" s="1"/>
  <c r="U361" i="7"/>
  <c r="AB114" i="7"/>
  <c r="AC114" i="7" s="1"/>
  <c r="U252" i="7"/>
  <c r="AB322" i="7"/>
  <c r="AB357" i="7"/>
  <c r="U33" i="7"/>
  <c r="V33" i="7"/>
  <c r="AB33" i="7" s="1"/>
  <c r="AB290" i="7"/>
  <c r="V331" i="7"/>
  <c r="AB331" i="7" s="1"/>
  <c r="V224" i="7"/>
  <c r="AB224" i="7" s="1"/>
  <c r="AB135" i="7"/>
  <c r="U44" i="7"/>
  <c r="V11" i="7"/>
  <c r="AB11" i="7" s="1"/>
  <c r="AB83" i="7"/>
  <c r="U71" i="7"/>
  <c r="V344" i="7"/>
  <c r="AB344" i="7" s="1"/>
  <c r="U179" i="7"/>
  <c r="U79" i="7"/>
  <c r="U131" i="7"/>
  <c r="AB147" i="7"/>
  <c r="AB403" i="7"/>
  <c r="U375" i="7"/>
  <c r="AC375" i="7" s="1"/>
  <c r="AC295" i="7"/>
  <c r="U89" i="7"/>
  <c r="AB181" i="7"/>
  <c r="AC181" i="7" s="1"/>
  <c r="U243" i="7"/>
  <c r="AC243" i="7" s="1"/>
  <c r="U188" i="7"/>
  <c r="AC188" i="7" s="1"/>
  <c r="AB315" i="7"/>
  <c r="AB396" i="7"/>
  <c r="V366" i="7"/>
  <c r="AB366" i="7" s="1"/>
  <c r="U340" i="7"/>
  <c r="AB329" i="7"/>
  <c r="AC329" i="7" s="1"/>
  <c r="AB125" i="7"/>
  <c r="AB325" i="7"/>
  <c r="AB471" i="7"/>
  <c r="U13" i="7"/>
  <c r="AC13" i="7" s="1"/>
  <c r="AB211" i="7"/>
  <c r="AC211" i="7" s="1"/>
  <c r="AB221" i="7"/>
  <c r="U64" i="7"/>
  <c r="U167" i="7"/>
  <c r="AB266" i="7"/>
  <c r="U18" i="7"/>
  <c r="AB32" i="7"/>
  <c r="U81" i="7"/>
  <c r="V259" i="7"/>
  <c r="AB259" i="7" s="1"/>
  <c r="U180" i="7"/>
  <c r="AB200" i="7"/>
  <c r="AB66" i="7"/>
  <c r="AC66" i="7" s="1"/>
  <c r="U87" i="7"/>
  <c r="V132" i="7"/>
  <c r="AB132" i="7" s="1"/>
  <c r="U160" i="7"/>
  <c r="U192" i="7"/>
  <c r="AC192" i="7" s="1"/>
  <c r="U120" i="7"/>
  <c r="U152" i="7"/>
  <c r="U184" i="7"/>
  <c r="U135" i="7"/>
  <c r="U266" i="7"/>
  <c r="U271" i="7"/>
  <c r="AC271" i="7" s="1"/>
  <c r="U371" i="7"/>
  <c r="U393" i="7"/>
  <c r="V175" i="7"/>
  <c r="AB175" i="7" s="1"/>
  <c r="AB113" i="7"/>
  <c r="AC113" i="7" s="1"/>
  <c r="V184" i="7"/>
  <c r="AB184" i="7" s="1"/>
  <c r="AB348" i="7"/>
  <c r="U250" i="7"/>
  <c r="AB337" i="7"/>
  <c r="AC337" i="7" s="1"/>
  <c r="U405" i="7"/>
  <c r="AB238" i="7"/>
  <c r="U454" i="7"/>
  <c r="AC454" i="7" s="1"/>
  <c r="U465" i="7"/>
  <c r="AC465" i="7" s="1"/>
  <c r="U351" i="7"/>
  <c r="AC351" i="7" s="1"/>
  <c r="AB270" i="7"/>
  <c r="AB425" i="7"/>
  <c r="U472" i="7"/>
  <c r="AB399" i="7"/>
  <c r="AC399" i="7" s="1"/>
  <c r="AB219" i="7"/>
  <c r="U316" i="7"/>
  <c r="U209" i="7"/>
  <c r="AB201" i="7"/>
  <c r="AC201" i="7" s="1"/>
  <c r="AB157" i="7"/>
  <c r="AC157" i="7" s="1"/>
  <c r="V249" i="7"/>
  <c r="AB249" i="7" s="1"/>
  <c r="V341" i="7"/>
  <c r="AB341" i="7" s="1"/>
  <c r="U462" i="7"/>
  <c r="AC462" i="7" s="1"/>
  <c r="AB78" i="7"/>
  <c r="U78" i="7"/>
  <c r="U392" i="7"/>
  <c r="W27" i="8"/>
  <c r="W44" i="8"/>
  <c r="W10" i="8"/>
  <c r="W14" i="8"/>
  <c r="W32" i="8"/>
  <c r="W34" i="8"/>
  <c r="W22" i="8"/>
  <c r="W6" i="8"/>
  <c r="AB193" i="7"/>
  <c r="AB185" i="7"/>
  <c r="AB141" i="7"/>
  <c r="AB126" i="7"/>
  <c r="AC126" i="7" s="1"/>
  <c r="AB116" i="7"/>
  <c r="AB148" i="7"/>
  <c r="AB127" i="7"/>
  <c r="U75" i="7"/>
  <c r="AB91" i="7"/>
  <c r="U156" i="7"/>
  <c r="AC156" i="7" s="1"/>
  <c r="U275" i="7"/>
  <c r="AC275" i="7" s="1"/>
  <c r="U200" i="7"/>
  <c r="U39" i="7"/>
  <c r="AC39" i="7" s="1"/>
  <c r="AB58" i="7"/>
  <c r="AC58" i="7" s="1"/>
  <c r="AB263" i="7"/>
  <c r="AB109" i="7"/>
  <c r="AC109" i="7" s="1"/>
  <c r="V128" i="7"/>
  <c r="AB128" i="7" s="1"/>
  <c r="U293" i="7"/>
  <c r="AB18" i="7"/>
  <c r="AB27" i="7"/>
  <c r="V46" i="7"/>
  <c r="AB46" i="7" s="1"/>
  <c r="AB155" i="7"/>
  <c r="AB242" i="7"/>
  <c r="AB68" i="7"/>
  <c r="AB202" i="7"/>
  <c r="V379" i="7"/>
  <c r="AB379" i="7" s="1"/>
  <c r="V87" i="7"/>
  <c r="AB87" i="7" s="1"/>
  <c r="U151" i="7"/>
  <c r="AB445" i="7"/>
  <c r="AB432" i="7"/>
  <c r="AB453" i="7"/>
  <c r="U47" i="7"/>
  <c r="AC47" i="7" s="1"/>
  <c r="AB159" i="7"/>
  <c r="AB367" i="7"/>
  <c r="AB51" i="7"/>
  <c r="AC51" i="7" s="1"/>
  <c r="AB123" i="7"/>
  <c r="V388" i="7"/>
  <c r="AB388" i="7" s="1"/>
  <c r="U302" i="7"/>
  <c r="AC302" i="7" s="1"/>
  <c r="V136" i="7"/>
  <c r="AB136" i="7" s="1"/>
  <c r="V168" i="7"/>
  <c r="AB168" i="7" s="1"/>
  <c r="AB206" i="7"/>
  <c r="U270" i="7"/>
  <c r="AB393" i="7"/>
  <c r="AB330" i="7"/>
  <c r="AB391" i="7"/>
  <c r="AC391" i="7" s="1"/>
  <c r="V472" i="7"/>
  <c r="AB472" i="7" s="1"/>
  <c r="AB401" i="7"/>
  <c r="AC401" i="7" s="1"/>
  <c r="V460" i="7"/>
  <c r="AB460" i="7" s="1"/>
  <c r="AB409" i="7"/>
  <c r="U238" i="7"/>
  <c r="V332" i="7"/>
  <c r="AB332" i="7" s="1"/>
  <c r="AB281" i="7"/>
  <c r="AC281" i="7" s="1"/>
  <c r="AB313" i="7"/>
  <c r="U348" i="7"/>
  <c r="V291" i="7"/>
  <c r="AB291" i="7" s="1"/>
  <c r="U413" i="7"/>
  <c r="AC413" i="7" s="1"/>
  <c r="AB107" i="7"/>
  <c r="AB105" i="7"/>
  <c r="AB7" i="7"/>
  <c r="AB30" i="7"/>
  <c r="AC30" i="7" s="1"/>
  <c r="AB208" i="7"/>
  <c r="AB34" i="7"/>
  <c r="AC34" i="7" s="1"/>
  <c r="AB72" i="7"/>
  <c r="AB144" i="7"/>
  <c r="AB176" i="7"/>
  <c r="AB251" i="7"/>
  <c r="AB62" i="7"/>
  <c r="AC62" i="7" s="1"/>
  <c r="AB22" i="7"/>
  <c r="AC22" i="7" s="1"/>
  <c r="AB318" i="7"/>
  <c r="AB187" i="7"/>
  <c r="AB77" i="7"/>
  <c r="AC77" i="7" s="1"/>
  <c r="AB35" i="7"/>
  <c r="AB218" i="7"/>
  <c r="U95" i="7"/>
  <c r="AB70" i="7"/>
  <c r="AC70" i="7" s="1"/>
  <c r="V119" i="7"/>
  <c r="AB119" i="7" s="1"/>
  <c r="V183" i="7"/>
  <c r="AB183" i="7" s="1"/>
  <c r="AB335" i="7"/>
  <c r="AB289" i="7"/>
  <c r="AB340" i="7"/>
  <c r="AB383" i="7"/>
  <c r="AB420" i="7"/>
  <c r="AB461" i="7"/>
  <c r="AB416" i="7"/>
  <c r="AC416" i="7" s="1"/>
  <c r="AB89" i="7"/>
  <c r="U16" i="7"/>
  <c r="U32" i="7"/>
  <c r="U112" i="7"/>
  <c r="V79" i="7"/>
  <c r="AB79" i="7" s="1"/>
  <c r="U147" i="7"/>
  <c r="V223" i="7"/>
  <c r="AB223" i="7" s="1"/>
  <c r="AB285" i="7"/>
  <c r="AB74" i="7"/>
  <c r="AC74" i="7" s="1"/>
  <c r="AB222" i="7"/>
  <c r="U403" i="7"/>
  <c r="AB297" i="7"/>
  <c r="AC297" i="7" s="1"/>
  <c r="AB468" i="7"/>
  <c r="AB417" i="7"/>
  <c r="AB440" i="7"/>
  <c r="AC440" i="7" s="1"/>
  <c r="AB448" i="7"/>
  <c r="U396" i="7"/>
  <c r="AB346" i="7"/>
  <c r="AC346" i="7" s="1"/>
  <c r="AB326" i="7"/>
  <c r="AB387" i="7"/>
  <c r="AB411" i="7"/>
  <c r="U315" i="7"/>
  <c r="V464" i="7"/>
  <c r="AB464" i="7" s="1"/>
  <c r="AB26" i="7"/>
  <c r="AB3" i="7"/>
  <c r="AB226" i="7"/>
  <c r="AB111" i="7"/>
  <c r="AB191" i="7"/>
  <c r="AB85" i="7"/>
  <c r="AB44" i="7"/>
  <c r="AB8" i="7"/>
  <c r="AB24" i="7"/>
  <c r="AB54" i="7"/>
  <c r="AB31" i="7"/>
  <c r="AB38" i="7"/>
  <c r="AC38" i="7" s="1"/>
  <c r="AB42" i="7"/>
  <c r="AC42" i="7" s="1"/>
  <c r="AB207" i="7"/>
  <c r="AB342" i="7"/>
  <c r="AB10" i="7"/>
  <c r="V81" i="7"/>
  <c r="AB81" i="7" s="1"/>
  <c r="AB14" i="7"/>
  <c r="AB60" i="7"/>
  <c r="U63" i="7"/>
  <c r="U255" i="7"/>
  <c r="AC255" i="7" s="1"/>
  <c r="AB404" i="7"/>
  <c r="AB358" i="7"/>
  <c r="U363" i="7"/>
  <c r="AC363" i="7" s="1"/>
  <c r="AB354" i="7"/>
  <c r="AC354" i="7" s="1"/>
  <c r="V371" i="7"/>
  <c r="AB371" i="7" s="1"/>
  <c r="AB43" i="7"/>
  <c r="AB171" i="7"/>
  <c r="AB6" i="7"/>
  <c r="AC6" i="7" s="1"/>
  <c r="V131" i="7"/>
  <c r="AB131" i="7" s="1"/>
  <c r="V163" i="7"/>
  <c r="AB163" i="7" s="1"/>
  <c r="V195" i="7"/>
  <c r="AB195" i="7" s="1"/>
  <c r="AB93" i="7"/>
  <c r="AC93" i="7" s="1"/>
  <c r="AB210" i="7"/>
  <c r="AC210" i="7" s="1"/>
  <c r="AB374" i="7"/>
  <c r="AB362" i="7"/>
  <c r="V250" i="7"/>
  <c r="AB250" i="7" s="1"/>
  <c r="V309" i="7"/>
  <c r="AB309" i="7" s="1"/>
  <c r="AB395" i="7"/>
  <c r="U370" i="7"/>
  <c r="AB436" i="7"/>
  <c r="AC436" i="7" s="1"/>
  <c r="AB452" i="7"/>
  <c r="AB215" i="7"/>
  <c r="AB230" i="7"/>
  <c r="AC230" i="7" s="1"/>
  <c r="AB405" i="7"/>
  <c r="V160" i="7"/>
  <c r="AB160" i="7" s="1"/>
  <c r="AB196" i="7"/>
  <c r="AB101" i="7"/>
  <c r="AB299" i="7"/>
  <c r="AB120" i="7"/>
  <c r="AB152" i="7"/>
  <c r="AB434" i="7"/>
  <c r="AB214" i="7"/>
  <c r="AC214" i="7" s="1"/>
  <c r="AB407" i="7"/>
  <c r="AC407" i="7" s="1"/>
  <c r="AB424" i="7"/>
  <c r="AB198" i="7"/>
  <c r="AB356" i="7"/>
  <c r="AB2" i="7"/>
  <c r="AC280" i="7" l="1"/>
  <c r="AC256" i="7"/>
  <c r="AC446" i="7"/>
  <c r="AC357" i="7"/>
  <c r="AC332" i="7"/>
  <c r="AC264" i="7"/>
  <c r="AC242" i="7"/>
  <c r="AC121" i="7"/>
  <c r="AC26" i="7"/>
  <c r="AC449" i="7"/>
  <c r="AC335" i="7"/>
  <c r="AC222" i="7"/>
  <c r="AC341" i="7"/>
  <c r="AC452" i="7"/>
  <c r="AC435" i="7"/>
  <c r="AC268" i="7"/>
  <c r="AC395" i="7"/>
  <c r="AC148" i="7"/>
  <c r="AC176" i="7"/>
  <c r="AC316" i="7"/>
  <c r="AC378" i="7"/>
  <c r="AC134" i="7"/>
  <c r="AC207" i="7"/>
  <c r="AC96" i="7"/>
  <c r="AC432" i="7"/>
  <c r="AC197" i="7"/>
  <c r="AC205" i="7"/>
  <c r="AC165" i="7"/>
  <c r="AC127" i="7"/>
  <c r="AC219" i="7"/>
  <c r="AC131" i="7"/>
  <c r="AC368" i="7"/>
  <c r="AC439" i="7"/>
  <c r="AC122" i="7"/>
  <c r="AC187" i="7"/>
  <c r="AC104" i="7"/>
  <c r="AC365" i="7"/>
  <c r="AC301" i="7"/>
  <c r="AC400" i="7"/>
  <c r="AC362" i="7"/>
  <c r="AC427" i="7"/>
  <c r="AC246" i="7"/>
  <c r="AC321" i="7"/>
  <c r="AC206" i="7"/>
  <c r="AC384" i="7"/>
  <c r="AC50" i="7"/>
  <c r="AC331" i="7"/>
  <c r="AC429" i="7"/>
  <c r="AC330" i="7"/>
  <c r="AC458" i="7"/>
  <c r="U141" i="7"/>
  <c r="AC141" i="7" s="1"/>
  <c r="AC287" i="7"/>
  <c r="AC90" i="7"/>
  <c r="AC451" i="7"/>
  <c r="AC267" i="7"/>
  <c r="AC137" i="7"/>
  <c r="AC461" i="7"/>
  <c r="AC444" i="7"/>
  <c r="AC111" i="7"/>
  <c r="AC223" i="7"/>
  <c r="AC421" i="7"/>
  <c r="AC191" i="7"/>
  <c r="AC208" i="7"/>
  <c r="AC284" i="7"/>
  <c r="AC14" i="7"/>
  <c r="AC69" i="7"/>
  <c r="AC374" i="7"/>
  <c r="AC342" i="7"/>
  <c r="AC283" i="7"/>
  <c r="AC300" i="7"/>
  <c r="AC43" i="7"/>
  <c r="AC123" i="7"/>
  <c r="AC425" i="7"/>
  <c r="AC88" i="7"/>
  <c r="AC27" i="7"/>
  <c r="AC322" i="7"/>
  <c r="AC459" i="7"/>
  <c r="AC100" i="7"/>
  <c r="AC80" i="7"/>
  <c r="AC196" i="7"/>
  <c r="AC94" i="7"/>
  <c r="AC318" i="7"/>
  <c r="AC169" i="7"/>
  <c r="AC344" i="7"/>
  <c r="AC234" i="7"/>
  <c r="AC170" i="7"/>
  <c r="AC3" i="7"/>
  <c r="AC142" i="7"/>
  <c r="AC423" i="7"/>
  <c r="AC65" i="7"/>
  <c r="AC85" i="7"/>
  <c r="AC392" i="7"/>
  <c r="AC91" i="7"/>
  <c r="AC190" i="7"/>
  <c r="AC61" i="7"/>
  <c r="AC312" i="7"/>
  <c r="AC387" i="7"/>
  <c r="AC144" i="7"/>
  <c r="AC265" i="7"/>
  <c r="AC199" i="7"/>
  <c r="AC124" i="7"/>
  <c r="AC128" i="7"/>
  <c r="AC198" i="7"/>
  <c r="AC158" i="7"/>
  <c r="AC172" i="7"/>
  <c r="AC262" i="7"/>
  <c r="AC204" i="7"/>
  <c r="AC303" i="7"/>
  <c r="AC394" i="7"/>
  <c r="AC221" i="7"/>
  <c r="AC434" i="7"/>
  <c r="AC251" i="7"/>
  <c r="AC233" i="7"/>
  <c r="AC347" i="7"/>
  <c r="AC143" i="7"/>
  <c r="AC36" i="7"/>
  <c r="AC263" i="7"/>
  <c r="AC252" i="7"/>
  <c r="AC453" i="7"/>
  <c r="AC139" i="7"/>
  <c r="AC471" i="7"/>
  <c r="AC83" i="7"/>
  <c r="AC456" i="7"/>
  <c r="AC68" i="7"/>
  <c r="AC235" i="7"/>
  <c r="AC164" i="7"/>
  <c r="AC299" i="7"/>
  <c r="AC138" i="7"/>
  <c r="AC19" i="7"/>
  <c r="AC306" i="7"/>
  <c r="AC464" i="7"/>
  <c r="AC107" i="7"/>
  <c r="AC388" i="7"/>
  <c r="AC193" i="7"/>
  <c r="AC338" i="7"/>
  <c r="AC469" i="7"/>
  <c r="AC350" i="7"/>
  <c r="AC125" i="7"/>
  <c r="AC7" i="7"/>
  <c r="AC215" i="7"/>
  <c r="AC95" i="7"/>
  <c r="AC291" i="7"/>
  <c r="AC174" i="7"/>
  <c r="AC130" i="7"/>
  <c r="AC396" i="7"/>
  <c r="AC420" i="7"/>
  <c r="AC286" i="7"/>
  <c r="AC468" i="7"/>
  <c r="AC443" i="7"/>
  <c r="AC289" i="7"/>
  <c r="AC133" i="7"/>
  <c r="AC254" i="7"/>
  <c r="AC307" i="7"/>
  <c r="AC371" i="7"/>
  <c r="AC323" i="7"/>
  <c r="AC361" i="7"/>
  <c r="AC285" i="7"/>
  <c r="AC105" i="7"/>
  <c r="AC116" i="7"/>
  <c r="AC177" i="7"/>
  <c r="AC112" i="7"/>
  <c r="AC155" i="7"/>
  <c r="AC10" i="7"/>
  <c r="AC258" i="7"/>
  <c r="AC182" i="7"/>
  <c r="AC35" i="7"/>
  <c r="AC261" i="7"/>
  <c r="AC102" i="7"/>
  <c r="AC136" i="7"/>
  <c r="AC101" i="7"/>
  <c r="AC175" i="7"/>
  <c r="AC86" i="7"/>
  <c r="AC333" i="7"/>
  <c r="AC313" i="7"/>
  <c r="AC298" i="7"/>
  <c r="AC445" i="7"/>
  <c r="AC84" i="7"/>
  <c r="AC31" i="7"/>
  <c r="AC417" i="7"/>
  <c r="AC72" i="7"/>
  <c r="AC277" i="7"/>
  <c r="AC290" i="7"/>
  <c r="AC54" i="7"/>
  <c r="AC24" i="7"/>
  <c r="AC266" i="7"/>
  <c r="AC274" i="7"/>
  <c r="AC8" i="7"/>
  <c r="AC44" i="7"/>
  <c r="AC424" i="7"/>
  <c r="AC64" i="7"/>
  <c r="AC379" i="7"/>
  <c r="AC231" i="7"/>
  <c r="AC442" i="7"/>
  <c r="AC16" i="7"/>
  <c r="AC317" i="7"/>
  <c r="AC67" i="7"/>
  <c r="AC209" i="7"/>
  <c r="AC296" i="7"/>
  <c r="AC132" i="7"/>
  <c r="AC171" i="7"/>
  <c r="AC224" i="7"/>
  <c r="AC52" i="7"/>
  <c r="AC159" i="7"/>
  <c r="AC9" i="7"/>
  <c r="AC377" i="7"/>
  <c r="AC185" i="7"/>
  <c r="AC356" i="7"/>
  <c r="AC404" i="7"/>
  <c r="AC409" i="7"/>
  <c r="AC180" i="7"/>
  <c r="AC60" i="7"/>
  <c r="AC259" i="7"/>
  <c r="AC249" i="7"/>
  <c r="AC152" i="7"/>
  <c r="AC309" i="7"/>
  <c r="AC119" i="7"/>
  <c r="AC151" i="7"/>
  <c r="W48" i="8"/>
  <c r="AC195" i="7"/>
  <c r="AC11" i="7"/>
  <c r="AC393" i="7"/>
  <c r="AC382" i="7"/>
  <c r="AC366" i="7"/>
  <c r="AC168" i="7"/>
  <c r="AC163" i="7"/>
  <c r="AC334" i="7"/>
  <c r="AC59" i="7"/>
  <c r="AC135" i="7"/>
  <c r="AC71" i="7"/>
  <c r="AC448" i="7"/>
  <c r="AC63" i="7"/>
  <c r="AC340" i="7"/>
  <c r="AC411" i="7"/>
  <c r="AC115" i="7"/>
  <c r="AC75" i="7"/>
  <c r="AC367" i="7"/>
  <c r="AC18" i="7"/>
  <c r="AC376" i="7"/>
  <c r="AC370" i="7"/>
  <c r="AC81" i="7"/>
  <c r="AC103" i="7"/>
  <c r="AC383" i="7"/>
  <c r="AC226" i="7"/>
  <c r="AC179" i="7"/>
  <c r="AC183" i="7"/>
  <c r="AC120" i="7"/>
  <c r="AC403" i="7"/>
  <c r="AC87" i="7"/>
  <c r="AC46" i="7"/>
  <c r="AC380" i="7"/>
  <c r="AC202" i="7"/>
  <c r="AC348" i="7"/>
  <c r="AC218" i="7"/>
  <c r="AC184" i="7"/>
  <c r="AC433" i="7"/>
  <c r="AC79" i="7"/>
  <c r="AC293" i="7"/>
  <c r="AC160" i="7"/>
  <c r="AC238" i="7"/>
  <c r="AC326" i="7"/>
  <c r="AC472" i="7"/>
  <c r="AC147" i="7"/>
  <c r="AC250" i="7"/>
  <c r="AC358" i="7"/>
  <c r="AC167" i="7"/>
  <c r="AC32" i="7"/>
  <c r="AC200" i="7"/>
  <c r="AC405" i="7"/>
  <c r="AC89" i="7"/>
  <c r="AC460" i="7"/>
  <c r="AC78" i="7"/>
  <c r="AC414" i="7"/>
  <c r="AC292" i="7"/>
  <c r="AC325" i="7"/>
  <c r="AC2" i="7"/>
  <c r="AC315" i="7"/>
  <c r="AC270" i="7"/>
  <c r="AC33" i="7"/>
  <c r="AC232" i="7"/>
</calcChain>
</file>

<file path=xl/sharedStrings.xml><?xml version="1.0" encoding="utf-8"?>
<sst xmlns="http://schemas.openxmlformats.org/spreadsheetml/2006/main" count="23466" uniqueCount="1133">
  <si>
    <t>UNIVERSIDAD DEL CAUCA</t>
  </si>
  <si>
    <t>VICERRECTORÍA ACADÉMICA - DIVISIÓN DE GESTIÓN DEL TALENTO HUMANO</t>
  </si>
  <si>
    <t>F A C U L T A D</t>
  </si>
  <si>
    <t>CEDULA</t>
  </si>
  <si>
    <t>N O M B R E</t>
  </si>
  <si>
    <t>DEPARTAMENTO</t>
  </si>
  <si>
    <t>HORAS</t>
  </si>
  <si>
    <t>PUNTOS</t>
  </si>
  <si>
    <t>ASIGNACION MES</t>
  </si>
  <si>
    <t>TOTAL ASIGNACION</t>
  </si>
  <si>
    <t>BONIFIC. POR SERVICIOS</t>
  </si>
  <si>
    <t>PRIMA DE SERVICIOS</t>
  </si>
  <si>
    <t>PRIMA DE NAVIDAD</t>
  </si>
  <si>
    <t>INDEMNIZ. VACACIONES</t>
  </si>
  <si>
    <t>INDEMNIZ. PRIMA VACACIONAL</t>
  </si>
  <si>
    <t>TOTAL EMPLEADO</t>
  </si>
  <si>
    <t>CESANTIAS</t>
  </si>
  <si>
    <t>EPS</t>
  </si>
  <si>
    <t>AFP</t>
  </si>
  <si>
    <t>ARP</t>
  </si>
  <si>
    <t>CAJA DE COMPENS</t>
  </si>
  <si>
    <t>ICBF</t>
  </si>
  <si>
    <t>TOTAL ENTIDADES</t>
  </si>
  <si>
    <t>GRAN TOTAL</t>
  </si>
  <si>
    <t>CIENCIAS AGRARIAS</t>
  </si>
  <si>
    <t>AGREDO OTERO SERGIO LUIS</t>
  </si>
  <si>
    <t>AGROINDUSTRIA</t>
  </si>
  <si>
    <t>DE LA CRUZ NOGUERA RAQUEL EUGENIA</t>
  </si>
  <si>
    <t>MOSQUERA LARRAHONDO VICTOR MANUEL</t>
  </si>
  <si>
    <t>PISMAG PORTILLA REMIGIO YAMID</t>
  </si>
  <si>
    <t>AGUILAR PAZ CAROL JULIETH</t>
  </si>
  <si>
    <t>CIENCIAS AGROPECUARIAS</t>
  </si>
  <si>
    <t>CARVAJAL TAPIA JULIANA ISABEL</t>
  </si>
  <si>
    <t>CIENCIAS CONTABLES ECONÓMICAS Y ADMINISTRATIVAS</t>
  </si>
  <si>
    <t>SANCHEZ MUNOZ MAURO ANDRES</t>
  </si>
  <si>
    <t>CIENCIAS CONTABLES</t>
  </si>
  <si>
    <t>CIENCIAS HUMANAS Y SOCIALES</t>
  </si>
  <si>
    <t>LENGUAS</t>
  </si>
  <si>
    <t>BENITEZ PANTOJA LEIDY DANIELA</t>
  </si>
  <si>
    <t>CHACON FLOR SANDRA LILIANA</t>
  </si>
  <si>
    <t>GUEVARA LEON JULIAN DAVID</t>
  </si>
  <si>
    <t>HERRERA AYALA OSCAR EDUARDO</t>
  </si>
  <si>
    <t>HOUSSET FONSECA  MARITZA</t>
  </si>
  <si>
    <t>MARTÍNEZ LÓPEZ LEIDY YARETH</t>
  </si>
  <si>
    <t>ORTEGA MARTINEZ AURA PATRICIA</t>
  </si>
  <si>
    <t>ORTIZ CIFUENTES LUIS MIGUEL</t>
  </si>
  <si>
    <t>SALAZAR VALENCIA CRISTIAN FERNANDO</t>
  </si>
  <si>
    <t>VARON GUZMAN MARGARETH SOFIA</t>
  </si>
  <si>
    <t>LOZADA GIRON JUAN PABLO</t>
  </si>
  <si>
    <t>PFI</t>
  </si>
  <si>
    <t>TORRES JOAQUI GABY YOLIMA</t>
  </si>
  <si>
    <t>OSORIO SOLARTE DANIEL</t>
  </si>
  <si>
    <t>PROGRAMA FISH</t>
  </si>
  <si>
    <t>CIENCIAS NATURALES, EXACTAS Y DE LA EDUCACIÓN</t>
  </si>
  <si>
    <t>BURBANO ASTAIZA CLAUDIA PATRICIA</t>
  </si>
  <si>
    <t>EDUCACION FISICA RECREACION Y DEPORTE</t>
  </si>
  <si>
    <t>DERECHO, CIENCIAS POLÍTICAS Y SOCIALES</t>
  </si>
  <si>
    <t>BURBANO ORTEGA JAKELINE LORENA</t>
  </si>
  <si>
    <t>DERECHO LABORAL</t>
  </si>
  <si>
    <t>CABRERA ROSERO JOSE DANILO</t>
  </si>
  <si>
    <t>FRANCO HERNANDEZ ANDRES FELIPE</t>
  </si>
  <si>
    <t>QUINTANA VIVEROS ANDRES FERNANDO</t>
  </si>
  <si>
    <t>RAMOS CARABALÍ JAMES</t>
  </si>
  <si>
    <t>MALDONADO PASCUAS  JAVIER</t>
  </si>
  <si>
    <t>DERECHO PENAL</t>
  </si>
  <si>
    <t>MOLANO SANCHEZ GUSTAVO ADOLFO</t>
  </si>
  <si>
    <t>DERECHO PRIVADO</t>
  </si>
  <si>
    <t>MOSQUERA SOLARTE ORLANDO DE JESUS</t>
  </si>
  <si>
    <t>ROMERO ROMERO SILVIA GUISELA</t>
  </si>
  <si>
    <t>SALAZAR GUTIERREZ MONICA ANDREA</t>
  </si>
  <si>
    <t>SARZOSA FLETCHER ADRIAN HERNANDO</t>
  </si>
  <si>
    <t>ZUÑIGA LOPEZ SANDRA LILIANA</t>
  </si>
  <si>
    <t>CAMARGO ROJAS JOSE ARVEY</t>
  </si>
  <si>
    <t>DERECHO PUBLICO</t>
  </si>
  <si>
    <t>DIAZ NAVIA FAVIAN ANDRES</t>
  </si>
  <si>
    <t>GARCIA GOMEZ JAINER ENRIQUE</t>
  </si>
  <si>
    <t>GOMEZ GOMEZ WILLIAM HENZCER</t>
  </si>
  <si>
    <t>GONZÁLEZ MEDINA BÁRBARA</t>
  </si>
  <si>
    <t>ORDOÑEZ FERNANDEZ JORGE WILLIAM</t>
  </si>
  <si>
    <t>RODRIGUEZ CABEZAS SANTIAGO JOSE</t>
  </si>
  <si>
    <t>SANCHEZ ESPINOSA  GIOVANNI</t>
  </si>
  <si>
    <t>VIVEROS CUASQUER ANDREA CRISTINA</t>
  </si>
  <si>
    <t>INGENIERÍA CIVIL</t>
  </si>
  <si>
    <t>COLLAZOS RAMIREZ  JHONATAN</t>
  </si>
  <si>
    <t>CONSTRUCCION</t>
  </si>
  <si>
    <t>PEREZ ORDOÑEZ JULIAN RODRIGO</t>
  </si>
  <si>
    <t>POTES GALARZA MANUEL JULIAN CAMILO</t>
  </si>
  <si>
    <t>VALENCIA RENGIFO  VIVIANA</t>
  </si>
  <si>
    <t>INGENIERIA AMBIENTAL</t>
  </si>
  <si>
    <t>ROSAS LOPEZ CRISTIAN DAVID</t>
  </si>
  <si>
    <t>VIAS Y TRANSPORTE</t>
  </si>
  <si>
    <t>AJUSTES NOVEDADES VICERRECTORIA ACADÉMICA</t>
  </si>
  <si>
    <t>T O T A L E S  .  .  .</t>
  </si>
  <si>
    <t>AIDA PATRICIA GONZALEZ NIEVA</t>
  </si>
  <si>
    <t>SANDRA LILIANA TRUJILLO ORTEGA</t>
  </si>
  <si>
    <t>Vicerrectora Académica</t>
  </si>
  <si>
    <t>Profesional Especializada - Gestión del Talento Humano</t>
  </si>
  <si>
    <t>NOTA: Certifico Asignación de Puntos</t>
  </si>
  <si>
    <r>
      <t xml:space="preserve">Elaboró: </t>
    </r>
    <r>
      <rPr>
        <b/>
        <i/>
        <sz val="8"/>
        <rFont val="Arial"/>
        <family val="2"/>
      </rPr>
      <t>Fredy Alberto Pacheco Vidal</t>
    </r>
  </si>
  <si>
    <t>ARTES</t>
  </si>
  <si>
    <t>BAHOS VELASCO WILLIAN DARIO</t>
  </si>
  <si>
    <t>ARTES PLASTICAS</t>
  </si>
  <si>
    <t>ESCOBAR VASQUEZ DANIEL</t>
  </si>
  <si>
    <t>MENDEZ CONSTAIN MIRYAM TERESA</t>
  </si>
  <si>
    <t>RODRIGUEZ VELEZ  ALEXANDER</t>
  </si>
  <si>
    <t>TORRES CAP ADRIANA PATRICIA</t>
  </si>
  <si>
    <t>ZAMBRANO VELASCO PAOLA ANDREA</t>
  </si>
  <si>
    <t>ARBELAEZ GUTIERREZ SANDRA LORENA</t>
  </si>
  <si>
    <t>DISEÑO</t>
  </si>
  <si>
    <t>CARVAJAL GARZÓN CHRISTIAN RAFAEL</t>
  </si>
  <si>
    <t>ESPADA VILLAQUIRAN JOSE ALFONSO</t>
  </si>
  <si>
    <t>LÓPEZ VARGAS ALEJANDRO</t>
  </si>
  <si>
    <t>ÑAÑEZ MACÍAS EDGAR DAVID</t>
  </si>
  <si>
    <t>PIZO VIDAL YESID GEOVANY</t>
  </si>
  <si>
    <t>SARMIENTO LOPEZ RAFAEL ENRIQUE</t>
  </si>
  <si>
    <t>VALDERRUTEN VIDAL  ALFREDO</t>
  </si>
  <si>
    <t>VALENCIA CERON CARLOS ALBERTO</t>
  </si>
  <si>
    <t>AGUIRRE ORDÓÑEZ GERMÁN DARÍO</t>
  </si>
  <si>
    <t>MUSICA</t>
  </si>
  <si>
    <t>BASTIDAS FORERO MARIA MARCELA</t>
  </si>
  <si>
    <t>BENAVIDES HIDALGO JESUS ALVEIRO</t>
  </si>
  <si>
    <t>CARDENAS VALENCIA MAURICIO ANDRES</t>
  </si>
  <si>
    <t>CERON RAMIREZ MARIA ANDREA</t>
  </si>
  <si>
    <t>CORONADO ARTUNDUAGA JUAN REINALDO</t>
  </si>
  <si>
    <t>HERNANDEZ VIDAL DIEGO ERNESTO</t>
  </si>
  <si>
    <t>JIMENEZ CARMONA SANDRA PAOLA</t>
  </si>
  <si>
    <t>LUCERO CALVACHI FERNEY OSWALDO</t>
  </si>
  <si>
    <t>MARCILLO QUIROZ CARLOS ANDRES</t>
  </si>
  <si>
    <t>MARQUEZ MARQUEZ  MAGLIONY</t>
  </si>
  <si>
    <t>MORENO QUINTANA  LISANDRA</t>
  </si>
  <si>
    <t>MOSQUERA IGLESIAS MARIA JOSE</t>
  </si>
  <si>
    <t>MOSSO URREA MONICA YIZELL</t>
  </si>
  <si>
    <t>MURILLO JEREZ SERGIO ANDRES</t>
  </si>
  <si>
    <t>OTERO PATIÑO ANDRES FERNANDO</t>
  </si>
  <si>
    <t>ROA ZUÑIGA JESUS ANDRES</t>
  </si>
  <si>
    <t>ROBLES YAMA DUVAN ARTURO</t>
  </si>
  <si>
    <t>SANCHEZ NUPAN JULIAN DAVID</t>
  </si>
  <si>
    <t>VALERA DE LA PROVIDENCIA  ADRIANA</t>
  </si>
  <si>
    <t>CHANTRE ORTIZ CARLOS ANDRES</t>
  </si>
  <si>
    <t>IPIA CAMAYO MAYER ALINA</t>
  </si>
  <si>
    <t>LEMOS ELVIRA CLARA MILENA</t>
  </si>
  <si>
    <t>MOLINA QUIJANO LUCIANA</t>
  </si>
  <si>
    <t>ROJAS FERNÁNDEZ ELIZABETH</t>
  </si>
  <si>
    <t>SANCHEZ ORTEGA JORGE LUIS</t>
  </si>
  <si>
    <t>SOLARTE ORDOÑEZ NORLETH JAIRO</t>
  </si>
  <si>
    <t>ALEGRIA FERNANDEZ GUSTAVO ADOLFO</t>
  </si>
  <si>
    <t>ALVAREZ CASTRO ASTRID YINNET</t>
  </si>
  <si>
    <t>ARCIA MORENO KILIANY ANDREA</t>
  </si>
  <si>
    <t>DAZA DORADO ENID CONSUELO</t>
  </si>
  <si>
    <t>LONDOÑO SEVILLA PAOLA ANDREA</t>
  </si>
  <si>
    <t>MUÑOZ GIRALDO LENIN ALONSO</t>
  </si>
  <si>
    <t>ORDONEZ HOYOS ALEX ENRIQUE</t>
  </si>
  <si>
    <t>PEREA ROMAN  CRISPULO</t>
  </si>
  <si>
    <t>PÉREZ LOBATO CRISTIAN ANDRÉS</t>
  </si>
  <si>
    <t xml:space="preserve">VASQUEZ CASTRO DIANA CAROLINA </t>
  </si>
  <si>
    <t>ZARAMA REALPE PAOLA ANDREA</t>
  </si>
  <si>
    <t>ACOSTA RANGEL MARTHA LUCIA</t>
  </si>
  <si>
    <t>CIENCIAS ADMINISTRATIVAS</t>
  </si>
  <si>
    <t>BURBANO FERNANDEZ MARLON FELIPE</t>
  </si>
  <si>
    <t>DE LA TORRE SOLARTE GABRIEL</t>
  </si>
  <si>
    <t>GONZALEZ MEJIA FRANCISCO JAVIER</t>
  </si>
  <si>
    <t>GONZALEZ SERNA  ISABEL</t>
  </si>
  <si>
    <t>MOSQUERA PISSO FRANKLYN</t>
  </si>
  <si>
    <t>ORTEGA  FRANCISCO JAVIER</t>
  </si>
  <si>
    <t>PEREZ ARRUBLA ANA MILENA</t>
  </si>
  <si>
    <t>RAMIREZ PARUMA HENRY ERNEY</t>
  </si>
  <si>
    <t>RODRIGUEZ RAMIREZ  CATALINA</t>
  </si>
  <si>
    <t>TORO CHALA  ELIZABETH</t>
  </si>
  <si>
    <t>VALENCIA CAICEDO MERCY JOHANNA</t>
  </si>
  <si>
    <t>BRAVO CRUZ NESTOR EUGENIO</t>
  </si>
  <si>
    <t>CALDON QUIRÁ NORMAN OSWALDO</t>
  </si>
  <si>
    <t>CHACON VILLOTA HELDER MAURICIO</t>
  </si>
  <si>
    <t>FERNÁNDEZ RENGIFO ELIANA</t>
  </si>
  <si>
    <t>MOLINA QUIJANO EDWIN FELIPE</t>
  </si>
  <si>
    <t>NARVAEZ CASTILLO VIVIANA PATRICIA</t>
  </si>
  <si>
    <t>OVIEDO PINO JUAN IGNACIO</t>
  </si>
  <si>
    <t>PAZ MUÑOZ JUAN PABLO</t>
  </si>
  <si>
    <t>CAICEDO COLLAZOS JUAN JOSE</t>
  </si>
  <si>
    <t>CIENCIAS ECONOMICAS</t>
  </si>
  <si>
    <t>ESCOBAR SERNA CLAUDIA LORENA</t>
  </si>
  <si>
    <t>GALVIS PEREZ PABLO ALEXANDER</t>
  </si>
  <si>
    <t>PEREZ HERNANDEZ JORGE ERNESTO</t>
  </si>
  <si>
    <t>ROSERO CEBALLOS ELSY LORENA</t>
  </si>
  <si>
    <t>SARMIENTO CASTILLO JULIANA ISABEL</t>
  </si>
  <si>
    <t>ZAMBRANO HURTADO JHONNATHAN ALEXANDER</t>
  </si>
  <si>
    <t>TURISMO</t>
  </si>
  <si>
    <t>GÓMEZ ORDÓÑEZ DIANA MARCELA</t>
  </si>
  <si>
    <t>MANRIQUE  MAURICIO ANDRES</t>
  </si>
  <si>
    <t>MORENO PRADO MARIA FERNANDA</t>
  </si>
  <si>
    <t>RUIZ MUÑOZ ERIKA YISSELA</t>
  </si>
  <si>
    <t>CIENCIAS DE LA SALUD</t>
  </si>
  <si>
    <t>ANESTESIOLOGIA</t>
  </si>
  <si>
    <t>LA ROTTA CEPEDA SANDRA ROCIO</t>
  </si>
  <si>
    <t>FREIRE BERNAL SOFIA ISABEL</t>
  </si>
  <si>
    <t>CIENCIAS FISIOLOGICAS</t>
  </si>
  <si>
    <t>GUTIERREZ HURTADO  ALBERTO</t>
  </si>
  <si>
    <t>MOSQUERA PEREZ WILMER ALDEMAR</t>
  </si>
  <si>
    <t>QUIROGA QUIROGA ANDRES JAVIER</t>
  </si>
  <si>
    <t>AGUDELO LEDEZMA HANIER HERNAN</t>
  </si>
  <si>
    <t>CIENCIAS QUIRURGICAS</t>
  </si>
  <si>
    <t>OROZCO PABON ANDRES FELIPE</t>
  </si>
  <si>
    <t>RUIZ LOPEZ VICTOR ANDRES</t>
  </si>
  <si>
    <t>VALLEJO VALLECILLA  GUILLERMO</t>
  </si>
  <si>
    <t>ARIAS GORDILLO  ALEJANDRA</t>
  </si>
  <si>
    <t>ENFERMERIA</t>
  </si>
  <si>
    <t>CARDONA MUÑOZ JOSÉ MAURICIO</t>
  </si>
  <si>
    <t>DORADO FIGUEROA CARLOS ALBERTO</t>
  </si>
  <si>
    <t>ESTRADA ROBLEDO LAURA CAMILA</t>
  </si>
  <si>
    <t>FLOR MUÑOZ WILLIAM ANDRES</t>
  </si>
  <si>
    <t>FLOREZ HOLGUIN JENNYFER PAOLA</t>
  </si>
  <si>
    <t>FLOREZ MEZA DIANA VANESSA</t>
  </si>
  <si>
    <t>IDROBO OSPINAL ANA CRISTINA</t>
  </si>
  <si>
    <t>JOAQUI FERNANDEZ TANIA LUCIA</t>
  </si>
  <si>
    <t>JOJOA TOBAR  ELISA</t>
  </si>
  <si>
    <t>MARIN DELGADO KATHERINE LUCERO</t>
  </si>
  <si>
    <t>MIRANDA MARTINEZ GLORIA AMPARO</t>
  </si>
  <si>
    <t>MUNOZ CASTRO ROCIO DEL CARMEN</t>
  </si>
  <si>
    <t>NARVAEZ MARTINEZ SANDRA CECILIA</t>
  </si>
  <si>
    <t>ORTEGA DORADO JULIE CAROLINA</t>
  </si>
  <si>
    <t>PABON SALAZAR YUSLEY KATERINE</t>
  </si>
  <si>
    <t>POLANCO PASAJE JHON EDWIN</t>
  </si>
  <si>
    <t>QUIÑONES ZUÑIGA DAYRA MARITZA</t>
  </si>
  <si>
    <t>RODRIGUEZ CUARTAS ALEJANDRO </t>
  </si>
  <si>
    <t>SANTACRUZ VEGA MARIA CAMILA</t>
  </si>
  <si>
    <t>TRUJILLO URIBE LAURA MERCEDES</t>
  </si>
  <si>
    <t>VEGA ARIAS PAOLA ANDREA</t>
  </si>
  <si>
    <t>VELA PRIETO CESAR JOSE</t>
  </si>
  <si>
    <t>VIDAL RUALES CAROL MILENA</t>
  </si>
  <si>
    <t>AMEZQUITA LONDOÑO ADRIANA PATRICIA</t>
  </si>
  <si>
    <t>FISIOTERAPIA</t>
  </si>
  <si>
    <t>CAMPOS BERMUDEZ LISET VIVIANA</t>
  </si>
  <si>
    <t>CELIS QUINAYÁS VIVIANA MARCELA</t>
  </si>
  <si>
    <t>ESCOBAR REINOSO MARIA CLAUDIA</t>
  </si>
  <si>
    <t>GONZÁLEZ ROJAS TATIANA</t>
  </si>
  <si>
    <t>HOYOS QUISOBONY JEFFRY ALEXANDER</t>
  </si>
  <si>
    <t>LEDEZMA CHAVEZ BETSY MERCEDES</t>
  </si>
  <si>
    <t>MORA MONTILLA MARIA ALEJANDRA</t>
  </si>
  <si>
    <t>PAZ MEDINA  MARIALUCIA</t>
  </si>
  <si>
    <t>PENA LOPEZ LUIS ALEXANDER</t>
  </si>
  <si>
    <t>RAMIREZ RIVERA BLANCA SOFIA</t>
  </si>
  <si>
    <t>RESTREPO PUENTES CRISTINA EUGENIA</t>
  </si>
  <si>
    <t>RIVERA RUJANA DIANA MARIA</t>
  </si>
  <si>
    <t>SALAZAR DULCEY MABEL LORENA</t>
  </si>
  <si>
    <t>TORRES RAMIREZ ISABELA</t>
  </si>
  <si>
    <t>ARENAS FLOREZ LINA ROSANA</t>
  </si>
  <si>
    <t>FONOAUDIOLOGIA</t>
  </si>
  <si>
    <t>ARROYO CASTILLO LUCIA INES</t>
  </si>
  <si>
    <t>BAMBAGUE RUIZ CRISTINA</t>
  </si>
  <si>
    <t>CAMPO AYALA  JEANNETTE</t>
  </si>
  <si>
    <t>CAMPO GRANADOS MARIA ALEXANDRA</t>
  </si>
  <si>
    <t>CARDENAS CAMAYO  YOLANDA</t>
  </si>
  <si>
    <t>CASAS BUSTILLO ADRIANA CAROLINA</t>
  </si>
  <si>
    <t>CERON BURBANO MARTIN EMILIO</t>
  </si>
  <si>
    <t>DELGADO OROZCO MILTON FERNEY</t>
  </si>
  <si>
    <t>GILON FERNANDEZ GLORIA HERMELINDA</t>
  </si>
  <si>
    <t>JARAMILLO LEITON MARCELA DEL CARMEN</t>
  </si>
  <si>
    <t>LOPEZ HIGUERA  AMPARO</t>
  </si>
  <si>
    <t>MOSQUERA RUIZ MAGDA GISSEL</t>
  </si>
  <si>
    <t>ORDOÑEZ DAZA LUISA FERNANDA</t>
  </si>
  <si>
    <t>PRADO MOSQUERA DIANA MARCELA</t>
  </si>
  <si>
    <t>GINECOLOGIA Y OBSTETRICIA</t>
  </si>
  <si>
    <t>CAICEDO ZUÑIGA FERNANDO ANDRES</t>
  </si>
  <si>
    <t>MONZON BRAVO OTTO GABRIEL</t>
  </si>
  <si>
    <t>ORTIZ MARTINEZ ROBERTH ALIRIO</t>
  </si>
  <si>
    <t>MEDICINA INTERNA</t>
  </si>
  <si>
    <t>CHARRY LOZANO  LILIANA</t>
  </si>
  <si>
    <t>CORAL ENRIQUEZ JAIME ALBERTO</t>
  </si>
  <si>
    <t>HOLGUIN PRIETO VICTOR ADOLFO</t>
  </si>
  <si>
    <t>LONDOÑO ARCILA HECTOR FABIO</t>
  </si>
  <si>
    <t>MEJIA SANTANDER HERNAN FELIPE</t>
  </si>
  <si>
    <t>OSPINA CAICEDO ANA ISABEL</t>
  </si>
  <si>
    <t>PAZ FLOREZ CARMEN DEL PILAR</t>
  </si>
  <si>
    <t>PLAZA RIVERA REGINA VICTORIA</t>
  </si>
  <si>
    <t>ARDILA QUIÑONES MANUEL ENRIQUE</t>
  </si>
  <si>
    <t>MEDICINA SOCIAL Y SALUD</t>
  </si>
  <si>
    <t>CASTRO FRANCO EDGAR ALFONSO</t>
  </si>
  <si>
    <t>CORAL CORAL CATALINA</t>
  </si>
  <si>
    <t>MARTINEZ CERON DIANA MARIA</t>
  </si>
  <si>
    <t>MERCHAN GALVIS ANGELA MARIA</t>
  </si>
  <si>
    <t>MOLINA BOTINA WILMER NEIL</t>
  </si>
  <si>
    <t>ROJAS CERÓN LINA MARCELA</t>
  </si>
  <si>
    <t>VALENCIA SALINAS JAIRO ADOLFO</t>
  </si>
  <si>
    <t>ZAMBRANO PABON LILIANA PATRICIA</t>
  </si>
  <si>
    <t>BONILLA HERNÁNDEZ LINA MABEL</t>
  </si>
  <si>
    <t>MORFOLOGIA</t>
  </si>
  <si>
    <t>CRUZ SOLARTE NURY EDITH</t>
  </si>
  <si>
    <t>MUÑOZ MUÑOZ WIRMAN JAVIER</t>
  </si>
  <si>
    <t>VELEZ TOBAR RAQUEL AMALIA</t>
  </si>
  <si>
    <t>DUEÑAS CUELLAR ROSA AMALIA</t>
  </si>
  <si>
    <t>PATOLOGIA</t>
  </si>
  <si>
    <t>MEZA CABRERA IVONNE ALEJANDRA</t>
  </si>
  <si>
    <t>NIÑO CASTAÑO VICTORIA EUGENIA</t>
  </si>
  <si>
    <t>BENAVIDES RODRIGUEZ JANETH LORENA</t>
  </si>
  <si>
    <t>PEDIATRIA</t>
  </si>
  <si>
    <t>BRAVO ENRIQUEZ YESSICA ADRIANA</t>
  </si>
  <si>
    <t>CABRA BAUTISTA GINNA PAOLA</t>
  </si>
  <si>
    <t>CAICEDO RODRIGUEZ MARTHA ISABEL</t>
  </si>
  <si>
    <t>CUJAR OTERO OLGA LUCIA</t>
  </si>
  <si>
    <t>GARCES CONSTAIN CAMILO EDUARDO</t>
  </si>
  <si>
    <t>GUZMAN LOPEZ CLAUDIA PATRICIA</t>
  </si>
  <si>
    <t>ORDONEZ BASTIDAS MANUEL SANTIAGO</t>
  </si>
  <si>
    <t>SALAS MESIAS ANDREA CONSTANZA</t>
  </si>
  <si>
    <t>VELASCO RESTREPO ANA MARIA</t>
  </si>
  <si>
    <t>ZEMANATE ZUÑIGA GILDA ELIANA</t>
  </si>
  <si>
    <t>DIAZ MONTENEGRO  ESTEBAN</t>
  </si>
  <si>
    <t>ANTROPOLOGIA</t>
  </si>
  <si>
    <t>GIRALDO TENORIO HERNANDO JAVIER</t>
  </si>
  <si>
    <t>GRANADOS SOLER DIANA LISBET</t>
  </si>
  <si>
    <t>ORJUELA MUÑOZ  YOHANA</t>
  </si>
  <si>
    <t>SAAVEDRA CRUZ OSCAR HERNAN</t>
  </si>
  <si>
    <t>PERDOMO CAMPO SINDY</t>
  </si>
  <si>
    <t>ESTUDIOS INTERCULTURALES</t>
  </si>
  <si>
    <t>FILOSOFIA</t>
  </si>
  <si>
    <t>ESPINEL MENDEZ JAVIER BERNARDO</t>
  </si>
  <si>
    <t>LEAL GRANOBLES YULIANA</t>
  </si>
  <si>
    <t>GEOGRAFIA</t>
  </si>
  <si>
    <t>GONZALEZ PLAZAS JUAN LEONARDO</t>
  </si>
  <si>
    <t>URBANO PARDO MERCY LORENA</t>
  </si>
  <si>
    <t>BATERO PORTILLA JULIETH JOHANNA</t>
  </si>
  <si>
    <t>HISTORIA</t>
  </si>
  <si>
    <t>DIAZ MUNEVAR  ALEXANDER</t>
  </si>
  <si>
    <t>MUÑOZ ORTIZ NORIDA FERNANDA</t>
  </si>
  <si>
    <t>ACOSTA MALPICA CINDY TATIANA</t>
  </si>
  <si>
    <t>CERON RUIZ CLAUDIA CRISTINA</t>
  </si>
  <si>
    <t>DÍAZ BEDOYA INGRIT JULIANA</t>
  </si>
  <si>
    <t>IDROBO HURTADO ADRIANA</t>
  </si>
  <si>
    <t>LOPEZ ZAMBRANO  LILIANA</t>
  </si>
  <si>
    <t>OCHOA AGUILAR LORNA</t>
  </si>
  <si>
    <t>PETITGRAND  BERTRAND JEAN MICHAEL</t>
  </si>
  <si>
    <t>GONZALES CASTAÑO GENY KATERINE</t>
  </si>
  <si>
    <t>LINGUISTICA</t>
  </si>
  <si>
    <t>GUERRERO DELGADO YULLY TATIANA</t>
  </si>
  <si>
    <t>GUERRERO ROJAS SONIA ELIZABETH</t>
  </si>
  <si>
    <t>PEREZ OROZCO CARLOS ENRIQUE</t>
  </si>
  <si>
    <t>ALBADAN MURILLO DIANA MARCELA</t>
  </si>
  <si>
    <t>ASTAIZA SAMBONI MARY ELIZABETH</t>
  </si>
  <si>
    <t>COLLAZOS MALAGÓN ELKIN DARÍO</t>
  </si>
  <si>
    <t>FLOREZ VIDAL CARLOS ANDRES</t>
  </si>
  <si>
    <t>FORNARO ANTE  VALENTINA</t>
  </si>
  <si>
    <t>GARCIA ALVAREZ JHONIER ALEXIS</t>
  </si>
  <si>
    <t>GONZALEZ MARTINEZ DANIEL ERNESTO</t>
  </si>
  <si>
    <t>HERNANDEZ MERCADO FRANCISCO ANTONIO</t>
  </si>
  <si>
    <t>MÉNDEZ MENESES JULIO CÉSAR</t>
  </si>
  <si>
    <t>MURCIA MUÑOZ CLAUDIA VIVIANA</t>
  </si>
  <si>
    <t>NARVAEZ BURBANO ELVIA NANCY</t>
  </si>
  <si>
    <t>PERAFAN SERNA JULIAN FERNANDO</t>
  </si>
  <si>
    <t>PEREZ DUEÑAS JOSE LUIS</t>
  </si>
  <si>
    <t>RIVERA ERAZO ZHEIDY MABEL</t>
  </si>
  <si>
    <t>ROJAS FERNANDEZ  MARIBEL</t>
  </si>
  <si>
    <t>CERON PORTILLA ANA CATALINA</t>
  </si>
  <si>
    <t>CHAMORRO HERNANDEZ GUSTAVO HERNANDO</t>
  </si>
  <si>
    <t>COBO PAZ NATALIA</t>
  </si>
  <si>
    <t>CORONELL TOVAR JORGE IVAN</t>
  </si>
  <si>
    <t>ESPINOSA DE LA PAVA  WILSON</t>
  </si>
  <si>
    <t>HURTADO ALEGRIA CLAUDIA LUCIA</t>
  </si>
  <si>
    <t>MARTINEZ GARCIA ROBERT FABIAN</t>
  </si>
  <si>
    <t>MUNOZ BASTIDAS JAVIER ORLANDO</t>
  </si>
  <si>
    <t>NARVAEZ  CRISTIAN ANDRES</t>
  </si>
  <si>
    <t>OJEDA INSUASTI  JAIDIVER</t>
  </si>
  <si>
    <t>PABON GUERRERO FAUSTO IGNACIO</t>
  </si>
  <si>
    <t>PITO DIAZ DIANA PATRICIA</t>
  </si>
  <si>
    <t>PLAZA ROSERO ANA MARIA</t>
  </si>
  <si>
    <t>QUINTERO GONZALEZ JULIE ALEXANDRA</t>
  </si>
  <si>
    <t>RIVERA CORDOBA CIELO TERESA</t>
  </si>
  <si>
    <t>ALVEAR NARVAEZ NILSA LORENA</t>
  </si>
  <si>
    <t>BIOLOGIA</t>
  </si>
  <si>
    <t>ANGEL CAMILO KAREN LEONOR</t>
  </si>
  <si>
    <t>ARCOS ORTEGA LEIDY TATIANA</t>
  </si>
  <si>
    <t>BECOCHE MOSQUERA JORGE MARIO</t>
  </si>
  <si>
    <t>CASTILLO ORDOÑEZ WILLIAN ORLANDO</t>
  </si>
  <si>
    <t>GIRALDO ARISTIZABAL CLARA INES</t>
  </si>
  <si>
    <t>LOPEZ VARGAS LUIS EDUARDO</t>
  </si>
  <si>
    <t>MERA VELASCO YAMID ARLEY</t>
  </si>
  <si>
    <t>MUÑOZ NATES CHARLES SIDNEY</t>
  </si>
  <si>
    <t>OROZCO CALAMBAS EDNA LOURDES</t>
  </si>
  <si>
    <t>TOVAR ROSERO YENIFER YADIRA</t>
  </si>
  <si>
    <t>VARONA BALCAZAR  GIOVANNI</t>
  </si>
  <si>
    <t>VERGARA VARELA HERNANDO RAFAEL</t>
  </si>
  <si>
    <t>ZAMORA MORENO MAYRA ANDREA</t>
  </si>
  <si>
    <t>ACOSTA  FAUSTO JOSE</t>
  </si>
  <si>
    <t>ALEGRIA PEÑA PAULO CESAR</t>
  </si>
  <si>
    <t>DAVILA CORDOBA ERIKA ESMERALDA</t>
  </si>
  <si>
    <t>GALINDEZ VALDES TAO ARA</t>
  </si>
  <si>
    <t>IDROBO HERNANDEZ  CLAUDIA</t>
  </si>
  <si>
    <t>JIMENEZ LOPEZ GERARDO HERNAN</t>
  </si>
  <si>
    <t>MENESES LLANOS  ROBINSON</t>
  </si>
  <si>
    <t>ORDOÑEZ FERNANDEZ MAGDI YANNETTE</t>
  </si>
  <si>
    <t>PORTILLA DORADO ENMANUEL FERNANDO</t>
  </si>
  <si>
    <t>QUILINDO VICTOR HUGO</t>
  </si>
  <si>
    <t>QUINTERO TAPIA JOHN JAMER</t>
  </si>
  <si>
    <t>ROJAS GALVIS EFRAIN ALIRIO</t>
  </si>
  <si>
    <t>EDUCACION Y PEDAGOGIA</t>
  </si>
  <si>
    <t>AHUMADA PARDO MAGDA ALICIA</t>
  </si>
  <si>
    <t>BERMUDEZ CLAUDIA ALEJANDRA</t>
  </si>
  <si>
    <t xml:space="preserve">BETANCUR CRUZ LUIS BERNARDO </t>
  </si>
  <si>
    <t>CAMPO ERAZO YONER FERNANDO</t>
  </si>
  <si>
    <t>CASTRO FRANCO BIBIANA EDIVEY</t>
  </si>
  <si>
    <t>COBO DORADO JOHANNA PAOLA</t>
  </si>
  <si>
    <t>FUENTES VELA  RAQUEL</t>
  </si>
  <si>
    <t>GOMEZ VARGAS ANNIE JENIFER</t>
  </si>
  <si>
    <t>GUTIERREZ AVENDAÑO CAROL MILDRED</t>
  </si>
  <si>
    <t>GUZMAN HOYOS ALFONSO MARIA</t>
  </si>
  <si>
    <t>HENAO SOLIS ALEJANDRA MARIA</t>
  </si>
  <si>
    <t>OBANDO VILLOTA NANCY LORENA</t>
  </si>
  <si>
    <t>ORDOÑEZ GUERRERO JOSE RAUL</t>
  </si>
  <si>
    <t>PEDRAZA BOLAÑOS ALBA LUCIA</t>
  </si>
  <si>
    <t>POTOSI ESTRADA NINY JOHANNA</t>
  </si>
  <si>
    <t>RENGIFO SOLIS CARLOS GERARDO</t>
  </si>
  <si>
    <t>VARONA BURBANO RENED DARIO</t>
  </si>
  <si>
    <t>ANDRADE HOYOS JHON ALEJANDRO</t>
  </si>
  <si>
    <t>FISICA</t>
  </si>
  <si>
    <t>CAMARGO ANTOLINEZ CLAUDIA MARCELA</t>
  </si>
  <si>
    <t>CAÑOLA SOTELO EDUARDO ANDRES</t>
  </si>
  <si>
    <t>ENRIQUEZ FUERTES JULIANA PAOLA</t>
  </si>
  <si>
    <t>FALLA SOLORZANO MARIA MAGDALENA</t>
  </si>
  <si>
    <t>GUERRERO DUYMOVIC ALEJANDRA ISABEL</t>
  </si>
  <si>
    <t>HURTADO MENESES LISSY YOJANA</t>
  </si>
  <si>
    <t>JALLER DIAZ LINA MARCELA</t>
  </si>
  <si>
    <t>ORDOÑEZ URBANO CARLOS FELIPE</t>
  </si>
  <si>
    <t>SALAZAR VALENCIA PABLO JAVIER</t>
  </si>
  <si>
    <t>SÁNCHEZ FERREIRA CAMILO</t>
  </si>
  <si>
    <t>SANDOVAL CERON DIEGO MAURICIO</t>
  </si>
  <si>
    <t>VARGAS URBANO MONICA ANDREA</t>
  </si>
  <si>
    <t>BAUTISTA SARRIA ADRIANA ISABEL</t>
  </si>
  <si>
    <t>MATEMATICAS</t>
  </si>
  <si>
    <t>BRAVO MONTENEGRO ERIC FERNANDO</t>
  </si>
  <si>
    <t>CERON BRAVO SAMIN INGRITH</t>
  </si>
  <si>
    <t>CHAMORRO IBARRA EDWIN CESAR</t>
  </si>
  <si>
    <t>HERRERA BRAVO JOSE LUIS</t>
  </si>
  <si>
    <t>MAMIÁN LÓPEZ ESTHER SOFÍA</t>
  </si>
  <si>
    <t>MUNOZ OCHOA MARIO ELCIAS</t>
  </si>
  <si>
    <t>NARVÁEZ PLAZA LUIS FELIPE</t>
  </si>
  <si>
    <t>ROMERO LUNA ROXANA MARIA</t>
  </si>
  <si>
    <t>ARANGO ROMERO PAOLA ANDREA</t>
  </si>
  <si>
    <t>QUIMICA</t>
  </si>
  <si>
    <t>BENITEZ HENAO GLORIA INES</t>
  </si>
  <si>
    <t>CORTES MITTE JEYSON ANDRES</t>
  </si>
  <si>
    <t>ERAZO ARCOS AYDA MARCELA</t>
  </si>
  <si>
    <t>GOMEZ BUITRAGO PAOLA ANDREA</t>
  </si>
  <si>
    <t>HURTADO SANCHEZ CLARA INES</t>
  </si>
  <si>
    <t>MIRANDA MUNOZ CRISTIAN DAVID</t>
  </si>
  <si>
    <t>MORENO RUANO MONICA ALEJANDRA</t>
  </si>
  <si>
    <t>MUÑOZ ZUÑIGA  JACKELINE</t>
  </si>
  <si>
    <t>NIÑO CAMACHO LEIDY ROCIO</t>
  </si>
  <si>
    <t>SARRIA VILLA RODRIGO ANDRES</t>
  </si>
  <si>
    <t>CIENCIA POLITICA</t>
  </si>
  <si>
    <t>CHARA ORDONEZ WILLIAN DARIO</t>
  </si>
  <si>
    <t>GUEVARA ASTUDILLO MARIA CRISTINA</t>
  </si>
  <si>
    <t>MUESES DELGADO CARLOS ARIEL</t>
  </si>
  <si>
    <t>ORTEGA GARCIA CARLOS ERNESTO</t>
  </si>
  <si>
    <t>OSPINA LOZANO OSCAR RAÚL</t>
  </si>
  <si>
    <t>PINTO VELASCO DIANA CAROLINA</t>
  </si>
  <si>
    <t>TRUJILLO URIBE LUCY ADRIANA</t>
  </si>
  <si>
    <t>COMUNICACION SOCIAL</t>
  </si>
  <si>
    <t>CALDERON VILLARREAL  ANDREA</t>
  </si>
  <si>
    <t>CORDOBA CALVO ANDRES ALEJANDRO</t>
  </si>
  <si>
    <t>FERNANDEZ SANCHEZ ALVARO GERARDO</t>
  </si>
  <si>
    <t>FIERRO CADENA VALERIA</t>
  </si>
  <si>
    <t>NAVIA BURBANO SANDRA PATRICIA</t>
  </si>
  <si>
    <t>POTES GONZALEZ OSCAR EDUARDO</t>
  </si>
  <si>
    <t>RAMIREZ IDROBO JUAN PABLO</t>
  </si>
  <si>
    <t>CERON RIOS JOSE RAMON</t>
  </si>
  <si>
    <t>FAJARDO HOYOS NILSA EUGENIA</t>
  </si>
  <si>
    <t>RENGIFO VARONA WILLIAN ARLEY</t>
  </si>
  <si>
    <t>ERAZO BONILLA MAGDA BEATRIZ</t>
  </si>
  <si>
    <t>GARCES GARCES HUGO ALEXANDER</t>
  </si>
  <si>
    <t>PADILLA MONTENEGRO CLAUDIA MARIA ESTHER</t>
  </si>
  <si>
    <t>RENGIFO VELASCO ROBERTO CARLOS</t>
  </si>
  <si>
    <t>ROSERO MONTENEGRO MARIO JAVIER</t>
  </si>
  <si>
    <t>TOVAR TOLEDO DALLY MARCELA</t>
  </si>
  <si>
    <t>ARTEAGA CORDOBA ROLANDO</t>
  </si>
  <si>
    <t>CARMONA PERAFAN MARIA DEL PILAR</t>
  </si>
  <si>
    <t>ILLERA CAJIAO JUAN DAVID</t>
  </si>
  <si>
    <t>LOPEZ ZEMANATE VICTOR HUGO</t>
  </si>
  <si>
    <t>ARANGO CUARTAS STEFANIA</t>
  </si>
  <si>
    <t>ARBOLEDA PARDO JUAN GABRIEL</t>
  </si>
  <si>
    <t>BARRERA GUZMAN JAVIER JAVIER</t>
  </si>
  <si>
    <t>CALDERON MINDA JORGE EDUARDO</t>
  </si>
  <si>
    <t>CAMACHO BENAVIDES RUBEN ARMANDO</t>
  </si>
  <si>
    <t>GOMEZ FERNANDEZ CARLOS ALBERTO</t>
  </si>
  <si>
    <t>LOPEZ DAZA FREDY EDUARDO</t>
  </si>
  <si>
    <t>MUÑOZ CORREA VICTOR IGNACIO</t>
  </si>
  <si>
    <t>MUÑOZ PEÑA INES DAMARIS</t>
  </si>
  <si>
    <t>OLIVAR CASTILLO JUAN CARLOS</t>
  </si>
  <si>
    <t>PINO FIGUEROA PABLO EDUARDO</t>
  </si>
  <si>
    <t>POLO GARZÓN CAROLINA</t>
  </si>
  <si>
    <t>TURBAY VARONA MARÍA ISABEL</t>
  </si>
  <si>
    <t>BRAVO EGUIZABAL JOSE DARIO</t>
  </si>
  <si>
    <t>ESTRUCTURAS</t>
  </si>
  <si>
    <t>CORAL VARGAS ANDRÉS FELIPE</t>
  </si>
  <si>
    <t>LOSADA GALEANO ANA MARIA</t>
  </si>
  <si>
    <t>MENZA CALAMBAS YESSICA MILENA</t>
  </si>
  <si>
    <t>PIAMBA ASTAIZA BRAYAN ANDRES</t>
  </si>
  <si>
    <t>TORRES ORTIZ DENNY MARIANA</t>
  </si>
  <si>
    <t>GARCES MUÑOZ LUIS FERNANDO</t>
  </si>
  <si>
    <t>GEOTECNIA</t>
  </si>
  <si>
    <t>LOPEZ MORENO CAROL PATRICIA</t>
  </si>
  <si>
    <t>MUÑOZ VALENCIA VICTORIA EUGENIA</t>
  </si>
  <si>
    <t>PAREDES CERON ANDREA CAROLINA</t>
  </si>
  <si>
    <t>AGREDO CAMPUZANO OSCAR FELIPE</t>
  </si>
  <si>
    <t>HIDRAULICA</t>
  </si>
  <si>
    <t>BOLAÑOS RODRIGUEZ ANDREA MARCELA</t>
  </si>
  <si>
    <t>CALDAS CONSTAIN ALBERTO JOSE</t>
  </si>
  <si>
    <t>PAREDES GUEVARA MARIA JIMENA</t>
  </si>
  <si>
    <t>APONTE REYES ALEXANDER</t>
  </si>
  <si>
    <t>CABRERA MARTINEZ EDNA ROCIO</t>
  </si>
  <si>
    <t>DELGADO ESPINOSA NASLY YANID</t>
  </si>
  <si>
    <t>JIMENEZ CERON YINA FERNANDA</t>
  </si>
  <si>
    <t>LEDEZMA MUÑOZ MARIA CRISTINA</t>
  </si>
  <si>
    <t>LEYTON LUNA JAVIER JAVIER</t>
  </si>
  <si>
    <t>MONTENEGRO ARBOLEDA LADY SUSANA</t>
  </si>
  <si>
    <t>YANZA LOPEZ JEFFREY ALEXANDER</t>
  </si>
  <si>
    <t>ACEVEDO DOMINGUEZ DIEGO FELIPE</t>
  </si>
  <si>
    <t>ARRECHEA CASTILLO JADER MARCEL</t>
  </si>
  <si>
    <t>CASTILLO ÑAÑEZ VICTOR RENAN</t>
  </si>
  <si>
    <t>CÓRDOBA PAREJA SERGIO ANDRÉS</t>
  </si>
  <si>
    <t>GONZALEZ IDROBO NANCY PAOLA</t>
  </si>
  <si>
    <t>OÑATE BASTIDAS CARLOS EDUARDO</t>
  </si>
  <si>
    <t>TERRIOS GUZMAN LORENA MARITZA</t>
  </si>
  <si>
    <t>INGENIERÍA ELECTRÓNICA Y TELECOMUNICACIONES</t>
  </si>
  <si>
    <t>BERMUDEZ CORDOBA LAURA ANDREA</t>
  </si>
  <si>
    <t>ELECTRONICA INSTRUMENTACION Y CONTROL</t>
  </si>
  <si>
    <t>CORREA ARANA KARIN</t>
  </si>
  <si>
    <t>DIAZ BENACHI ERMILSO</t>
  </si>
  <si>
    <t>ENRIQUEZ ZUÑIGA YASMIN ANDREA</t>
  </si>
  <si>
    <t>MUÑOZ MEDINA MARTIN ALONSO</t>
  </si>
  <si>
    <t>OBANDO DIAZ FRANCISCO FRANCO</t>
  </si>
  <si>
    <t>ORDOÑEZ HURTADO ANDRES FERNANDO</t>
  </si>
  <si>
    <t>REALPE MARTINEZ FABIO HERNAN</t>
  </si>
  <si>
    <t>TACUE GONZALEZ JEISON JAVIER</t>
  </si>
  <si>
    <t>VARGAS ROSERO HERMES FABIAN</t>
  </si>
  <si>
    <t>AGREDO DELGADO VANESSA</t>
  </si>
  <si>
    <t>SISTEMAS</t>
  </si>
  <si>
    <t>BUITRON RUIZ SANDRA LORENA</t>
  </si>
  <si>
    <t>PAZ PERAFAN DANIEL EDUARDO</t>
  </si>
  <si>
    <t>TIMANA PEÑA JIMENA ADRIANA</t>
  </si>
  <si>
    <t>ZAMBRANO SEGURA RICARDO ANTONIO</t>
  </si>
  <si>
    <t>BENAVIDES PIAMBA MANUEL SANIN</t>
  </si>
  <si>
    <t>TELECOMUNICACIONES</t>
  </si>
  <si>
    <t>GALVIS CALAMBAS DIEGO FERNANDO</t>
  </si>
  <si>
    <t>GOMEZ AGREDO GUSTAVO ADOLFO</t>
  </si>
  <si>
    <t>MUÑOZ COLLAZOS  CATALINA</t>
  </si>
  <si>
    <t>RAMIREZ VIAFARA JESUS MAURICIO</t>
  </si>
  <si>
    <t>SILVA ZAMBRANO MARIA MANUELA</t>
  </si>
  <si>
    <t>TELEMATICA</t>
  </si>
  <si>
    <t>FIGUEROA MARTINEZ CRISTHIAN NICOLAS</t>
  </si>
  <si>
    <t>SALAZAR CABRERA  RICARDO</t>
  </si>
  <si>
    <t>TOBAR ARTEAGA CARLOS HERNAN</t>
  </si>
  <si>
    <t>VIVAS CANTERO FULVIO YESID</t>
  </si>
  <si>
    <t>VICERRECTORÍA ACADÉMICA</t>
  </si>
  <si>
    <t>SOLICITUD VINCULACIÓN PROFESORES OCASIONALES - REGIONALIZACIÓN</t>
  </si>
  <si>
    <t>PERIODO 2024-1</t>
  </si>
  <si>
    <t>PRESU</t>
  </si>
  <si>
    <t>VINC</t>
  </si>
  <si>
    <t>HORAS
 2024</t>
  </si>
  <si>
    <t>PUNTOS 2024</t>
  </si>
  <si>
    <t>REG</t>
  </si>
  <si>
    <t>OTC</t>
  </si>
  <si>
    <t>PALECHOR TROCHEZ JHON JAIRO</t>
  </si>
  <si>
    <t>OMT</t>
  </si>
  <si>
    <t>RODRIGUEZ CASTIBLANCO EDGAR ALEXANDER</t>
  </si>
  <si>
    <t>SOLICITUD VINCULACIÓN PROFESORES OCACIONALES - POPAYÁN</t>
  </si>
  <si>
    <t>POP</t>
  </si>
  <si>
    <t>ARROYAVE TOBAR LUIS FERNANDO</t>
  </si>
  <si>
    <t>MAZUERA MARIN GABRIELA</t>
  </si>
  <si>
    <t>NN</t>
  </si>
  <si>
    <t>RISUEÑO SOLARTE MONICA MARGOT</t>
  </si>
  <si>
    <t>AGUILAR BURBANO ANDRES FELIPE</t>
  </si>
  <si>
    <t>MORENO DE LA CRUZ JHONATAN ALEXANDER</t>
  </si>
  <si>
    <t>MORENO VALENCIA RODRIGO ALEJANDRO</t>
  </si>
  <si>
    <t>VILLOTA ENRÍQUEZ JAKELINE AMPARO</t>
  </si>
  <si>
    <t>DORADO MUÑOZ JOHN FREDY</t>
  </si>
  <si>
    <t>MENESES MENESES RUBIEL</t>
  </si>
  <si>
    <t>GUERRERO ISAZA YANETH</t>
  </si>
  <si>
    <t>MENDEZ NARVAEZ MONICA ANDREA</t>
  </si>
  <si>
    <t>RENGIFO ADRADA JESUS ANDRES</t>
  </si>
  <si>
    <t>RENGIFO TELLO ANGELA MARIA</t>
  </si>
  <si>
    <t>NNNN</t>
  </si>
  <si>
    <t>BRAVO MUNOZ FERNANDA XIMENA</t>
  </si>
  <si>
    <t>BRAVO MONCAYO HECTOR ALEXANDER</t>
  </si>
  <si>
    <t>MAYA RODRIGUEZ CARLOS ADRIAN</t>
  </si>
  <si>
    <t>BENAVIDES ORTEGA EMILCE</t>
  </si>
  <si>
    <t>CARVAJAL ORDÓÑEZ LINO SERJAÍN</t>
  </si>
  <si>
    <t xml:space="preserve">CHAMORRO ORTEGA MARIA EUGENIA </t>
  </si>
  <si>
    <t>NAVIA GÓMEZ MARIA ALMEIRA</t>
  </si>
  <si>
    <t>ESPAÑOL Y LITERATURA</t>
  </si>
  <si>
    <t>IPIA SALINAS BERNA CATALINA</t>
  </si>
  <si>
    <t>PRIETO NATHALIE</t>
  </si>
  <si>
    <t>RODRIGUEZ ALVAREZ SANDRA MILENA</t>
  </si>
  <si>
    <t>GUERRERO PEPINOSA NANCY YADIRA</t>
  </si>
  <si>
    <t>MOSQUERA SANCHEZ LYDA PATRICIA</t>
  </si>
  <si>
    <t>CHILITO GUAUÑA GUSTAVO ADOLFO</t>
  </si>
  <si>
    <t>FERNANDEZ BEDOYA CARLOS ADOLFO</t>
  </si>
  <si>
    <t>LUNA IMBACUAN OMAR ANCIZAR</t>
  </si>
  <si>
    <t>REALPE MUÑOZ YURANY ANDREA</t>
  </si>
  <si>
    <t>HERNANDEZ ROSERO OBER</t>
  </si>
  <si>
    <t>DAZA URBANO DAVID FERNANDO</t>
  </si>
  <si>
    <t>SANCHEZ GRUESO WILMER</t>
  </si>
  <si>
    <t>ZÚÑIGA TRÓCHEZ SANDRA LORENA</t>
  </si>
  <si>
    <t>MARTINEZ TOBAR SANDRA VIVIANA</t>
  </si>
  <si>
    <t>DELGADO BRAVO MARÍA ALEJANDRA</t>
  </si>
  <si>
    <t>BOLAÑOS NUPAN EDUARD FABIAN</t>
  </si>
  <si>
    <t>TERAN ROSERO SILVIO MANUEL</t>
  </si>
  <si>
    <t>VIDAL CAICEDO MARIA ISABEL</t>
  </si>
  <si>
    <t>MIRAMA PEREZ VICTOR FABIAN</t>
  </si>
  <si>
    <t>VALENCIA PAYAN CRISTIAN CRISTIAN HEIDELBERG</t>
  </si>
  <si>
    <t>PROYECCIÓN DOCENTES OCASIONALES (REGIONALIZACIÓN) - PRIMER PERIODO ACADÉMICO DE 2024 (Del 15 de Enero al 21 de Junio de 2024)</t>
  </si>
  <si>
    <t>NOTA: INCREMENTO DEL VALOR DEL PUNTO PROYECTADO CON EL 11,2 %</t>
  </si>
  <si>
    <t>NNN</t>
  </si>
  <si>
    <t>OSPINA GARCIA LINA MARIA</t>
  </si>
  <si>
    <t>BONILLA GUTIERREZ CRISTHIAN HERNAN</t>
  </si>
  <si>
    <t>BARRETO ARIZABALETA MIRYAN ADELA</t>
  </si>
  <si>
    <t>MUÑOZ SOTELO DIEGO</t>
  </si>
  <si>
    <t>CERON SANCHEZ RUBEN DARIO</t>
  </si>
  <si>
    <t>Cátedra</t>
  </si>
  <si>
    <t>Ocasional</t>
  </si>
  <si>
    <t>Regionalización</t>
  </si>
  <si>
    <t>2024-1</t>
  </si>
  <si>
    <t>2024-2</t>
  </si>
  <si>
    <t xml:space="preserve">periodo </t>
  </si>
  <si>
    <t>Popayán</t>
  </si>
  <si>
    <t>sede</t>
  </si>
  <si>
    <t>tipo profesro</t>
  </si>
  <si>
    <t>SEMANAS</t>
  </si>
  <si>
    <t>HORAS
TOTALES</t>
  </si>
  <si>
    <t>HERNÁNDEZ CORREA OSCAR ESTEBAN</t>
  </si>
  <si>
    <t>MENDOZA IMBACHÍ DIEGO ANTONIO</t>
  </si>
  <si>
    <t>PIPICANO GARZÓN NATALIA</t>
  </si>
  <si>
    <t>PITO RUIZ JULIÁN ANDRÉS</t>
  </si>
  <si>
    <t>RUIZ PAZ CLAUDIA MARCELA</t>
  </si>
  <si>
    <t>VELASQUEZ SABOGAL PAUL MARCELO</t>
  </si>
  <si>
    <t>ACOSTA RANGEL BYRON MAURICIO</t>
  </si>
  <si>
    <t>AUDIVERT ALEX FRANCISCO</t>
  </si>
  <si>
    <t>CASTRO ZÚÑIGA EDUARDO JOSÉ</t>
  </si>
  <si>
    <t>DUQUE BOTERO ISABEL</t>
  </si>
  <si>
    <t>GALLEGO CARMONA CRISTIAN FABIAN</t>
  </si>
  <si>
    <t>MARTÍNEZ MARIACA IVÁN GERARDO</t>
  </si>
  <si>
    <t>CAMPO GOMEZ JORGE YEISON</t>
  </si>
  <si>
    <t>COBO MEDINA  ALFREDO</t>
  </si>
  <si>
    <t>DELGADO MORALES FABIO ALFREDO</t>
  </si>
  <si>
    <t>GETIAL ARGOTY JHONY DAVID</t>
  </si>
  <si>
    <t>GÓMEZ BURBANO ADRIANA SALOMÉ</t>
  </si>
  <si>
    <t>GOMEZ GARCIA LUPE VICTORIA</t>
  </si>
  <si>
    <t>GAVILANES CASTILLO ANA CECILIA</t>
  </si>
  <si>
    <t>HOYOS GARCIA  JAVIER</t>
  </si>
  <si>
    <t>HOYOS MARTINEZ DARWIN ELIUTT</t>
  </si>
  <si>
    <t>MONTILLA BUITRAGO CAMILO ELIAS</t>
  </si>
  <si>
    <t>NOGUERA OROZCO CLAUDIA BIBIANA</t>
  </si>
  <si>
    <t>OTERO RAMIREZ IVAN DARIO</t>
  </si>
  <si>
    <t>RENGIFO OSORIO JAIRO ALBERTO</t>
  </si>
  <si>
    <t>RESTREPO BUESAQUILLO LINA FERNANDA</t>
  </si>
  <si>
    <t>SANCHEZ TRUJILLO SANDRA MAGALLY</t>
  </si>
  <si>
    <t>VIVAS PEREZ MARTHA LUCIA</t>
  </si>
  <si>
    <t>BURBANO MUÑOZ VICTOR ANDRÉS</t>
  </si>
  <si>
    <t>CABEZAS GAVIRIA ALEXANDER</t>
  </si>
  <si>
    <t>GIRALDO MURCIA JULIAN ALEJANDRO</t>
  </si>
  <si>
    <t>MOSQUERA ROJAS TARSO</t>
  </si>
  <si>
    <t>OTERO OCHOA NORBERTO</t>
  </si>
  <si>
    <t>RUIZ ERAZO XIMENA ANDREA</t>
  </si>
  <si>
    <t>SALAMANCA JIMÉNEZ ALVEIRO</t>
  </si>
  <si>
    <t>SOLANO GUZMÁN CARLOS JOSÉ</t>
  </si>
  <si>
    <t>ALBAN VILLAQUIRAN ANGELA MARIA</t>
  </si>
  <si>
    <t>CAMPO TROCHEZ MARIO JAIR</t>
  </si>
  <si>
    <t>CHAMORRO LOPEZ ISABEL CRISTINA</t>
  </si>
  <si>
    <t>CHAVES VARGAS CAMILO EDUARDO</t>
  </si>
  <si>
    <t>CHEVLIAKOVA NINA</t>
  </si>
  <si>
    <t>COLLAZOS ROBLES ANDRESS</t>
  </si>
  <si>
    <t>ECHEVERRI HENAO FRANCISCO JAVIER</t>
  </si>
  <si>
    <t>MONROY DEL CASTILLO RICARDO DAVID</t>
  </si>
  <si>
    <t>ORTEGA GÓMEZ CHRISTIAN FELIPE</t>
  </si>
  <si>
    <t>PABON BURBANO ARIEL EDMUNDO</t>
  </si>
  <si>
    <t>PULIDO SAUL JESUS</t>
  </si>
  <si>
    <t>REYES BRAVO NESTOR ANDRES</t>
  </si>
  <si>
    <t>RODRÍGUEZ MÉNDEZ ELENA</t>
  </si>
  <si>
    <t>SANDOVAL SERNA JHOANA KATHERYNE</t>
  </si>
  <si>
    <t>TERÁN ARÉVALO DANIELA SHARICK</t>
  </si>
  <si>
    <t>ARTEAGA PASOS JAVIER ARTURO</t>
  </si>
  <si>
    <t>CRUZ JIMENEZ  DIEGO</t>
  </si>
  <si>
    <t>DIAZ CASTRO CARLOS ALBERTO</t>
  </si>
  <si>
    <t>FERNANDEZ GUISSAO ALVARO EMIRO</t>
  </si>
  <si>
    <t>FEUILLET HURTADO VICTORIA EUGENIA</t>
  </si>
  <si>
    <t>GOMEZ RAMIREZ JESUS LAUREANO</t>
  </si>
  <si>
    <t>IBARRA MUÑOZ VILMA LILIANA</t>
  </si>
  <si>
    <t>LOPEZ MARIN VICTOR HUGO</t>
  </si>
  <si>
    <t>MUÑOZ GAVIRIA JIMMY OSWALDO</t>
  </si>
  <si>
    <t>PACHECO CASTILLO EDWARD OLMEDO</t>
  </si>
  <si>
    <t>POLANCO OSORIO  HUMBERTO</t>
  </si>
  <si>
    <t>BURBANO CASTILLO JAIME AUGUSTO</t>
  </si>
  <si>
    <t>LEMOS ZAMBRANO FABIAN ERNESTO</t>
  </si>
  <si>
    <t>MERA PAZ YULIETH KARINA</t>
  </si>
  <si>
    <t>MUÑOZ POMEO JESÚS FABIAN</t>
  </si>
  <si>
    <t>ARTEAGA MONTES GIOVANY PAOLO</t>
  </si>
  <si>
    <t>JOAQUI DAZA SAMIR CARLOS</t>
  </si>
  <si>
    <t>RIVERA MARTÍNEZ ANA MARÍA</t>
  </si>
  <si>
    <t>SOLÍS VIVAS VALENTINA</t>
  </si>
  <si>
    <t>MEZA RODRIGUEZ JULIAN ANDRES</t>
  </si>
  <si>
    <t>MOSQUERA JIMENEZ FRANCISCO</t>
  </si>
  <si>
    <t>OLIVELLA ANGULO MANUEL JULIAN</t>
  </si>
  <si>
    <t>PIAMBA ZUÑIGA GLORIA STELLA</t>
  </si>
  <si>
    <t>VEJARANO RESTREPO LUIS FELIPE</t>
  </si>
  <si>
    <t>ACEVEDO BOLAÑOS DARLY ESTEFANY</t>
  </si>
  <si>
    <t>CALDERON ADRADA MARIA DEL SOCORRO</t>
  </si>
  <si>
    <t>CEPEDA CHAMORRO CARMITA ANABELI</t>
  </si>
  <si>
    <t>ERASO MUÑOZ JAIRO</t>
  </si>
  <si>
    <t>ERAZO GÓMEZ EDITH CONSUELO</t>
  </si>
  <si>
    <t>GIRON GUACA EDITH CAROLINA</t>
  </si>
  <si>
    <t>HOYOS HOYOS KELLY YOBANNA</t>
  </si>
  <si>
    <t>HURTADO ORDOÑEZ HILDA LILIANA</t>
  </si>
  <si>
    <t>JIMENEZ ORDOÑEZ WALTER ANIBAL</t>
  </si>
  <si>
    <t>MUÑOZ CARDENAS LINA MARIA</t>
  </si>
  <si>
    <t>MUÑOZ DELGADO GUSTAVO ADOLFO</t>
  </si>
  <si>
    <t>MUÑOZ ESCUDERO ANGELA MARIA</t>
  </si>
  <si>
    <t>OSPINO PALTA CARMEN YISSEL</t>
  </si>
  <si>
    <t>QUELAL TOBAR JESUS GERMAN</t>
  </si>
  <si>
    <t>TOBAR ZUIÑIGA CARLOS DAVID</t>
  </si>
  <si>
    <t>ZUNIGA MUNOZ CESAR GILBERTO</t>
  </si>
  <si>
    <t>PATIÑO GALINDES FRANKLIN RENE</t>
  </si>
  <si>
    <t>CUÉLLAR SÁNCHEZ DIANA CAROLINA</t>
  </si>
  <si>
    <t>IJAJI GUERRERO CAREN SUSANA</t>
  </si>
  <si>
    <t>MORENO VALENCIA CLAUDIA SOFÍA</t>
  </si>
  <si>
    <t>ORTIZ MOLINA MARICELLA</t>
  </si>
  <si>
    <t>POLO MENDEZ FRANCY ELENA</t>
  </si>
  <si>
    <t>RODRIGUEZ CAMPO  ALEJANDRO</t>
  </si>
  <si>
    <t>ROJAS ALVARADO GLORIA ESPERANZA</t>
  </si>
  <si>
    <t>TOBAR MUÑOZ NATALY</t>
  </si>
  <si>
    <t>VERUTTI GOMEZ MARIA CATALINA</t>
  </si>
  <si>
    <t>ZAPATA PORRAS EFRAIN ANTONIO</t>
  </si>
  <si>
    <t>ARDILA TRUJILLO EDISON GILBERTO</t>
  </si>
  <si>
    <t>CAJAS REALPE JULIAN ANDRES</t>
  </si>
  <si>
    <t>CASTRO ZUÑIGA JAVIER ANDRES</t>
  </si>
  <si>
    <t>GUZMAN DIAZ EDWIN ROSEMBERG</t>
  </si>
  <si>
    <t>POTOSÍ GARCÍA JORGE ANDRÉS</t>
  </si>
  <si>
    <t>SANDOVAL ESTRADA JUAN SEBASTIAN</t>
  </si>
  <si>
    <t>RENDON BECERRA CESAR AUGUSTO</t>
  </si>
  <si>
    <t>ALVARADO IMBACHI RICHARD FERNANDO</t>
  </si>
  <si>
    <t>ANGULO COLLAZOS CAROL JIMENA</t>
  </si>
  <si>
    <t>BERMUDEZ JOAQUI MILTON JAVIER</t>
  </si>
  <si>
    <t>CHAMORRO ORTEGA JULIA EDITH</t>
  </si>
  <si>
    <t>DAZA OCAMPO KAREN TATIANA</t>
  </si>
  <si>
    <t>IDROBO TINTINAGO RICHAR DAVID</t>
  </si>
  <si>
    <t>JIMENEZ CASTRO GIOVANNI</t>
  </si>
  <si>
    <t>LEGARDA VALENCIA  JAIME</t>
  </si>
  <si>
    <t>LOPEZ AMEZQUITA FABIAN ANDRES</t>
  </si>
  <si>
    <t>MANTILLA VILLARREAL ANDREA CRISTINA</t>
  </si>
  <si>
    <t>OTOYA CASTRILLON FRANCISCO JOSE</t>
  </si>
  <si>
    <t>RUIZ BELTRAN GERMAN HERNANDO</t>
  </si>
  <si>
    <t>SERRANO TEJADA LAURA MARIA</t>
  </si>
  <si>
    <t>VARGAS SIERRA HERNANDO DAVID</t>
  </si>
  <si>
    <t>VARGAS ZABALA DAIRO LORENZO</t>
  </si>
  <si>
    <t>VELASCO CHAVES  SILVIA</t>
  </si>
  <si>
    <t>VIDAL BARRAGAN REGULO ANDRES</t>
  </si>
  <si>
    <t>BAOS LOPEZ LUIS ARGEMIRO</t>
  </si>
  <si>
    <t>BEDOYA ANTE MARTHA SOFIA</t>
  </si>
  <si>
    <t>CORDOBA LLANOS LUIS FERNANDO</t>
  </si>
  <si>
    <t>ILLERA RIVERA DIEGO</t>
  </si>
  <si>
    <t>MUÑOZ SOLANO GLADYS EUGENIA</t>
  </si>
  <si>
    <t>PANTOJA MOLINA ADALBERTO DAVID</t>
  </si>
  <si>
    <t>RUIZ JANSEN ALEXANDER</t>
  </si>
  <si>
    <t>AVILA GONZALEZ GLORIA INES</t>
  </si>
  <si>
    <t>CASALLAS BELTRAN JEISON ANDRES</t>
  </si>
  <si>
    <t>MOLANO GOMEZ LAURA FRANCELLY</t>
  </si>
  <si>
    <t>ORTIZ BOLAÑOS ALEX JAIR</t>
  </si>
  <si>
    <t>PRADO AGREDO OLGA LUCIA</t>
  </si>
  <si>
    <t>CAICEDO CUELLAR EDGAR ALBERTO</t>
  </si>
  <si>
    <t>CASAMACHIN RODOLFO UWEIMAR</t>
  </si>
  <si>
    <t>PACHO HURTADO YANETH MARITZA</t>
  </si>
  <si>
    <t>TRUJILLO ULE REINALDO</t>
  </si>
  <si>
    <t>VIVEROS PALACIOS JAIME ALBERTO</t>
  </si>
  <si>
    <t>HIDALGO MESIAS ELENA ISABEL</t>
  </si>
  <si>
    <t>SILVA VALENCIA PEDRO JOSÉ</t>
  </si>
  <si>
    <t>SOTO OSSA DIANA ALEJANDRA</t>
  </si>
  <si>
    <t>LÓPEZ GUZMÁN JORGE ALBERTO</t>
  </si>
  <si>
    <t>MACUACE OTERO RONALD ALEJANDRO</t>
  </si>
  <si>
    <t>CANENCIO NATES MÓNICA FERNANDA</t>
  </si>
  <si>
    <t>MUNOZ BERMEO CARLOS MAURICIO</t>
  </si>
  <si>
    <t>PRADO VALENCIA DAVID FERNANDO</t>
  </si>
  <si>
    <t>SÁNCHEZ SÁNCHEZ JESÚS IVÁN</t>
  </si>
  <si>
    <t>SERNA MOSQUERA BANY</t>
  </si>
  <si>
    <t>VELÁSQUEZ SABOGAL SERGIO ALEJANDRO</t>
  </si>
  <si>
    <t>MANRIQUE DE RENDON  DORIS</t>
  </si>
  <si>
    <t>AGUILAR BOLAÑOS  ELIZABETH</t>
  </si>
  <si>
    <t>BURBANO ROSERO ALEX FERNANDO</t>
  </si>
  <si>
    <t>DA SILVA FRAZAO ELISANGELA</t>
  </si>
  <si>
    <t>ESCALANTE DOMINGUEZ SHIRLEY PATRICIA</t>
  </si>
  <si>
    <t>GALINDEZ ORDOÑEZ NINY YOHANA</t>
  </si>
  <si>
    <t>GOMEZ ZUÑIGA OSCAR DAVID</t>
  </si>
  <si>
    <t>HURTADO CAMAYO JUAN CARLOS</t>
  </si>
  <si>
    <t>MEDINA MUÑOZ LIZETH ADRIANA</t>
  </si>
  <si>
    <t>MOPAN RODRIGUEZ MONICA</t>
  </si>
  <si>
    <t>ORTIZ SALAZAR ANDREA ELISETH</t>
  </si>
  <si>
    <t>RENDON CORDOBA CARLOS AUGUSTO</t>
  </si>
  <si>
    <t>TÉLLEZ GÓMEZ LINA MARÍA</t>
  </si>
  <si>
    <t>AYALA CALDAS LUIS CARLOS</t>
  </si>
  <si>
    <t>CAJAS MUÑOZ DARY YANETH</t>
  </si>
  <si>
    <t>CAMPO ZAMBRANO DIANA SOFIA</t>
  </si>
  <si>
    <t>CERON SAMBONI ALEXANDER MANUEL</t>
  </si>
  <si>
    <t>DELGADO MELÉNDEZ LIZETH DEL PILAR</t>
  </si>
  <si>
    <t>ERAZO CRUZ  CICERON</t>
  </si>
  <si>
    <t>FIGUEROA SACANAMBOY ALVARO</t>
  </si>
  <si>
    <t>GALARZA ZAMBRANO JOHN JAINER</t>
  </si>
  <si>
    <t>GOMEZ VALENCIA GABRIELA</t>
  </si>
  <si>
    <t>GUERRERO MANZANO ELIANA</t>
  </si>
  <si>
    <t>HERNANDEZ REYES BERTHA LUCY</t>
  </si>
  <si>
    <t>HUERTAS FERNANDEZ JOHN LEONARDO</t>
  </si>
  <si>
    <t>LOPEZ GIRON JUAN MANUEL</t>
  </si>
  <si>
    <t>MUÑOZ HERNÁNDEZ JUAN CARLOS</t>
  </si>
  <si>
    <t>MUÑOZ ORTEGA MARIA EUGENIA</t>
  </si>
  <si>
    <t>PEREZ ESCOBAR ROSSE MARY</t>
  </si>
  <si>
    <t>RAMOS CASTILLO GINNA LITCETH</t>
  </si>
  <si>
    <t>RIVERA FERNANDEZ VICTOR ANDRES</t>
  </si>
  <si>
    <t>RODRIGUEZ GUARIN  SALOMON</t>
  </si>
  <si>
    <t>TOSSE COLLAZOS CARLOS ARBEY</t>
  </si>
  <si>
    <t>VILLEGAS PEREZ  LILIANA</t>
  </si>
  <si>
    <t>SANTACRUZ AMADOR JANNY KATIANA</t>
  </si>
  <si>
    <t>BURBANO MEJIA GINNA ALEXANDRA</t>
  </si>
  <si>
    <t>FLOREZ PEREZ JERSEY</t>
  </si>
  <si>
    <t>MAUNA RIVERA WILIAN ANDRES</t>
  </si>
  <si>
    <t>VALENCIA SERNA VICTOR HUGO</t>
  </si>
  <si>
    <t>CEDEÑO DORADO JESUS ORLANDO</t>
  </si>
  <si>
    <t>CORDOBA BERNAL ALVARO EFRAIN</t>
  </si>
  <si>
    <t>IDROBO SANDOVAL HERMES LAUREANO</t>
  </si>
  <si>
    <t>QUINTERO OLGA REGINA</t>
  </si>
  <si>
    <t>RIASCOS PERLAZA BETZAIDA NOELIA</t>
  </si>
  <si>
    <t>VALENCIA CASTILLO FRANCISCO JAVIER</t>
  </si>
  <si>
    <t>CAMAYO VÁSQUEZ OSCAR HERNÁN</t>
  </si>
  <si>
    <t>CAMPO ARCOS LISETH VIVIANA</t>
  </si>
  <si>
    <t>OBANDO PAPAMIJA MANUEL ALEJANDRO</t>
  </si>
  <si>
    <t>SARABINO ALEGRIA STEPHANIE DAYANA</t>
  </si>
  <si>
    <t>VERGARA CASTRO JUAN DIEGO</t>
  </si>
  <si>
    <t>ALEGRIA ESCOBAR JUAN JOSE</t>
  </si>
  <si>
    <t>CORREDOR IMBACHÍ ANYI DANIELA</t>
  </si>
  <si>
    <t>DELGADO ORDOÑEZ LISBETH DANYELI</t>
  </si>
  <si>
    <t>FERNANDEZ LUNA EDWARD FELIPE</t>
  </si>
  <si>
    <t>GALINDEZ HURTADO ALVARO FELIPE</t>
  </si>
  <si>
    <t>JIMENEZ GUTIERREZ JHON JAIR</t>
  </si>
  <si>
    <t>LEITON PIAMBA CARLOS ANDRES</t>
  </si>
  <si>
    <t>MARTINEZ MUÑOZ JULIETA</t>
  </si>
  <si>
    <t>MENESES GAVIRIA CRISTIAN CAMILO</t>
  </si>
  <si>
    <t>MOSQUERA COLLO MARCOS JULIAN</t>
  </si>
  <si>
    <t>MURILLO CANTERO WILSON ENRIQUE</t>
  </si>
  <si>
    <t>NAVIA GONZALEZ PAULO CESAR</t>
  </si>
  <si>
    <t>OSORIO ANGULO RIGO JULIAN</t>
  </si>
  <si>
    <t>RUIZ HOYOS JULIETH FERNANDA</t>
  </si>
  <si>
    <t>SAMBONI CHICANGANA JUAN DAVID</t>
  </si>
  <si>
    <t>ASTUDILLO CAMPO HERNAN GABRIEL</t>
  </si>
  <si>
    <t>GALVIS CALAMBÁS VICTORIA EUGENIA</t>
  </si>
  <si>
    <t>MARTINEZ VALENCIA CLAUDIA XIMENA</t>
  </si>
  <si>
    <t>MOSQUERA RAMÍREZ MARCO FIDEL</t>
  </si>
  <si>
    <t>PARRA REYES JAIME ANDRÉS</t>
  </si>
  <si>
    <t>POLO MARIN DAYLIN VANESSA</t>
  </si>
  <si>
    <t>VACA PARDO LAURA NATALIA</t>
  </si>
  <si>
    <t>CASTRILLON SIMMONDS  ROBERTO</t>
  </si>
  <si>
    <t>CAJAS SARRIA HERNAN DARIO</t>
  </si>
  <si>
    <t>GOMEZ GOMEZ JESUS ALBERTO</t>
  </si>
  <si>
    <t>GUERRERO OTOYA GERSON AUGUSTO</t>
  </si>
  <si>
    <t>LARRARTE VASQUEZ  GIOVANNI</t>
  </si>
  <si>
    <t>ORTEGA PLAZA ARY BERNARDO</t>
  </si>
  <si>
    <t>PAZ CONSTAIN JESUS HERNANDO</t>
  </si>
  <si>
    <t>PEDROZA BENITEZ REINEL</t>
  </si>
  <si>
    <t>RUIZ QUIÑONEZ GERARDO ERNESTO</t>
  </si>
  <si>
    <t>ASTUDILLO REALPE JUAN CARLOS</t>
  </si>
  <si>
    <t>BURBANO GOYES MANUEL ANTONIO</t>
  </si>
  <si>
    <t>DE LA TORRE VARGAS VICTOR FABIO</t>
  </si>
  <si>
    <t>DORADO PAZ MARIA ISABEL</t>
  </si>
  <si>
    <t>PISSO ORDOÑEZ JOSÉ RAFAEL</t>
  </si>
  <si>
    <t>ROZO CORREAL ROMNY</t>
  </si>
  <si>
    <t>SOTO PEREZ CARLOS MARIO</t>
  </si>
  <si>
    <t>TORRES CABRERA FRANKLIN IGNACIO</t>
  </si>
  <si>
    <t>VALENCIA BONILLA GUSTAVO ANDRES</t>
  </si>
  <si>
    <t>ARBOLEDA CAMPO ADRIANA PAOLA</t>
  </si>
  <si>
    <t>BAZANTE MOLANO EDUARDO ANDRES</t>
  </si>
  <si>
    <t>CASTRO RODRIGUEZ LEIDI MARCELA</t>
  </si>
  <si>
    <t>CHAVES GUERRERO MARIA FERNANDA</t>
  </si>
  <si>
    <t>HURTADO QUINTERO WILLIAM FELIPE</t>
  </si>
  <si>
    <t>LOPEZ SACCONI  FABRICIO</t>
  </si>
  <si>
    <t>CAJAS JOAQUI JOSE JULIAN</t>
  </si>
  <si>
    <t>ELJACH CANENCIO FABIÁN ANDRÉS</t>
  </si>
  <si>
    <t>GUERRERO CONDE HECTOR ENRIQUE</t>
  </si>
  <si>
    <t>IMBACHÍ CERÓN YENNY PATRICIA</t>
  </si>
  <si>
    <t>MELO ORTIZ JUAN PABLO</t>
  </si>
  <si>
    <t>MUÑOZ ARBOLEDA DIANA ALEJANDRA</t>
  </si>
  <si>
    <t>NARVAEZ VANEGAS OSCAR DANIEL</t>
  </si>
  <si>
    <t>QUINTERO QUINTERO JULIÁN ALBERTO</t>
  </si>
  <si>
    <t>RAMIREZ MEJIA  ISABEL</t>
  </si>
  <si>
    <t>VALENCIA VARGAS MARY NOELIA</t>
  </si>
  <si>
    <t>VELASCO VELASCO  MAURICIO</t>
  </si>
  <si>
    <t>ZAMORA OROZCO LAURA SOFIA</t>
  </si>
  <si>
    <t>BENAVIDES RUIZ JUAN CARLOS</t>
  </si>
  <si>
    <t>MUÑOZ TROCHEZ HENRY MAURICIO</t>
  </si>
  <si>
    <t>MEDINA BELLO ENIF</t>
  </si>
  <si>
    <t>RUÍZ RODRÍGUEZ LAURA CAMILA</t>
  </si>
  <si>
    <t>ZAMBRANO ALFONSO  NAPOLEON</t>
  </si>
  <si>
    <t>HENAO DUQUE SONIA MARITZA</t>
  </si>
  <si>
    <t>PLAZA PEREZ ALEJANDRA MARIA</t>
  </si>
  <si>
    <t>CAMPO BRAVO YIMY ANDRES</t>
  </si>
  <si>
    <t>GARCES AGREDO SARA DONNELLY</t>
  </si>
  <si>
    <t>GIL PRADO JULIAN ANDRES</t>
  </si>
  <si>
    <t>MERA GAONA MARITZA FERNANDA</t>
  </si>
  <si>
    <t>MUÑOZ VELASCO JORGE ADRIAN</t>
  </si>
  <si>
    <t>NARVÁEZ NARVÁEZ JUAN CARLOS</t>
  </si>
  <si>
    <t>OBANDO VIDAL FRANCISCO JAVIER</t>
  </si>
  <si>
    <t>OROZCO GARCIA LAURA MARIA</t>
  </si>
  <si>
    <t>RUIZ MELENJE PABLO HERNANDO</t>
  </si>
  <si>
    <t>ZUÑIGA MUÑOZ RENE FABIAN</t>
  </si>
  <si>
    <t>AGUILAR AGUILAR ANDREA CAROLINA</t>
  </si>
  <si>
    <t>ALBAN MENDEZ JUAN MATEO</t>
  </si>
  <si>
    <t>SALAZAR ESPAÑA BYRON GIOVANNY</t>
  </si>
  <si>
    <t>ASTAIZA SULEZ WEYMAR ANDRES</t>
  </si>
  <si>
    <t>CASTILLO QUINTERO EDWIN FERNEY</t>
  </si>
  <si>
    <t>HURTADO SÁNCHEZ JOHANNA ANDREA</t>
  </si>
  <si>
    <t>fecha_ini</t>
  </si>
  <si>
    <t>fecha_fin</t>
  </si>
  <si>
    <t>TASCON HERNANDEZ HECTOR JAVIER</t>
  </si>
  <si>
    <t>CAMACHO MUÑOZ RICARDO</t>
  </si>
  <si>
    <t>CHAVEZ MOSQUERA NINI YOHANNA</t>
  </si>
  <si>
    <t>MEDINA MARTHA JASMIN</t>
  </si>
  <si>
    <t>MORALES HORMIGA CARLOS HERNAN</t>
  </si>
  <si>
    <t>MUÑOZ PABÓN KAREN SOFÍA</t>
  </si>
  <si>
    <t>COBO RODRIGUEZ  ANTONIO</t>
  </si>
  <si>
    <t>LOPEZ FLOREZ JULIAN FERNANDO</t>
  </si>
  <si>
    <t>MUÑOZ GARCIA CARLOS MARIO</t>
  </si>
  <si>
    <t>ANCHICO SOLIS MARIA ELENA</t>
  </si>
  <si>
    <t>MARTÍNEZ ORTEGA HÉCTOR WÍLMER</t>
  </si>
  <si>
    <t>NUÑEZ RODRIGUEZ  LISET</t>
  </si>
  <si>
    <t>LONDOÑO LUNA OLGA LUCIA</t>
  </si>
  <si>
    <t>PAJOY GONZALEZ SONIA EUGENIA</t>
  </si>
  <si>
    <t>BOLAÑOS ORDOÑEZ FERNANDO ARCESIO</t>
  </si>
  <si>
    <t>MONTILLA SANDOVAL GLORIA XIMENA</t>
  </si>
  <si>
    <t>MUÑOZ URCUQUI JAIRO ANTONIO</t>
  </si>
  <si>
    <t>NUÑEZ BERMEO JOSE ILARIO</t>
  </si>
  <si>
    <t>PINO FERNANDO</t>
  </si>
  <si>
    <t>TOBAR MANZANO ALBEIRO NAPOLEON</t>
  </si>
  <si>
    <t>DORADO PAZ MARLEM ELIANA</t>
  </si>
  <si>
    <t>GARCIA  LUIS CARLOS</t>
  </si>
  <si>
    <t>ORDOÑEZ ORDOÑEZ RAFAEL ARCESIO</t>
  </si>
  <si>
    <t>OROZCO QUINTANA NORA LILIANA</t>
  </si>
  <si>
    <t>PANTOJA FIGUEROA ANA JANETH</t>
  </si>
  <si>
    <t>PAZ  LUIS ANGEL</t>
  </si>
  <si>
    <t>SALAZAR COBO EDGAR GERMAN</t>
  </si>
  <si>
    <t>CHIMUNJA GONZALEZ ANA MARIA</t>
  </si>
  <si>
    <t>ZAPE OROZCO LIGIA MARCELA</t>
  </si>
  <si>
    <t>MAYA BONILLA ANDRES FELIPE</t>
  </si>
  <si>
    <t>BOTINA MUÑOZ LUZ ENEIDA</t>
  </si>
  <si>
    <t>DOMINGUEZ PEREZ HERNANDO</t>
  </si>
  <si>
    <t>GARCIA LOPEZ MARTHA CECILIA</t>
  </si>
  <si>
    <t>FIGUEROA LOZANO LUZ STELLA</t>
  </si>
  <si>
    <t>CASTRO MUÑOZ VÍCTOR DANILO</t>
  </si>
  <si>
    <t>GIL JIMÉNEZ FELIPE</t>
  </si>
  <si>
    <t>OSPINA GARCÍA LINA MARÍA</t>
  </si>
  <si>
    <t>MENESES MEDINA PAULA ANDREA</t>
  </si>
  <si>
    <t>MORENO DE LA CRUZ JHONATAN A.</t>
  </si>
  <si>
    <t>VIDAL PINILLA GEHOVELL JULIANA</t>
  </si>
  <si>
    <t>BELTRÁN MUÑOZ SERGIO ANDRÉS</t>
  </si>
  <si>
    <t>PANTOJA CASTRO ROCIO MADELIN</t>
  </si>
  <si>
    <t>RENDON MANRIQUE JONATHAN ANDRES</t>
  </si>
  <si>
    <t>TORRES SARRIA JULIAN ALBERTO</t>
  </si>
  <si>
    <t>RODRÍGUEZ CAMPO MARÍA VIRGINIA</t>
  </si>
  <si>
    <t>CABEZAS GUZMÁN FRANCO JOSE</t>
  </si>
  <si>
    <t>MEZA CABRERA MARÍA DEL MAR</t>
  </si>
  <si>
    <t>ORTEGA VALENCIA OMAR ALEJANDO</t>
  </si>
  <si>
    <t>ARCINIEGAS CHAMORRO LADY ANDREA</t>
  </si>
  <si>
    <t>ORDOÑEZ RAMOS GINA ALEJANDRA</t>
  </si>
  <si>
    <t>MAZABEL CUASQUER CLARA XIMENA</t>
  </si>
  <si>
    <t>PÉREZ HURTADO MARÍA CRISTINA</t>
  </si>
  <si>
    <t>GUERRERO INSUASTI NATHALIE</t>
  </si>
  <si>
    <t>HENAO PABÓN JENNIFER TATIANA</t>
  </si>
  <si>
    <t>AMADOR OSPINA SANDRA MARCELA</t>
  </si>
  <si>
    <t>GUZMÁN VELASCO ALMA XIMENA</t>
  </si>
  <si>
    <t>HURTADO DEVIA GIOVANA ANDREA</t>
  </si>
  <si>
    <t>ORTIZ BRAVO DIANA CAROLINA</t>
  </si>
  <si>
    <t>VELASCO HURTADO LORIANA ALEXANDRA</t>
  </si>
  <si>
    <t>NAVIA NAVIA JESÚS ALEXANDER</t>
  </si>
  <si>
    <t>HERNANDEZ M. FRANCISCO ANTONIO</t>
  </si>
  <si>
    <t>CHAMORRO H. GUSTAVO HERNANDO</t>
  </si>
  <si>
    <t>URBANO CANO ASTRID LORENA</t>
  </si>
  <si>
    <t>EDUCACION FISICA RECREACIÓN Y DEPORTE</t>
  </si>
  <si>
    <t>ALVARADO GUZMÁN LISBETH LORENA</t>
  </si>
  <si>
    <t>CHAMORRO FLOREZ CRISTIAN DANIEL</t>
  </si>
  <si>
    <t>CLAROS ORDONEZ CAROLINA</t>
  </si>
  <si>
    <t>GALINDEZ BRAVO SONIA MARCELA</t>
  </si>
  <si>
    <t>RIVAS EDWIN</t>
  </si>
  <si>
    <t>AGUILAR LARRARTE ELIANA MARGARITA</t>
  </si>
  <si>
    <t>cIENCIAS NATURALES, EXACTAS Y DE LA EDUCACIÓN</t>
  </si>
  <si>
    <t>CASTILLO GARCES JOHN ALEXANDER</t>
  </si>
  <si>
    <t>PADILLA M. CLAUDIA MARIA ESTHER</t>
  </si>
  <si>
    <t>BARRERA GUZMAN JAVIER</t>
  </si>
  <si>
    <t>VILLAQUIRÁN LÓPEZ LORENA</t>
  </si>
  <si>
    <t>LEYTON LUNA JAVIER</t>
  </si>
  <si>
    <t>ELECTRONICA INSTRUMENTACIÓN Y CONTROL</t>
  </si>
  <si>
    <t>BOLAÑOS MUÑOZ YAMIR HERNANDO</t>
  </si>
  <si>
    <t>JARAMILLO MORILLO DANIEL ALBERTO</t>
  </si>
  <si>
    <t>RIVERA MARTINEZ WILFRED FABIAN</t>
  </si>
  <si>
    <t>VALENCIA PAYAN CRISTIAN HEIDELBERG</t>
  </si>
  <si>
    <t>GONZÁLEZ MARTÍNEZ JESUS MAURICIO</t>
  </si>
  <si>
    <t>MAYA GIRÓN JULIE VIVIANA</t>
  </si>
  <si>
    <t>BALLESTEROS MOYAN JERALDIN</t>
  </si>
  <si>
    <t>CASTRO GARCIA MAURICIO JAVIER</t>
  </si>
  <si>
    <t>MOSQUERA S. ORLANDO DE JESUS</t>
  </si>
  <si>
    <t>POTES G. MANUEL JULIAN CAMILO</t>
  </si>
  <si>
    <t>RODRIGUEZ C. EDGAR ALEXANDER</t>
  </si>
  <si>
    <t>VALENCIA RENGIFO VIVIANA</t>
  </si>
  <si>
    <t>CHAVEZ COMETA LEIDY JOHANA</t>
  </si>
  <si>
    <t>ROJAS SAAVEDRA MANUEL BERNARDO</t>
  </si>
  <si>
    <t>TRUJILLO NUÑEZ DIEGO ANDRÉS</t>
  </si>
  <si>
    <t>VERGARA DAZA DIEGO FERNANDO</t>
  </si>
  <si>
    <t>LEITON MELO YURI PAOLA</t>
  </si>
  <si>
    <t>BECERRA MUÑOZ MARIA CAMILA</t>
  </si>
  <si>
    <t>GARCIA SOLORZANO JUAN CAMILO</t>
  </si>
  <si>
    <t>MENESES CERON LUIS ANGEL</t>
  </si>
  <si>
    <t>PABON ORTIZ HEYDY BELSY</t>
  </si>
  <si>
    <t>QUIROZ QUINTERO JASSER FERNANDO</t>
  </si>
  <si>
    <t>BURBANO GÓMEZ JESÚS ANDRÉS</t>
  </si>
  <si>
    <t>ERAZO OBANDO MARIA FERNANDA</t>
  </si>
  <si>
    <t>FERIZ GARCIA DANIEL ANDRES</t>
  </si>
  <si>
    <t>MORENO CUELLAR CRISTIANT ENRIQUE</t>
  </si>
  <si>
    <t>VARGAS GOMEZ KATHERIN JULIETH</t>
  </si>
  <si>
    <t>BOLAÑOS REALPE MAYELY</t>
  </si>
  <si>
    <t>COLONIA AGREDO LAURA MARÍA</t>
  </si>
  <si>
    <t>JOAQUI CHILITO LISBETH DANYELI</t>
  </si>
  <si>
    <t>MUÑOZ NIEVES MARY ELIZABETH</t>
  </si>
  <si>
    <t>TOMBE ARCOS ANGELA PATRICIA</t>
  </si>
  <si>
    <t>PINO HOYOS GERARDO ANDRES</t>
  </si>
  <si>
    <t>ERAZO VELASCO MAURICIO ANDRÉS</t>
  </si>
  <si>
    <t>FERNANDEZ PINO FERNANDO</t>
  </si>
  <si>
    <t>IMBACHI IMBACHI RICHARD FERNANDO</t>
  </si>
  <si>
    <t xml:space="preserve">MURILLO PALACIOS JULIÁN ANDRÉS </t>
  </si>
  <si>
    <t>RAMIREZ BEJARANO LUIS EDUARDO</t>
  </si>
  <si>
    <t>ORTEGA NARVÁEZ ALICIA ANDREA</t>
  </si>
  <si>
    <t>GONZALEZ PALACIO HUGO ALEXANDER</t>
  </si>
  <si>
    <t>QUINTERO ESPINOSA BEATRIZ EUGENIA</t>
  </si>
  <si>
    <t>VALENCIA ORDOÑEZ YURI MARLEN</t>
  </si>
  <si>
    <t>CAMPAZ HERNANDEZ OSCAR EUGENIO</t>
  </si>
  <si>
    <t>CORREA NOGUERA ANDRÉS DANIEL</t>
  </si>
  <si>
    <t>PEÑA GUZMAN MERCEDES IRENE</t>
  </si>
  <si>
    <t>PASTRANA DÁVILA ANDREA</t>
  </si>
  <si>
    <t>MARTÍNEZ SILVA JULIETH FERNANDA</t>
  </si>
  <si>
    <t>VERNAZA PINZON FELIPE</t>
  </si>
  <si>
    <t>GUACHETÁ CAMPO JISELE</t>
  </si>
  <si>
    <t>GUZMÁN MAMBUSCAY ANGÉLICA MARÍA</t>
  </si>
  <si>
    <t>QUIÑONEZ ZUÑIGA CAROLINA</t>
  </si>
  <si>
    <t>RAMOS URBANO KAREN YISSELLE</t>
  </si>
  <si>
    <t>ORDÓÑEZ BOLAÑOS OSWALDO ANDRÉS</t>
  </si>
  <si>
    <t>MUÑOZ COLLAZOS CATALINA</t>
  </si>
  <si>
    <t>NARVAEZ PLAZA YALENA</t>
  </si>
  <si>
    <t>TORRES LEÓN ISABELLA</t>
  </si>
  <si>
    <t>NIÑO DAZA MANUEL CARLOS</t>
  </si>
  <si>
    <t>VELASCO REYES MAYRA ALEJANDRA</t>
  </si>
  <si>
    <t>CHÁVEZ LASSO GLORIA MARCELA</t>
  </si>
  <si>
    <t>ROSERO HERNANDEZ MARIA CLAUDIA</t>
  </si>
  <si>
    <t>DIAZ TIGREROS YULIANNA PATRICIA</t>
  </si>
  <si>
    <t>MUNOZ URCUQUI JAIRO ANTONIO</t>
  </si>
  <si>
    <t>MUÑOZ OROZCO  HENRY</t>
  </si>
  <si>
    <t>CAJIAO CARABALI SARA EUGENIA</t>
  </si>
  <si>
    <t>VIDAL CASTRO DOLLY CATHERINE</t>
  </si>
  <si>
    <t>PORTILLA FERNÁNDEZ RICARDO ANTONIO</t>
  </si>
  <si>
    <t>URBANO HOYOS JAVIER MAURICIO</t>
  </si>
  <si>
    <t>VIDAL MARTÍNEZ CARLOS SANTIAGO</t>
  </si>
  <si>
    <t>SANCHEZ ESPINOSA  GIOVANNI</t>
  </si>
  <si>
    <t>ECHEVERRI MONDRAGÓN CAMILO ECHEVERRI</t>
  </si>
  <si>
    <t>MOSQUERA RODRÍGUEZ ADRIANA SOFÍA</t>
  </si>
  <si>
    <t>BRAVO CUELLAR MARIA</t>
  </si>
  <si>
    <t xml:space="preserve">NN </t>
  </si>
  <si>
    <t>PAREDES MOSQUERA ADRIANA ADRIANA</t>
  </si>
  <si>
    <t>ERAZO LOPEZ HAROLD ANDRES</t>
  </si>
  <si>
    <t>GÓMEZ CHÁVEZ LADY YOLIMA</t>
  </si>
  <si>
    <t>DIAZ ZUÑIGA OSCAR EDUARDO</t>
  </si>
  <si>
    <t>CHALAPUD NARVAEZ LUZ MARINA</t>
  </si>
  <si>
    <t>AVIRAMA NUÑEZ LUIS FERNANDO</t>
  </si>
  <si>
    <t>MONCAYO FERNÁNDEZ ALBERTO</t>
  </si>
  <si>
    <t>CÓRDOBA CALVO JHOY FLEMING</t>
  </si>
  <si>
    <t>SOTOMAYOR TACURI SCARLET YAMELY</t>
  </si>
  <si>
    <t>HURTADO PAZ JUAN MARTIN</t>
  </si>
  <si>
    <t>CERÓN ESPINOSA SHARA PAOLA</t>
  </si>
  <si>
    <t>DAGUA FERNANDEZ JUAN MANUEL</t>
  </si>
  <si>
    <t>HERRERA BURBANO HERNAN DARIO</t>
  </si>
  <si>
    <t>MELO ROSERO LILIAN ANDREA</t>
  </si>
  <si>
    <t>LOPEZ ALEGRIA FABIAN ALFONSO</t>
  </si>
  <si>
    <t>QUINTERO VALENCIA CARLOS FERNANDO</t>
  </si>
  <si>
    <t>2025-1</t>
  </si>
  <si>
    <t>PORTILLA PALADINES LUIS ERNESTO</t>
  </si>
  <si>
    <t>CALDON PALECHOR JOHANNA FABIOLA</t>
  </si>
  <si>
    <t>OROZCO PAPAMIJA JOSÉ RODRIGO</t>
  </si>
  <si>
    <t>GÓMEZ LÓPEZ RUDY ALBERTO</t>
  </si>
  <si>
    <t>RIVERA ESCOBAR JUAN DAVID</t>
  </si>
  <si>
    <t>JURADO AHUMADA LUCIO ARMANDO</t>
  </si>
  <si>
    <t>SÁNCHEZ ORTEGA ROSY NATALIA</t>
  </si>
  <si>
    <t>GIRALDO SOTELO CÉSAR ANDRÉS</t>
  </si>
  <si>
    <t>GRUESO GARCÍA ZULY TATIANA</t>
  </si>
  <si>
    <t>RENDON LEAL MARIANA</t>
  </si>
  <si>
    <t>BUITRON ERASO MARIA ALEJANDRA</t>
  </si>
  <si>
    <t>MONTANO FUENTES ANGELA MARIA</t>
  </si>
  <si>
    <t>CASTRO PLAZAS SANDRA MILENA</t>
  </si>
  <si>
    <t>MOSQUERA PEREZ WLADIMIR</t>
  </si>
  <si>
    <t>KAMMERER MIRANDA CHRITIAN SAMIR</t>
  </si>
  <si>
    <t>ECHEVERRY BUCHELI ORLANDO</t>
  </si>
  <si>
    <t>ERAZO GOMEZ EDITH CONSUELO</t>
  </si>
  <si>
    <t>ERAZO RODRIGUEZ OLGA CECILIA</t>
  </si>
  <si>
    <t>MONTUA MUÑOZ FABIAN ANDRES</t>
  </si>
  <si>
    <t>MUÑOZ PIEDRAHITA JUAN FELIPE</t>
  </si>
  <si>
    <t>SÁNCHEZ ZULETA CRISTIAN FELIPE</t>
  </si>
  <si>
    <t>ZAMBRANO URBANO PABLO</t>
  </si>
  <si>
    <t>GÓMEZ ARGOTE LADY JOHANA</t>
  </si>
  <si>
    <t>POTOSÍ GONZÁLEZ KAREN NATHALIA</t>
  </si>
  <si>
    <t>ROSALES PALACIOS SONIA CRISTINA</t>
  </si>
  <si>
    <t>CORTES CORTES ALVARO JHONNY</t>
  </si>
  <si>
    <t>MORENO GONZALEZ EDWARD ENRIQUE</t>
  </si>
  <si>
    <t>ORDOÑEZ MOSQUERA OSCAR ENRIQUE</t>
  </si>
  <si>
    <t>ECHEVERRI FERNANDEZ ESTEBAN</t>
  </si>
  <si>
    <t>FERNANDEZ CASTRO MAYRA VICTORIA</t>
  </si>
  <si>
    <t>CARRILLO SAENZ AMPARO DEL ROCIO</t>
  </si>
  <si>
    <t>LARRARTE VELARDE ANGELA MELISSA</t>
  </si>
  <si>
    <t>GALINDEZ CÓRDOBA GUILLERMO ALBERTO</t>
  </si>
  <si>
    <t>LUNA BURBANO CLARIBEL CECILIA</t>
  </si>
  <si>
    <t>TRUJILLO ORDOÑEZ ERIKA YULIETH</t>
  </si>
  <si>
    <t>CALVACHE MUÑOZ JAZMÍN</t>
  </si>
  <si>
    <t>TOBAR MONTILLA OSCAR ALEXANDER</t>
  </si>
  <si>
    <t>DORADO NAVIA ANDRÉS ESTEBAN</t>
  </si>
  <si>
    <t>MORA BENAVIDES ADRIANA MARIBEL</t>
  </si>
  <si>
    <t>MURCIA COMETA MARÍA ALEJANDRA</t>
  </si>
  <si>
    <t>PATIÑO SERRANO LUIS FELIPE</t>
  </si>
  <si>
    <t>CHAVEZ NARVAEZ DIEGO FERNANDO</t>
  </si>
  <si>
    <t>GRANADA IDROBO JUAN CARLOS</t>
  </si>
  <si>
    <t>JARAMILLO CAICEDO KATHERINE</t>
  </si>
  <si>
    <t>RESTREPO ORREGO LUCAS ANDRÉS</t>
  </si>
  <si>
    <t>SANTANILLA SANDOVAL LUIS ALBERTO</t>
  </si>
  <si>
    <t>MUÑOZ VELASCO ANA MARÍA</t>
  </si>
  <si>
    <t>MONTOYA DEVIA LEIDY MARCELA</t>
  </si>
  <si>
    <t>SALAZAR SANCHEZ MARGARITA DEL ROSARIO</t>
  </si>
  <si>
    <t>ESCOBAR BEJARANO NICOLAS</t>
  </si>
  <si>
    <t>BELALCAZAR CHANTRE DIANA PATRICIA</t>
  </si>
  <si>
    <t>BOLAÑOS CALDON ALDEMAR</t>
  </si>
  <si>
    <t>LOPEZ SACCONI FABRICIO</t>
  </si>
  <si>
    <t>TOBAR VALLEJO EDINSON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</si>
</sst>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i/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8F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5C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1">
    <xf numFmtId="0" fontId="0" fillId="0" borderId="0" xfId="0"/>
    <xf numFmtId="0" fontId="3" fillId="0" borderId="0" xfId="1" applyFont="1"/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5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4" fontId="4" fillId="0" borderId="0" xfId="1" applyNumberFormat="1" applyFont="1" applyAlignment="1">
      <alignment horizontal="center"/>
    </xf>
    <xf numFmtId="0" fontId="6" fillId="0" borderId="0" xfId="1" applyFont="1"/>
    <xf numFmtId="0" fontId="4" fillId="0" borderId="0" xfId="1" applyFont="1" applyAlignment="1">
      <alignment horizontal="left"/>
    </xf>
    <xf numFmtId="0" fontId="7" fillId="0" borderId="0" xfId="1" applyFont="1"/>
    <xf numFmtId="0" fontId="5" fillId="0" borderId="1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/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2" applyFont="1" applyBorder="1"/>
    <xf numFmtId="0" fontId="4" fillId="0" borderId="1" xfId="1" applyFont="1" applyBorder="1" applyAlignment="1">
      <alignment horizontal="center"/>
    </xf>
    <xf numFmtId="4" fontId="4" fillId="0" borderId="1" xfId="1" applyNumberFormat="1" applyFont="1" applyBorder="1" applyAlignment="1">
      <alignment horizontal="center"/>
    </xf>
    <xf numFmtId="3" fontId="4" fillId="0" borderId="1" xfId="1" quotePrefix="1" applyNumberFormat="1" applyFont="1" applyBorder="1"/>
    <xf numFmtId="3" fontId="4" fillId="0" borderId="1" xfId="1" applyNumberFormat="1" applyFont="1" applyBorder="1"/>
    <xf numFmtId="0" fontId="4" fillId="0" borderId="2" xfId="2" applyFont="1" applyBorder="1" applyAlignment="1">
      <alignment horizontal="left"/>
    </xf>
    <xf numFmtId="1" fontId="4" fillId="0" borderId="3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3" xfId="2" applyFont="1" applyBorder="1"/>
    <xf numFmtId="0" fontId="4" fillId="0" borderId="3" xfId="1" applyFont="1" applyBorder="1" applyAlignment="1">
      <alignment horizontal="center"/>
    </xf>
    <xf numFmtId="3" fontId="4" fillId="0" borderId="4" xfId="1" quotePrefix="1" applyNumberFormat="1" applyFont="1" applyBorder="1" applyAlignment="1">
      <alignment horizontal="center"/>
    </xf>
    <xf numFmtId="0" fontId="8" fillId="0" borderId="2" xfId="1" applyFont="1" applyBorder="1"/>
    <xf numFmtId="1" fontId="4" fillId="0" borderId="3" xfId="1" applyNumberFormat="1" applyFont="1" applyBorder="1" applyAlignment="1">
      <alignment horizontal="right"/>
    </xf>
    <xf numFmtId="0" fontId="4" fillId="0" borderId="3" xfId="1" applyFont="1" applyBorder="1"/>
    <xf numFmtId="0" fontId="4" fillId="0" borderId="3" xfId="1" applyFont="1" applyBorder="1" applyAlignment="1">
      <alignment horizontal="left"/>
    </xf>
    <xf numFmtId="4" fontId="5" fillId="0" borderId="4" xfId="1" applyNumberFormat="1" applyFont="1" applyBorder="1" applyAlignment="1">
      <alignment horizontal="center"/>
    </xf>
    <xf numFmtId="3" fontId="5" fillId="0" borderId="1" xfId="1" quotePrefix="1" applyNumberFormat="1" applyFont="1" applyBorder="1"/>
    <xf numFmtId="0" fontId="8" fillId="0" borderId="0" xfId="1" applyFont="1"/>
    <xf numFmtId="3" fontId="4" fillId="0" borderId="0" xfId="1" applyNumberFormat="1" applyFont="1"/>
    <xf numFmtId="0" fontId="4" fillId="0" borderId="0" xfId="1" applyFont="1" applyAlignment="1">
      <alignment horizontal="right"/>
    </xf>
    <xf numFmtId="164" fontId="4" fillId="0" borderId="0" xfId="1" applyNumberFormat="1" applyFont="1" applyAlignment="1">
      <alignment horizontal="center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2" fillId="0" borderId="0" xfId="1" applyAlignment="1">
      <alignment horizontal="left"/>
    </xf>
    <xf numFmtId="164" fontId="2" fillId="0" borderId="0" xfId="1" applyNumberFormat="1" applyAlignment="1">
      <alignment horizontal="center"/>
    </xf>
    <xf numFmtId="4" fontId="2" fillId="0" borderId="0" xfId="1" applyNumberFormat="1"/>
    <xf numFmtId="0" fontId="2" fillId="0" borderId="0" xfId="1"/>
    <xf numFmtId="0" fontId="2" fillId="0" borderId="0" xfId="1" applyAlignment="1">
      <alignment horizontal="center"/>
    </xf>
    <xf numFmtId="0" fontId="11" fillId="0" borderId="0" xfId="0" applyFont="1"/>
    <xf numFmtId="0" fontId="12" fillId="0" borderId="0" xfId="1" applyFont="1"/>
    <xf numFmtId="0" fontId="4" fillId="2" borderId="1" xfId="1" applyFont="1" applyFill="1" applyBorder="1"/>
    <xf numFmtId="1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2" applyFont="1" applyFill="1" applyBorder="1"/>
    <xf numFmtId="0" fontId="4" fillId="2" borderId="1" xfId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3" fontId="4" fillId="2" borderId="1" xfId="1" quotePrefix="1" applyNumberFormat="1" applyFont="1" applyFill="1" applyBorder="1"/>
    <xf numFmtId="3" fontId="4" fillId="2" borderId="1" xfId="1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2" fillId="0" borderId="5" xfId="1" applyBorder="1" applyAlignment="1">
      <alignment vertical="center"/>
    </xf>
    <xf numFmtId="0" fontId="2" fillId="0" borderId="1" xfId="2" applyFont="1" applyBorder="1" applyAlignment="1">
      <alignment vertical="center"/>
    </xf>
    <xf numFmtId="1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5" borderId="1" xfId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6" borderId="5" xfId="0" applyNumberFormat="1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3" fillId="0" borderId="5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7" borderId="1" xfId="2" applyFont="1" applyFill="1" applyBorder="1" applyAlignment="1">
      <alignment vertical="center"/>
    </xf>
    <xf numFmtId="1" fontId="2" fillId="7" borderId="1" xfId="0" applyNumberFormat="1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1" fontId="14" fillId="6" borderId="1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2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0" fontId="13" fillId="0" borderId="1" xfId="2" applyFont="1" applyBorder="1" applyAlignment="1">
      <alignment horizontal="center" vertical="center"/>
    </xf>
    <xf numFmtId="1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0" fontId="2" fillId="7" borderId="5" xfId="1" applyFill="1" applyBorder="1" applyAlignment="1">
      <alignment vertical="center"/>
    </xf>
    <xf numFmtId="1" fontId="2" fillId="7" borderId="5" xfId="0" applyNumberFormat="1" applyFont="1" applyFill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2" fillId="0" borderId="8" xfId="2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0" fontId="2" fillId="0" borderId="11" xfId="2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/>
    </xf>
    <xf numFmtId="0" fontId="2" fillId="9" borderId="5" xfId="1" applyFill="1" applyBorder="1" applyAlignment="1">
      <alignment vertical="center"/>
    </xf>
    <xf numFmtId="0" fontId="2" fillId="9" borderId="1" xfId="2" applyFont="1" applyFill="1" applyBorder="1" applyAlignment="1">
      <alignment vertical="center"/>
    </xf>
    <xf numFmtId="1" fontId="2" fillId="9" borderId="5" xfId="0" applyNumberFormat="1" applyFont="1" applyFill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13" fillId="9" borderId="6" xfId="0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/>
    </xf>
    <xf numFmtId="0" fontId="2" fillId="9" borderId="1" xfId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14" fontId="4" fillId="0" borderId="0" xfId="1" applyNumberFormat="1" applyFont="1"/>
    <xf numFmtId="0" fontId="4" fillId="0" borderId="1" xfId="1" applyFont="1" applyBorder="1" applyAlignment="1">
      <alignment horizontal="left"/>
    </xf>
    <xf numFmtId="164" fontId="4" fillId="0" borderId="1" xfId="1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right"/>
    </xf>
    <xf numFmtId="164" fontId="4" fillId="0" borderId="3" xfId="1" applyNumberFormat="1" applyFont="1" applyBorder="1" applyAlignment="1">
      <alignment horizontal="center"/>
    </xf>
    <xf numFmtId="4" fontId="4" fillId="0" borderId="4" xfId="1" quotePrefix="1" applyNumberFormat="1" applyFont="1" applyBorder="1"/>
  </cellXfs>
  <cellStyles count="3">
    <cellStyle name="Normal" xfId="0" builtinId="0"/>
    <cellStyle name="Normal 10" xfId="2" xr:uid="{00000000-0005-0000-0000-000001000000}"/>
    <cellStyle name="Normal 2 2 2" xfId="1" xr:uid="{00000000-0005-0000-0000-000002000000}"/>
  </cellStyles>
  <dxfs count="173">
    <dxf>
      <font>
        <color theme="1"/>
      </font>
      <fill>
        <patternFill patternType="solid">
          <fgColor rgb="FFFFEFFC"/>
          <bgColor rgb="FFFFEFFC"/>
        </patternFill>
      </fill>
    </dxf>
    <dxf>
      <font>
        <color theme="1"/>
      </font>
      <fill>
        <patternFill patternType="solid">
          <fgColor rgb="FFFBCFD5"/>
          <bgColor rgb="FFFBCFD5"/>
        </patternFill>
      </fill>
    </dxf>
    <dxf>
      <font>
        <color theme="1"/>
      </font>
      <fill>
        <patternFill patternType="solid">
          <fgColor rgb="FFEAFEB8"/>
          <bgColor rgb="FFEAFE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fgColor rgb="FFFFEFFC"/>
          <bgColor rgb="FFFFEFFC"/>
        </patternFill>
      </fill>
    </dxf>
    <dxf>
      <font>
        <color theme="1"/>
      </font>
      <fill>
        <patternFill patternType="solid">
          <fgColor rgb="FFFBCFD5"/>
          <bgColor rgb="FFFBCFD5"/>
        </patternFill>
      </fill>
    </dxf>
    <dxf>
      <font>
        <color theme="1"/>
      </font>
      <fill>
        <patternFill patternType="solid">
          <fgColor rgb="FFEAFEB8"/>
          <bgColor rgb="FFEAFE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fgColor rgb="FFFFEFFC"/>
          <bgColor rgb="FFFFEFFC"/>
        </patternFill>
      </fill>
    </dxf>
    <dxf>
      <font>
        <color theme="1"/>
      </font>
      <fill>
        <patternFill patternType="solid">
          <fgColor rgb="FFFBCFD5"/>
          <bgColor rgb="FFFBCFD5"/>
        </patternFill>
      </fill>
    </dxf>
    <dxf>
      <font>
        <color theme="1"/>
      </font>
      <fill>
        <patternFill patternType="solid">
          <fgColor rgb="FFEAFEB8"/>
          <bgColor rgb="FFEAFE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fgColor rgb="FFFFEFFC"/>
          <bgColor rgb="FFFFEFFC"/>
        </patternFill>
      </fill>
    </dxf>
    <dxf>
      <font>
        <color theme="1"/>
      </font>
      <fill>
        <patternFill patternType="solid">
          <fgColor rgb="FFFBCFD5"/>
          <bgColor rgb="FFFBCFD5"/>
        </patternFill>
      </fill>
    </dxf>
    <dxf>
      <font>
        <color theme="1"/>
      </font>
      <fill>
        <patternFill patternType="solid">
          <fgColor rgb="FFEAFEB8"/>
          <bgColor rgb="FFEAFE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66"/>
  <sheetViews>
    <sheetView tabSelected="1" zoomScaleNormal="100" workbookViewId="0">
      <pane xSplit="11" ySplit="1" topLeftCell="U1667" activePane="bottomRight" state="frozen"/>
      <selection activeCell="B13" sqref="B13"/>
      <selection pane="topRight" activeCell="B13" sqref="B13"/>
      <selection pane="bottomLeft" activeCell="B13" sqref="B13"/>
      <selection pane="bottomRight" activeCell="AC1669" sqref="AC1669"/>
    </sheetView>
  </sheetViews>
  <sheetFormatPr baseColWidth="10" defaultColWidth="8.7109375" defaultRowHeight="11.25" x14ac:dyDescent="0.2"/>
  <cols>
    <col min="1" max="5" width="8.7109375" style="3"/>
    <col min="6" max="6" width="23.5703125" style="3" customWidth="1"/>
    <col min="7" max="7" width="21.140625" style="8" customWidth="1"/>
    <col min="8" max="8" width="11.7109375" style="2" customWidth="1"/>
    <col min="9" max="9" width="30.7109375" style="3" customWidth="1"/>
    <col min="10" max="10" width="6.28515625" style="5" customWidth="1"/>
    <col min="11" max="11" width="6.85546875" style="6" customWidth="1"/>
    <col min="12" max="12" width="11.140625" style="3" customWidth="1"/>
    <col min="13" max="13" width="11.5703125" style="3" customWidth="1"/>
    <col min="14" max="14" width="9" style="3" customWidth="1"/>
    <col min="15" max="15" width="8.85546875" style="3" customWidth="1"/>
    <col min="16" max="17" width="10.5703125" style="3" customWidth="1"/>
    <col min="18" max="18" width="11.140625" style="3" customWidth="1"/>
    <col min="19" max="19" width="11.7109375" style="3" customWidth="1"/>
    <col min="20" max="21" width="10.85546875" style="3" customWidth="1"/>
    <col min="22" max="22" width="10.7109375" style="3" customWidth="1"/>
    <col min="23" max="23" width="9" style="3" customWidth="1"/>
    <col min="24" max="24" width="9.42578125" style="3" customWidth="1"/>
    <col min="25" max="25" width="9.7109375" style="3" customWidth="1"/>
    <col min="26" max="26" width="14.42578125" style="3" customWidth="1"/>
    <col min="27" max="27" width="11.7109375" style="3" customWidth="1"/>
    <col min="28" max="28" width="11.42578125" style="3" customWidth="1"/>
    <col min="29" max="29" width="14.28515625" style="3" customWidth="1"/>
    <col min="30" max="30" width="9.42578125" style="3" customWidth="1"/>
    <col min="31" max="31" width="4.7109375" style="3" customWidth="1"/>
    <col min="32" max="32" width="14.28515625" style="3" customWidth="1"/>
    <col min="33" max="225" width="11.42578125" style="3" customWidth="1"/>
    <col min="226" max="226" width="53.140625" style="3" bestFit="1" customWidth="1"/>
    <col min="227" max="227" width="7.85546875" style="3" bestFit="1" customWidth="1"/>
    <col min="228" max="228" width="33.42578125" style="3" bestFit="1" customWidth="1"/>
    <col min="229" max="229" width="20.85546875" style="3" bestFit="1" customWidth="1"/>
    <col min="230" max="230" width="6.42578125" style="3" bestFit="1" customWidth="1"/>
    <col min="231" max="231" width="7.7109375" style="3" customWidth="1"/>
    <col min="232" max="233" width="11.140625" style="3" customWidth="1"/>
    <col min="234" max="16384" width="8.7109375" style="3"/>
  </cols>
  <sheetData>
    <row r="1" spans="1:29" ht="33.75" customHeight="1" x14ac:dyDescent="0.2">
      <c r="A1" s="3" t="s">
        <v>619</v>
      </c>
      <c r="B1" s="3" t="s">
        <v>910</v>
      </c>
      <c r="C1" s="3" t="s">
        <v>911</v>
      </c>
      <c r="D1" s="3" t="s">
        <v>622</v>
      </c>
      <c r="E1" s="3" t="s">
        <v>621</v>
      </c>
      <c r="F1" s="10" t="s">
        <v>2</v>
      </c>
      <c r="G1" s="10" t="s">
        <v>5</v>
      </c>
      <c r="H1" s="11" t="s">
        <v>3</v>
      </c>
      <c r="I1" s="10" t="s">
        <v>4</v>
      </c>
      <c r="J1" s="10" t="s">
        <v>6</v>
      </c>
      <c r="K1" s="12" t="s">
        <v>7</v>
      </c>
      <c r="L1" s="3" t="s">
        <v>623</v>
      </c>
      <c r="M1" s="3" t="s">
        <v>624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22</v>
      </c>
      <c r="AC1" s="13" t="s">
        <v>23</v>
      </c>
    </row>
    <row r="2" spans="1:29" ht="14.1" customHeight="1" x14ac:dyDescent="0.2">
      <c r="A2" s="3" t="s">
        <v>617</v>
      </c>
      <c r="B2" s="144">
        <v>45306</v>
      </c>
      <c r="C2" s="144">
        <v>45464</v>
      </c>
      <c r="D2" s="3" t="s">
        <v>615</v>
      </c>
      <c r="E2" s="3" t="s">
        <v>620</v>
      </c>
      <c r="F2" s="14" t="s">
        <v>99</v>
      </c>
      <c r="G2" s="17" t="s">
        <v>101</v>
      </c>
      <c r="H2" s="15">
        <v>76335868</v>
      </c>
      <c r="I2" s="16" t="s">
        <v>100</v>
      </c>
      <c r="J2" s="18">
        <v>40</v>
      </c>
      <c r="K2" s="19">
        <v>259.39999999999998</v>
      </c>
      <c r="N2" s="20">
        <f t="shared" ref="N2:N65" si="0">ROUND((K2*(18845*1.112)*J2/40),0)</f>
        <v>5435893</v>
      </c>
      <c r="O2" s="20">
        <f>ROUND((N2*157/30),0)</f>
        <v>28447840</v>
      </c>
      <c r="P2" s="20">
        <v>0</v>
      </c>
      <c r="Q2" s="20">
        <f>ROUND(((N2+(P2/12))*0/12),0)</f>
        <v>0</v>
      </c>
      <c r="R2" s="21">
        <f>ROUND(((N2+(P2+Q2/12))*4/12),0)</f>
        <v>1811964</v>
      </c>
      <c r="S2" s="21">
        <f>ROUND(((N2+((P2+Q2)/12))*157/360),0)</f>
        <v>2370653</v>
      </c>
      <c r="T2" s="21">
        <f>ROUND((((N2*2/3)+(P2+Q2/12))*157/360),0)</f>
        <v>1580436</v>
      </c>
      <c r="U2" s="20">
        <f t="shared" ref="U2" si="1">SUM(O2:T2)</f>
        <v>34210893</v>
      </c>
      <c r="V2" s="20">
        <f t="shared" ref="V2" si="2">ROUND(((O2+P2+Q2+R2)/12),0)</f>
        <v>2521650</v>
      </c>
      <c r="W2" s="20">
        <f t="shared" ref="W2" si="3">(ROUND(O2*8.5/100,-2))</f>
        <v>2418100</v>
      </c>
      <c r="X2" s="20">
        <f t="shared" ref="X2" si="4">(ROUND(O2*12/100,-2))</f>
        <v>3413700</v>
      </c>
      <c r="Y2" s="20">
        <f t="shared" ref="Y2" si="5">(ROUND(O2*0.522/100,-2))</f>
        <v>148500</v>
      </c>
      <c r="Z2" s="20">
        <f t="shared" ref="Z2" si="6">(ROUND(O2*4/100,-2))</f>
        <v>1137900</v>
      </c>
      <c r="AA2" s="20">
        <f t="shared" ref="AA2" si="7">(ROUND(O2*3/100,-2))</f>
        <v>853400</v>
      </c>
      <c r="AB2" s="21">
        <f t="shared" ref="AB2" si="8">V2+W2+X2+Y2+Z2+AA2</f>
        <v>10493250</v>
      </c>
      <c r="AC2" s="21">
        <f t="shared" ref="AC2" si="9">U2+AB2</f>
        <v>44704143</v>
      </c>
    </row>
    <row r="3" spans="1:29" ht="14.1" customHeight="1" x14ac:dyDescent="0.2">
      <c r="A3" s="3" t="s">
        <v>617</v>
      </c>
      <c r="B3" s="144">
        <v>45306</v>
      </c>
      <c r="C3" s="144">
        <v>45464</v>
      </c>
      <c r="D3" s="3" t="s">
        <v>615</v>
      </c>
      <c r="E3" s="3" t="s">
        <v>620</v>
      </c>
      <c r="F3" s="14" t="s">
        <v>99</v>
      </c>
      <c r="G3" s="17" t="s">
        <v>101</v>
      </c>
      <c r="H3" s="15">
        <v>94516693</v>
      </c>
      <c r="I3" s="16" t="s">
        <v>102</v>
      </c>
      <c r="J3" s="18">
        <v>40</v>
      </c>
      <c r="K3" s="19">
        <v>295.04000000000002</v>
      </c>
      <c r="N3" s="20">
        <f t="shared" si="0"/>
        <v>6182752</v>
      </c>
      <c r="O3" s="20">
        <f t="shared" ref="O3:O66" si="10">ROUND((N3*157/30),0)</f>
        <v>32356402</v>
      </c>
      <c r="P3" s="20">
        <v>0</v>
      </c>
      <c r="Q3" s="20">
        <f t="shared" ref="Q3:Q66" si="11">ROUND(((N3+(P3/12))*0/12),0)</f>
        <v>0</v>
      </c>
      <c r="R3" s="21">
        <f t="shared" ref="R3:R66" si="12">ROUND(((N3+(P3+Q3/12))*4/12),0)</f>
        <v>2060917</v>
      </c>
      <c r="S3" s="21">
        <f t="shared" ref="S3:S66" si="13">ROUND(((N3+((P3+Q3)/12))*157/360),0)</f>
        <v>2696367</v>
      </c>
      <c r="T3" s="21">
        <f t="shared" ref="T3:T66" si="14">ROUND((((N3*2/3)+(P3+Q3/12))*157/360),0)</f>
        <v>1797578</v>
      </c>
      <c r="U3" s="20">
        <f t="shared" ref="U3:U66" si="15">SUM(O3:T3)</f>
        <v>38911264</v>
      </c>
      <c r="V3" s="20">
        <f t="shared" ref="V3:V66" si="16">ROUND(((O3+P3+Q3+R3)/12),0)</f>
        <v>2868110</v>
      </c>
      <c r="W3" s="20">
        <f t="shared" ref="W3:W66" si="17">(ROUND(O3*8.5/100,-2))</f>
        <v>2750300</v>
      </c>
      <c r="X3" s="20">
        <f t="shared" ref="X3:X66" si="18">(ROUND(O3*12/100,-2))</f>
        <v>3882800</v>
      </c>
      <c r="Y3" s="20">
        <f t="shared" ref="Y3:Y66" si="19">(ROUND(O3*0.522/100,-2))</f>
        <v>168900</v>
      </c>
      <c r="Z3" s="20">
        <f t="shared" ref="Z3:Z66" si="20">(ROUND(O3*4/100,-2))</f>
        <v>1294300</v>
      </c>
      <c r="AA3" s="20">
        <f t="shared" ref="AA3:AA66" si="21">(ROUND(O3*3/100,-2))</f>
        <v>970700</v>
      </c>
      <c r="AB3" s="21">
        <f t="shared" ref="AB3:AB66" si="22">V3+W3+X3+Y3+Z3+AA3</f>
        <v>11935110</v>
      </c>
      <c r="AC3" s="21">
        <f t="shared" ref="AC3:AC66" si="23">U3+AB3</f>
        <v>50846374</v>
      </c>
    </row>
    <row r="4" spans="1:29" ht="14.1" customHeight="1" x14ac:dyDescent="0.2">
      <c r="A4" s="3" t="s">
        <v>617</v>
      </c>
      <c r="B4" s="144">
        <v>45306</v>
      </c>
      <c r="C4" s="144">
        <v>45464</v>
      </c>
      <c r="D4" s="3" t="s">
        <v>615</v>
      </c>
      <c r="E4" s="3" t="s">
        <v>620</v>
      </c>
      <c r="F4" s="14" t="s">
        <v>99</v>
      </c>
      <c r="G4" s="17" t="s">
        <v>101</v>
      </c>
      <c r="H4" s="15">
        <v>25270247</v>
      </c>
      <c r="I4" s="16" t="s">
        <v>103</v>
      </c>
      <c r="J4" s="18">
        <v>40</v>
      </c>
      <c r="K4" s="19">
        <v>281</v>
      </c>
      <c r="N4" s="20">
        <f t="shared" si="0"/>
        <v>5888535</v>
      </c>
      <c r="O4" s="20">
        <f t="shared" si="10"/>
        <v>30816667</v>
      </c>
      <c r="P4" s="20">
        <v>0</v>
      </c>
      <c r="Q4" s="20">
        <f t="shared" si="11"/>
        <v>0</v>
      </c>
      <c r="R4" s="21">
        <f t="shared" si="12"/>
        <v>1962845</v>
      </c>
      <c r="S4" s="21">
        <f t="shared" si="13"/>
        <v>2568056</v>
      </c>
      <c r="T4" s="21">
        <f t="shared" si="14"/>
        <v>1712037</v>
      </c>
      <c r="U4" s="20">
        <f t="shared" si="15"/>
        <v>37059605</v>
      </c>
      <c r="V4" s="20">
        <f t="shared" si="16"/>
        <v>2731626</v>
      </c>
      <c r="W4" s="20">
        <f t="shared" si="17"/>
        <v>2619400</v>
      </c>
      <c r="X4" s="20">
        <f t="shared" si="18"/>
        <v>3698000</v>
      </c>
      <c r="Y4" s="20">
        <f t="shared" si="19"/>
        <v>160900</v>
      </c>
      <c r="Z4" s="20">
        <f t="shared" si="20"/>
        <v>1232700</v>
      </c>
      <c r="AA4" s="20">
        <f t="shared" si="21"/>
        <v>924500</v>
      </c>
      <c r="AB4" s="21">
        <f t="shared" si="22"/>
        <v>11367126</v>
      </c>
      <c r="AC4" s="21">
        <f t="shared" si="23"/>
        <v>48426731</v>
      </c>
    </row>
    <row r="5" spans="1:29" ht="14.1" customHeight="1" x14ac:dyDescent="0.2">
      <c r="A5" s="3" t="s">
        <v>617</v>
      </c>
      <c r="B5" s="144">
        <v>45306</v>
      </c>
      <c r="C5" s="144">
        <v>45464</v>
      </c>
      <c r="D5" s="3" t="s">
        <v>615</v>
      </c>
      <c r="E5" s="3" t="s">
        <v>620</v>
      </c>
      <c r="F5" s="14" t="s">
        <v>99</v>
      </c>
      <c r="G5" s="17" t="s">
        <v>101</v>
      </c>
      <c r="H5" s="15">
        <v>34322664</v>
      </c>
      <c r="I5" s="16" t="s">
        <v>458</v>
      </c>
      <c r="J5" s="18">
        <v>40</v>
      </c>
      <c r="K5" s="19">
        <v>300.35000000000002</v>
      </c>
      <c r="N5" s="20">
        <f t="shared" si="0"/>
        <v>6294026</v>
      </c>
      <c r="O5" s="20">
        <f t="shared" si="10"/>
        <v>32938736</v>
      </c>
      <c r="P5" s="20">
        <v>0</v>
      </c>
      <c r="Q5" s="20">
        <f t="shared" si="11"/>
        <v>0</v>
      </c>
      <c r="R5" s="21">
        <f t="shared" si="12"/>
        <v>2098009</v>
      </c>
      <c r="S5" s="21">
        <f t="shared" si="13"/>
        <v>2744895</v>
      </c>
      <c r="T5" s="21">
        <f t="shared" si="14"/>
        <v>1829930</v>
      </c>
      <c r="U5" s="20">
        <f t="shared" si="15"/>
        <v>39611570</v>
      </c>
      <c r="V5" s="20">
        <f t="shared" si="16"/>
        <v>2919729</v>
      </c>
      <c r="W5" s="20">
        <f t="shared" si="17"/>
        <v>2799800</v>
      </c>
      <c r="X5" s="20">
        <f t="shared" si="18"/>
        <v>3952600</v>
      </c>
      <c r="Y5" s="20">
        <f t="shared" si="19"/>
        <v>171900</v>
      </c>
      <c r="Z5" s="20">
        <f t="shared" si="20"/>
        <v>1317500</v>
      </c>
      <c r="AA5" s="20">
        <f t="shared" si="21"/>
        <v>988200</v>
      </c>
      <c r="AB5" s="21">
        <f t="shared" si="22"/>
        <v>12149729</v>
      </c>
      <c r="AC5" s="21">
        <f t="shared" si="23"/>
        <v>51761299</v>
      </c>
    </row>
    <row r="6" spans="1:29" ht="14.1" customHeight="1" x14ac:dyDescent="0.2">
      <c r="A6" s="3" t="s">
        <v>617</v>
      </c>
      <c r="B6" s="144">
        <v>45306</v>
      </c>
      <c r="C6" s="144">
        <v>45464</v>
      </c>
      <c r="D6" s="3" t="s">
        <v>615</v>
      </c>
      <c r="E6" s="3" t="s">
        <v>620</v>
      </c>
      <c r="F6" s="14" t="s">
        <v>99</v>
      </c>
      <c r="G6" s="17" t="s">
        <v>101</v>
      </c>
      <c r="H6" s="15">
        <v>10293679</v>
      </c>
      <c r="I6" s="16" t="s">
        <v>104</v>
      </c>
      <c r="J6" s="18">
        <v>40</v>
      </c>
      <c r="K6" s="19">
        <v>231.84</v>
      </c>
      <c r="N6" s="20">
        <f t="shared" si="0"/>
        <v>4858356</v>
      </c>
      <c r="O6" s="20">
        <f t="shared" si="10"/>
        <v>25425396</v>
      </c>
      <c r="P6" s="20">
        <v>0</v>
      </c>
      <c r="Q6" s="20">
        <f t="shared" si="11"/>
        <v>0</v>
      </c>
      <c r="R6" s="21">
        <f t="shared" si="12"/>
        <v>1619452</v>
      </c>
      <c r="S6" s="21">
        <f t="shared" si="13"/>
        <v>2118783</v>
      </c>
      <c r="T6" s="21">
        <f t="shared" si="14"/>
        <v>1412522</v>
      </c>
      <c r="U6" s="20">
        <f t="shared" si="15"/>
        <v>30576153</v>
      </c>
      <c r="V6" s="20">
        <f t="shared" si="16"/>
        <v>2253737</v>
      </c>
      <c r="W6" s="20">
        <f t="shared" si="17"/>
        <v>2161200</v>
      </c>
      <c r="X6" s="20">
        <f t="shared" si="18"/>
        <v>3051000</v>
      </c>
      <c r="Y6" s="20">
        <f t="shared" si="19"/>
        <v>132700</v>
      </c>
      <c r="Z6" s="20">
        <f t="shared" si="20"/>
        <v>1017000</v>
      </c>
      <c r="AA6" s="20">
        <f t="shared" si="21"/>
        <v>762800</v>
      </c>
      <c r="AB6" s="21">
        <f t="shared" si="22"/>
        <v>9378437</v>
      </c>
      <c r="AC6" s="21">
        <f t="shared" si="23"/>
        <v>39954590</v>
      </c>
    </row>
    <row r="7" spans="1:29" ht="14.1" customHeight="1" x14ac:dyDescent="0.2">
      <c r="A7" s="3" t="s">
        <v>617</v>
      </c>
      <c r="B7" s="144">
        <v>45306</v>
      </c>
      <c r="C7" s="144">
        <v>45464</v>
      </c>
      <c r="D7" s="3" t="s">
        <v>615</v>
      </c>
      <c r="E7" s="3" t="s">
        <v>620</v>
      </c>
      <c r="F7" s="14" t="s">
        <v>99</v>
      </c>
      <c r="G7" s="17" t="s">
        <v>101</v>
      </c>
      <c r="H7" s="15">
        <v>34321576</v>
      </c>
      <c r="I7" s="16" t="s">
        <v>105</v>
      </c>
      <c r="J7" s="18">
        <v>40</v>
      </c>
      <c r="K7" s="19">
        <v>299.12</v>
      </c>
      <c r="N7" s="20">
        <f t="shared" si="0"/>
        <v>6268251</v>
      </c>
      <c r="O7" s="20">
        <f t="shared" si="10"/>
        <v>32803847</v>
      </c>
      <c r="P7" s="20">
        <v>0</v>
      </c>
      <c r="Q7" s="20">
        <f t="shared" si="11"/>
        <v>0</v>
      </c>
      <c r="R7" s="21">
        <f t="shared" si="12"/>
        <v>2089417</v>
      </c>
      <c r="S7" s="21">
        <f t="shared" si="13"/>
        <v>2733654</v>
      </c>
      <c r="T7" s="21">
        <f t="shared" si="14"/>
        <v>1822436</v>
      </c>
      <c r="U7" s="20">
        <f t="shared" si="15"/>
        <v>39449354</v>
      </c>
      <c r="V7" s="20">
        <f t="shared" si="16"/>
        <v>2907772</v>
      </c>
      <c r="W7" s="20">
        <f t="shared" si="17"/>
        <v>2788300</v>
      </c>
      <c r="X7" s="20">
        <f t="shared" si="18"/>
        <v>3936500</v>
      </c>
      <c r="Y7" s="20">
        <f t="shared" si="19"/>
        <v>171200</v>
      </c>
      <c r="Z7" s="20">
        <f t="shared" si="20"/>
        <v>1312200</v>
      </c>
      <c r="AA7" s="20">
        <f t="shared" si="21"/>
        <v>984100</v>
      </c>
      <c r="AB7" s="21">
        <f t="shared" si="22"/>
        <v>12100072</v>
      </c>
      <c r="AC7" s="21">
        <f t="shared" si="23"/>
        <v>51549426</v>
      </c>
    </row>
    <row r="8" spans="1:29" ht="14.1" customHeight="1" x14ac:dyDescent="0.2">
      <c r="A8" s="3" t="s">
        <v>617</v>
      </c>
      <c r="B8" s="144">
        <v>45306</v>
      </c>
      <c r="C8" s="144">
        <v>45464</v>
      </c>
      <c r="D8" s="3" t="s">
        <v>615</v>
      </c>
      <c r="E8" s="3" t="s">
        <v>620</v>
      </c>
      <c r="F8" s="14" t="s">
        <v>99</v>
      </c>
      <c r="G8" s="17" t="s">
        <v>101</v>
      </c>
      <c r="H8" s="15">
        <v>34324669</v>
      </c>
      <c r="I8" s="16" t="s">
        <v>106</v>
      </c>
      <c r="J8" s="18">
        <v>40</v>
      </c>
      <c r="K8" s="19">
        <v>324.8</v>
      </c>
      <c r="N8" s="20">
        <f t="shared" si="0"/>
        <v>6806392</v>
      </c>
      <c r="O8" s="20">
        <f t="shared" si="10"/>
        <v>35620118</v>
      </c>
      <c r="P8" s="20">
        <v>0</v>
      </c>
      <c r="Q8" s="20">
        <f t="shared" si="11"/>
        <v>0</v>
      </c>
      <c r="R8" s="21">
        <f t="shared" si="12"/>
        <v>2268797</v>
      </c>
      <c r="S8" s="21">
        <f t="shared" si="13"/>
        <v>2968343</v>
      </c>
      <c r="T8" s="21">
        <f t="shared" si="14"/>
        <v>1978895</v>
      </c>
      <c r="U8" s="20">
        <f t="shared" si="15"/>
        <v>42836153</v>
      </c>
      <c r="V8" s="20">
        <f t="shared" si="16"/>
        <v>3157410</v>
      </c>
      <c r="W8" s="20">
        <f t="shared" si="17"/>
        <v>3027700</v>
      </c>
      <c r="X8" s="20">
        <f t="shared" si="18"/>
        <v>4274400</v>
      </c>
      <c r="Y8" s="20">
        <f t="shared" si="19"/>
        <v>185900</v>
      </c>
      <c r="Z8" s="20">
        <f t="shared" si="20"/>
        <v>1424800</v>
      </c>
      <c r="AA8" s="20">
        <f t="shared" si="21"/>
        <v>1068600</v>
      </c>
      <c r="AB8" s="21">
        <f t="shared" si="22"/>
        <v>13138810</v>
      </c>
      <c r="AC8" s="21">
        <f t="shared" si="23"/>
        <v>55974963</v>
      </c>
    </row>
    <row r="9" spans="1:29" ht="14.1" customHeight="1" x14ac:dyDescent="0.2">
      <c r="A9" s="3" t="s">
        <v>617</v>
      </c>
      <c r="B9" s="144">
        <v>45306</v>
      </c>
      <c r="C9" s="144">
        <v>45464</v>
      </c>
      <c r="D9" s="3" t="s">
        <v>615</v>
      </c>
      <c r="E9" s="3" t="s">
        <v>620</v>
      </c>
      <c r="F9" s="14" t="s">
        <v>99</v>
      </c>
      <c r="G9" s="17" t="s">
        <v>108</v>
      </c>
      <c r="H9" s="15">
        <v>1061705278</v>
      </c>
      <c r="I9" s="16" t="s">
        <v>107</v>
      </c>
      <c r="J9" s="18">
        <v>20</v>
      </c>
      <c r="K9" s="19">
        <v>222.92</v>
      </c>
      <c r="N9" s="20">
        <f t="shared" si="0"/>
        <v>2335716</v>
      </c>
      <c r="O9" s="20">
        <f t="shared" si="10"/>
        <v>12223580</v>
      </c>
      <c r="P9" s="20">
        <v>0</v>
      </c>
      <c r="Q9" s="20">
        <f t="shared" si="11"/>
        <v>0</v>
      </c>
      <c r="R9" s="21">
        <f t="shared" si="12"/>
        <v>778572</v>
      </c>
      <c r="S9" s="21">
        <f t="shared" si="13"/>
        <v>1018632</v>
      </c>
      <c r="T9" s="21">
        <f t="shared" si="14"/>
        <v>679088</v>
      </c>
      <c r="U9" s="20">
        <f t="shared" si="15"/>
        <v>14699872</v>
      </c>
      <c r="V9" s="20">
        <f t="shared" si="16"/>
        <v>1083513</v>
      </c>
      <c r="W9" s="20">
        <f t="shared" si="17"/>
        <v>1039000</v>
      </c>
      <c r="X9" s="20">
        <f t="shared" si="18"/>
        <v>1466800</v>
      </c>
      <c r="Y9" s="20">
        <f t="shared" si="19"/>
        <v>63800</v>
      </c>
      <c r="Z9" s="20">
        <f t="shared" si="20"/>
        <v>488900</v>
      </c>
      <c r="AA9" s="20">
        <f t="shared" si="21"/>
        <v>366700</v>
      </c>
      <c r="AB9" s="21">
        <f t="shared" si="22"/>
        <v>4508713</v>
      </c>
      <c r="AC9" s="21">
        <f t="shared" si="23"/>
        <v>19208585</v>
      </c>
    </row>
    <row r="10" spans="1:29" ht="14.1" customHeight="1" x14ac:dyDescent="0.2">
      <c r="A10" s="3" t="s">
        <v>617</v>
      </c>
      <c r="B10" s="144">
        <v>45306</v>
      </c>
      <c r="C10" s="144">
        <v>45464</v>
      </c>
      <c r="D10" s="3" t="s">
        <v>615</v>
      </c>
      <c r="E10" s="3" t="s">
        <v>620</v>
      </c>
      <c r="F10" s="14" t="s">
        <v>99</v>
      </c>
      <c r="G10" s="17" t="s">
        <v>108</v>
      </c>
      <c r="H10" s="15">
        <v>14623924</v>
      </c>
      <c r="I10" s="16" t="s">
        <v>109</v>
      </c>
      <c r="J10" s="18">
        <v>40</v>
      </c>
      <c r="K10" s="19">
        <v>260.32</v>
      </c>
      <c r="N10" s="20">
        <f t="shared" si="0"/>
        <v>5455172</v>
      </c>
      <c r="O10" s="20">
        <f t="shared" si="10"/>
        <v>28548733</v>
      </c>
      <c r="P10" s="20">
        <v>0</v>
      </c>
      <c r="Q10" s="20">
        <f t="shared" si="11"/>
        <v>0</v>
      </c>
      <c r="R10" s="21">
        <f t="shared" si="12"/>
        <v>1818391</v>
      </c>
      <c r="S10" s="21">
        <f t="shared" si="13"/>
        <v>2379061</v>
      </c>
      <c r="T10" s="21">
        <f t="shared" si="14"/>
        <v>1586041</v>
      </c>
      <c r="U10" s="20">
        <f t="shared" si="15"/>
        <v>34332226</v>
      </c>
      <c r="V10" s="20">
        <f t="shared" si="16"/>
        <v>2530594</v>
      </c>
      <c r="W10" s="20">
        <f t="shared" si="17"/>
        <v>2426600</v>
      </c>
      <c r="X10" s="20">
        <f t="shared" si="18"/>
        <v>3425800</v>
      </c>
      <c r="Y10" s="20">
        <f t="shared" si="19"/>
        <v>149000</v>
      </c>
      <c r="Z10" s="20">
        <f t="shared" si="20"/>
        <v>1141900</v>
      </c>
      <c r="AA10" s="20">
        <f t="shared" si="21"/>
        <v>856500</v>
      </c>
      <c r="AB10" s="21">
        <f t="shared" si="22"/>
        <v>10530394</v>
      </c>
      <c r="AC10" s="21">
        <f t="shared" si="23"/>
        <v>44862620</v>
      </c>
    </row>
    <row r="11" spans="1:29" ht="14.1" customHeight="1" x14ac:dyDescent="0.2">
      <c r="A11" s="3" t="s">
        <v>617</v>
      </c>
      <c r="B11" s="144">
        <v>45306</v>
      </c>
      <c r="C11" s="144">
        <v>45464</v>
      </c>
      <c r="D11" s="3" t="s">
        <v>615</v>
      </c>
      <c r="E11" s="3" t="s">
        <v>620</v>
      </c>
      <c r="F11" s="14" t="s">
        <v>99</v>
      </c>
      <c r="G11" s="17" t="s">
        <v>108</v>
      </c>
      <c r="H11" s="15">
        <v>10544679</v>
      </c>
      <c r="I11" s="16" t="s">
        <v>110</v>
      </c>
      <c r="J11" s="18">
        <v>40</v>
      </c>
      <c r="K11" s="19">
        <v>252.04</v>
      </c>
      <c r="N11" s="20">
        <f t="shared" si="0"/>
        <v>5281660</v>
      </c>
      <c r="O11" s="20">
        <f t="shared" si="10"/>
        <v>27640687</v>
      </c>
      <c r="P11" s="20">
        <v>0</v>
      </c>
      <c r="Q11" s="20">
        <f t="shared" si="11"/>
        <v>0</v>
      </c>
      <c r="R11" s="21">
        <f t="shared" si="12"/>
        <v>1760553</v>
      </c>
      <c r="S11" s="21">
        <f t="shared" si="13"/>
        <v>2303391</v>
      </c>
      <c r="T11" s="21">
        <f t="shared" si="14"/>
        <v>1535594</v>
      </c>
      <c r="U11" s="20">
        <f t="shared" si="15"/>
        <v>33240225</v>
      </c>
      <c r="V11" s="20">
        <f t="shared" si="16"/>
        <v>2450103</v>
      </c>
      <c r="W11" s="20">
        <f t="shared" si="17"/>
        <v>2349500</v>
      </c>
      <c r="X11" s="20">
        <f t="shared" si="18"/>
        <v>3316900</v>
      </c>
      <c r="Y11" s="20">
        <f t="shared" si="19"/>
        <v>144300</v>
      </c>
      <c r="Z11" s="20">
        <f t="shared" si="20"/>
        <v>1105600</v>
      </c>
      <c r="AA11" s="20">
        <f t="shared" si="21"/>
        <v>829200</v>
      </c>
      <c r="AB11" s="21">
        <f t="shared" si="22"/>
        <v>10195603</v>
      </c>
      <c r="AC11" s="21">
        <f t="shared" si="23"/>
        <v>43435828</v>
      </c>
    </row>
    <row r="12" spans="1:29" ht="14.1" customHeight="1" x14ac:dyDescent="0.2">
      <c r="A12" s="3" t="s">
        <v>617</v>
      </c>
      <c r="B12" s="144">
        <v>45306</v>
      </c>
      <c r="C12" s="144">
        <v>45464</v>
      </c>
      <c r="D12" s="3" t="s">
        <v>615</v>
      </c>
      <c r="E12" s="3" t="s">
        <v>620</v>
      </c>
      <c r="F12" s="14" t="s">
        <v>99</v>
      </c>
      <c r="G12" s="17" t="s">
        <v>108</v>
      </c>
      <c r="H12" s="15">
        <v>94060282</v>
      </c>
      <c r="I12" s="16" t="s">
        <v>111</v>
      </c>
      <c r="J12" s="18">
        <v>40</v>
      </c>
      <c r="K12" s="19">
        <v>222.88</v>
      </c>
      <c r="N12" s="20">
        <f t="shared" si="0"/>
        <v>4670593</v>
      </c>
      <c r="O12" s="20">
        <f t="shared" si="10"/>
        <v>24442770</v>
      </c>
      <c r="P12" s="20">
        <v>0</v>
      </c>
      <c r="Q12" s="20">
        <f t="shared" si="11"/>
        <v>0</v>
      </c>
      <c r="R12" s="21">
        <f t="shared" si="12"/>
        <v>1556864</v>
      </c>
      <c r="S12" s="21">
        <f t="shared" si="13"/>
        <v>2036898</v>
      </c>
      <c r="T12" s="21">
        <f t="shared" si="14"/>
        <v>1357932</v>
      </c>
      <c r="U12" s="20">
        <f t="shared" si="15"/>
        <v>29394464</v>
      </c>
      <c r="V12" s="20">
        <f t="shared" si="16"/>
        <v>2166636</v>
      </c>
      <c r="W12" s="20">
        <f t="shared" si="17"/>
        <v>2077600</v>
      </c>
      <c r="X12" s="20">
        <f t="shared" si="18"/>
        <v>2933100</v>
      </c>
      <c r="Y12" s="20">
        <f t="shared" si="19"/>
        <v>127600</v>
      </c>
      <c r="Z12" s="20">
        <f t="shared" si="20"/>
        <v>977700</v>
      </c>
      <c r="AA12" s="20">
        <f t="shared" si="21"/>
        <v>733300</v>
      </c>
      <c r="AB12" s="21">
        <f t="shared" si="22"/>
        <v>9015936</v>
      </c>
      <c r="AC12" s="21">
        <f t="shared" si="23"/>
        <v>38410400</v>
      </c>
    </row>
    <row r="13" spans="1:29" ht="14.1" customHeight="1" x14ac:dyDescent="0.2">
      <c r="A13" s="3" t="s">
        <v>617</v>
      </c>
      <c r="B13" s="144">
        <v>45306</v>
      </c>
      <c r="C13" s="144">
        <v>45464</v>
      </c>
      <c r="D13" s="3" t="s">
        <v>615</v>
      </c>
      <c r="E13" s="3" t="s">
        <v>620</v>
      </c>
      <c r="F13" s="14" t="s">
        <v>99</v>
      </c>
      <c r="G13" s="17" t="s">
        <v>108</v>
      </c>
      <c r="H13" s="15">
        <v>10294701</v>
      </c>
      <c r="I13" s="16" t="s">
        <v>112</v>
      </c>
      <c r="J13" s="18">
        <v>20</v>
      </c>
      <c r="K13" s="19">
        <v>257.08</v>
      </c>
      <c r="N13" s="20">
        <f t="shared" si="0"/>
        <v>2693638</v>
      </c>
      <c r="O13" s="20">
        <f t="shared" si="10"/>
        <v>14096706</v>
      </c>
      <c r="P13" s="20">
        <v>0</v>
      </c>
      <c r="Q13" s="20">
        <f t="shared" si="11"/>
        <v>0</v>
      </c>
      <c r="R13" s="21">
        <f t="shared" si="12"/>
        <v>897879</v>
      </c>
      <c r="S13" s="21">
        <f t="shared" si="13"/>
        <v>1174725</v>
      </c>
      <c r="T13" s="21">
        <f t="shared" si="14"/>
        <v>783150</v>
      </c>
      <c r="U13" s="20">
        <f t="shared" si="15"/>
        <v>16952460</v>
      </c>
      <c r="V13" s="20">
        <f t="shared" si="16"/>
        <v>1249549</v>
      </c>
      <c r="W13" s="20">
        <f t="shared" si="17"/>
        <v>1198200</v>
      </c>
      <c r="X13" s="20">
        <f t="shared" si="18"/>
        <v>1691600</v>
      </c>
      <c r="Y13" s="20">
        <f t="shared" si="19"/>
        <v>73600</v>
      </c>
      <c r="Z13" s="20">
        <f t="shared" si="20"/>
        <v>563900</v>
      </c>
      <c r="AA13" s="20">
        <f t="shared" si="21"/>
        <v>422900</v>
      </c>
      <c r="AB13" s="21">
        <f t="shared" si="22"/>
        <v>5199749</v>
      </c>
      <c r="AC13" s="21">
        <f t="shared" si="23"/>
        <v>22152209</v>
      </c>
    </row>
    <row r="14" spans="1:29" ht="14.1" customHeight="1" x14ac:dyDescent="0.2">
      <c r="A14" s="3" t="s">
        <v>617</v>
      </c>
      <c r="B14" s="144">
        <v>45306</v>
      </c>
      <c r="C14" s="144">
        <v>45464</v>
      </c>
      <c r="D14" s="3" t="s">
        <v>615</v>
      </c>
      <c r="E14" s="3" t="s">
        <v>620</v>
      </c>
      <c r="F14" s="14" t="s">
        <v>99</v>
      </c>
      <c r="G14" s="17" t="s">
        <v>108</v>
      </c>
      <c r="H14" s="15">
        <v>1061688698</v>
      </c>
      <c r="I14" s="16" t="s">
        <v>113</v>
      </c>
      <c r="J14" s="18">
        <v>40</v>
      </c>
      <c r="K14" s="19">
        <v>280.79000000000002</v>
      </c>
      <c r="N14" s="20">
        <f t="shared" si="0"/>
        <v>5884134</v>
      </c>
      <c r="O14" s="20">
        <f t="shared" si="10"/>
        <v>30793635</v>
      </c>
      <c r="P14" s="20">
        <v>0</v>
      </c>
      <c r="Q14" s="20">
        <f t="shared" si="11"/>
        <v>0</v>
      </c>
      <c r="R14" s="21">
        <f t="shared" si="12"/>
        <v>1961378</v>
      </c>
      <c r="S14" s="21">
        <f t="shared" si="13"/>
        <v>2566136</v>
      </c>
      <c r="T14" s="21">
        <f t="shared" si="14"/>
        <v>1710757</v>
      </c>
      <c r="U14" s="20">
        <f t="shared" si="15"/>
        <v>37031906</v>
      </c>
      <c r="V14" s="20">
        <f t="shared" si="16"/>
        <v>2729584</v>
      </c>
      <c r="W14" s="20">
        <f t="shared" si="17"/>
        <v>2617500</v>
      </c>
      <c r="X14" s="20">
        <f t="shared" si="18"/>
        <v>3695200</v>
      </c>
      <c r="Y14" s="20">
        <f t="shared" si="19"/>
        <v>160700</v>
      </c>
      <c r="Z14" s="20">
        <f t="shared" si="20"/>
        <v>1231700</v>
      </c>
      <c r="AA14" s="20">
        <f t="shared" si="21"/>
        <v>923800</v>
      </c>
      <c r="AB14" s="21">
        <f t="shared" si="22"/>
        <v>11358484</v>
      </c>
      <c r="AC14" s="21">
        <f t="shared" si="23"/>
        <v>48390390</v>
      </c>
    </row>
    <row r="15" spans="1:29" ht="14.1" customHeight="1" x14ac:dyDescent="0.2">
      <c r="A15" s="3" t="s">
        <v>617</v>
      </c>
      <c r="B15" s="144">
        <v>45306</v>
      </c>
      <c r="C15" s="144">
        <v>45464</v>
      </c>
      <c r="D15" s="3" t="s">
        <v>615</v>
      </c>
      <c r="E15" s="3" t="s">
        <v>620</v>
      </c>
      <c r="F15" s="14" t="s">
        <v>99</v>
      </c>
      <c r="G15" s="17" t="s">
        <v>108</v>
      </c>
      <c r="H15" s="15">
        <v>94063101</v>
      </c>
      <c r="I15" s="16" t="s">
        <v>114</v>
      </c>
      <c r="J15" s="18">
        <v>40</v>
      </c>
      <c r="K15" s="19">
        <v>358.82</v>
      </c>
      <c r="N15" s="20">
        <f t="shared" si="0"/>
        <v>7519303</v>
      </c>
      <c r="O15" s="20">
        <f t="shared" si="10"/>
        <v>39351019</v>
      </c>
      <c r="P15" s="20">
        <v>0</v>
      </c>
      <c r="Q15" s="20">
        <f t="shared" si="11"/>
        <v>0</v>
      </c>
      <c r="R15" s="21">
        <f t="shared" si="12"/>
        <v>2506434</v>
      </c>
      <c r="S15" s="21">
        <f t="shared" si="13"/>
        <v>3279252</v>
      </c>
      <c r="T15" s="21">
        <f t="shared" si="14"/>
        <v>2186168</v>
      </c>
      <c r="U15" s="20">
        <f t="shared" si="15"/>
        <v>47322873</v>
      </c>
      <c r="V15" s="20">
        <f t="shared" si="16"/>
        <v>3488121</v>
      </c>
      <c r="W15" s="20">
        <f t="shared" si="17"/>
        <v>3344800</v>
      </c>
      <c r="X15" s="20">
        <f t="shared" si="18"/>
        <v>4722100</v>
      </c>
      <c r="Y15" s="20">
        <f t="shared" si="19"/>
        <v>205400</v>
      </c>
      <c r="Z15" s="20">
        <f t="shared" si="20"/>
        <v>1574000</v>
      </c>
      <c r="AA15" s="20">
        <f t="shared" si="21"/>
        <v>1180500</v>
      </c>
      <c r="AB15" s="21">
        <f t="shared" si="22"/>
        <v>14514921</v>
      </c>
      <c r="AC15" s="21">
        <f t="shared" si="23"/>
        <v>61837794</v>
      </c>
    </row>
    <row r="16" spans="1:29" ht="14.1" customHeight="1" x14ac:dyDescent="0.2">
      <c r="A16" s="3" t="s">
        <v>617</v>
      </c>
      <c r="B16" s="144">
        <v>45306</v>
      </c>
      <c r="C16" s="144">
        <v>45464</v>
      </c>
      <c r="D16" s="3" t="s">
        <v>615</v>
      </c>
      <c r="E16" s="3" t="s">
        <v>620</v>
      </c>
      <c r="F16" s="14" t="s">
        <v>99</v>
      </c>
      <c r="G16" s="17" t="s">
        <v>108</v>
      </c>
      <c r="H16" s="15">
        <v>16768923</v>
      </c>
      <c r="I16" s="16" t="s">
        <v>115</v>
      </c>
      <c r="J16" s="18">
        <v>40</v>
      </c>
      <c r="K16" s="19">
        <v>230.44</v>
      </c>
      <c r="N16" s="20">
        <f t="shared" si="0"/>
        <v>4829018</v>
      </c>
      <c r="O16" s="20">
        <f t="shared" si="10"/>
        <v>25271861</v>
      </c>
      <c r="P16" s="20">
        <v>0</v>
      </c>
      <c r="Q16" s="20">
        <f t="shared" si="11"/>
        <v>0</v>
      </c>
      <c r="R16" s="21">
        <f t="shared" si="12"/>
        <v>1609673</v>
      </c>
      <c r="S16" s="21">
        <f t="shared" si="13"/>
        <v>2105988</v>
      </c>
      <c r="T16" s="21">
        <f t="shared" si="14"/>
        <v>1403992</v>
      </c>
      <c r="U16" s="20">
        <f t="shared" si="15"/>
        <v>30391514</v>
      </c>
      <c r="V16" s="20">
        <f t="shared" si="16"/>
        <v>2240128</v>
      </c>
      <c r="W16" s="20">
        <f t="shared" si="17"/>
        <v>2148100</v>
      </c>
      <c r="X16" s="20">
        <f t="shared" si="18"/>
        <v>3032600</v>
      </c>
      <c r="Y16" s="20">
        <f t="shared" si="19"/>
        <v>131900</v>
      </c>
      <c r="Z16" s="20">
        <f t="shared" si="20"/>
        <v>1010900</v>
      </c>
      <c r="AA16" s="20">
        <f t="shared" si="21"/>
        <v>758200</v>
      </c>
      <c r="AB16" s="21">
        <f t="shared" si="22"/>
        <v>9321828</v>
      </c>
      <c r="AC16" s="21">
        <f t="shared" si="23"/>
        <v>39713342</v>
      </c>
    </row>
    <row r="17" spans="1:29" ht="14.1" customHeight="1" x14ac:dyDescent="0.2">
      <c r="A17" s="3" t="s">
        <v>617</v>
      </c>
      <c r="B17" s="144">
        <v>45306</v>
      </c>
      <c r="C17" s="144">
        <v>45464</v>
      </c>
      <c r="D17" s="3" t="s">
        <v>615</v>
      </c>
      <c r="E17" s="3" t="s">
        <v>620</v>
      </c>
      <c r="F17" s="14" t="s">
        <v>99</v>
      </c>
      <c r="G17" s="17" t="s">
        <v>108</v>
      </c>
      <c r="H17" s="15">
        <v>76313761</v>
      </c>
      <c r="I17" s="16" t="s">
        <v>116</v>
      </c>
      <c r="J17" s="18">
        <v>40</v>
      </c>
      <c r="K17" s="19">
        <v>392.73</v>
      </c>
      <c r="N17" s="20">
        <f t="shared" si="0"/>
        <v>8229908</v>
      </c>
      <c r="O17" s="20">
        <f t="shared" si="10"/>
        <v>43069852</v>
      </c>
      <c r="P17" s="20">
        <v>0</v>
      </c>
      <c r="Q17" s="20">
        <f t="shared" si="11"/>
        <v>0</v>
      </c>
      <c r="R17" s="21">
        <f t="shared" si="12"/>
        <v>2743303</v>
      </c>
      <c r="S17" s="21">
        <f t="shared" si="13"/>
        <v>3589154</v>
      </c>
      <c r="T17" s="21">
        <f t="shared" si="14"/>
        <v>2392770</v>
      </c>
      <c r="U17" s="20">
        <f t="shared" si="15"/>
        <v>51795079</v>
      </c>
      <c r="V17" s="20">
        <f t="shared" si="16"/>
        <v>3817763</v>
      </c>
      <c r="W17" s="20">
        <f t="shared" si="17"/>
        <v>3660900</v>
      </c>
      <c r="X17" s="20">
        <f t="shared" si="18"/>
        <v>5168400</v>
      </c>
      <c r="Y17" s="20">
        <f t="shared" si="19"/>
        <v>224800</v>
      </c>
      <c r="Z17" s="20">
        <f t="shared" si="20"/>
        <v>1722800</v>
      </c>
      <c r="AA17" s="20">
        <f t="shared" si="21"/>
        <v>1292100</v>
      </c>
      <c r="AB17" s="21">
        <f t="shared" si="22"/>
        <v>15886763</v>
      </c>
      <c r="AC17" s="21">
        <f t="shared" si="23"/>
        <v>67681842</v>
      </c>
    </row>
    <row r="18" spans="1:29" ht="14.1" customHeight="1" x14ac:dyDescent="0.2">
      <c r="A18" s="3" t="s">
        <v>617</v>
      </c>
      <c r="B18" s="144">
        <v>45306</v>
      </c>
      <c r="C18" s="144">
        <v>45464</v>
      </c>
      <c r="D18" s="3" t="s">
        <v>615</v>
      </c>
      <c r="E18" s="3" t="s">
        <v>620</v>
      </c>
      <c r="F18" s="14" t="s">
        <v>99</v>
      </c>
      <c r="G18" s="17" t="s">
        <v>118</v>
      </c>
      <c r="H18" s="15">
        <v>1085293644</v>
      </c>
      <c r="I18" s="16" t="s">
        <v>117</v>
      </c>
      <c r="J18" s="18">
        <v>40</v>
      </c>
      <c r="K18" s="19">
        <v>291.24</v>
      </c>
      <c r="N18" s="20">
        <f t="shared" si="0"/>
        <v>6103121</v>
      </c>
      <c r="O18" s="20">
        <f t="shared" si="10"/>
        <v>31939667</v>
      </c>
      <c r="P18" s="20">
        <v>0</v>
      </c>
      <c r="Q18" s="20">
        <f t="shared" si="11"/>
        <v>0</v>
      </c>
      <c r="R18" s="21">
        <f t="shared" si="12"/>
        <v>2034374</v>
      </c>
      <c r="S18" s="21">
        <f t="shared" si="13"/>
        <v>2661639</v>
      </c>
      <c r="T18" s="21">
        <f t="shared" si="14"/>
        <v>1774426</v>
      </c>
      <c r="U18" s="20">
        <f t="shared" si="15"/>
        <v>38410106</v>
      </c>
      <c r="V18" s="20">
        <f t="shared" si="16"/>
        <v>2831170</v>
      </c>
      <c r="W18" s="20">
        <f t="shared" si="17"/>
        <v>2714900</v>
      </c>
      <c r="X18" s="20">
        <f t="shared" si="18"/>
        <v>3832800</v>
      </c>
      <c r="Y18" s="20">
        <f t="shared" si="19"/>
        <v>166700</v>
      </c>
      <c r="Z18" s="20">
        <f t="shared" si="20"/>
        <v>1277600</v>
      </c>
      <c r="AA18" s="20">
        <f t="shared" si="21"/>
        <v>958200</v>
      </c>
      <c r="AB18" s="21">
        <f t="shared" si="22"/>
        <v>11781370</v>
      </c>
      <c r="AC18" s="21">
        <f t="shared" si="23"/>
        <v>50191476</v>
      </c>
    </row>
    <row r="19" spans="1:29" ht="14.1" customHeight="1" x14ac:dyDescent="0.2">
      <c r="A19" s="3" t="s">
        <v>617</v>
      </c>
      <c r="B19" s="144">
        <v>45306</v>
      </c>
      <c r="C19" s="144">
        <v>45464</v>
      </c>
      <c r="D19" s="3" t="s">
        <v>615</v>
      </c>
      <c r="E19" s="3" t="s">
        <v>620</v>
      </c>
      <c r="F19" s="14" t="s">
        <v>99</v>
      </c>
      <c r="G19" s="17" t="s">
        <v>118</v>
      </c>
      <c r="H19" s="15">
        <v>76329273</v>
      </c>
      <c r="I19" s="16" t="s">
        <v>563</v>
      </c>
      <c r="J19" s="18">
        <v>40</v>
      </c>
      <c r="K19" s="19">
        <v>221.04</v>
      </c>
      <c r="N19" s="20">
        <f t="shared" si="0"/>
        <v>4632035</v>
      </c>
      <c r="O19" s="20">
        <f t="shared" si="10"/>
        <v>24240983</v>
      </c>
      <c r="P19" s="20">
        <v>0</v>
      </c>
      <c r="Q19" s="20">
        <f t="shared" si="11"/>
        <v>0</v>
      </c>
      <c r="R19" s="21">
        <f t="shared" si="12"/>
        <v>1544012</v>
      </c>
      <c r="S19" s="21">
        <f t="shared" si="13"/>
        <v>2020082</v>
      </c>
      <c r="T19" s="21">
        <f t="shared" si="14"/>
        <v>1346721</v>
      </c>
      <c r="U19" s="20">
        <f t="shared" si="15"/>
        <v>29151798</v>
      </c>
      <c r="V19" s="20">
        <f t="shared" si="16"/>
        <v>2148750</v>
      </c>
      <c r="W19" s="20">
        <f t="shared" si="17"/>
        <v>2060500</v>
      </c>
      <c r="X19" s="20">
        <f t="shared" si="18"/>
        <v>2908900</v>
      </c>
      <c r="Y19" s="20">
        <f t="shared" si="19"/>
        <v>126500</v>
      </c>
      <c r="Z19" s="20">
        <f t="shared" si="20"/>
        <v>969600</v>
      </c>
      <c r="AA19" s="20">
        <f t="shared" si="21"/>
        <v>727200</v>
      </c>
      <c r="AB19" s="21">
        <f t="shared" si="22"/>
        <v>8941450</v>
      </c>
      <c r="AC19" s="21">
        <f t="shared" si="23"/>
        <v>38093248</v>
      </c>
    </row>
    <row r="20" spans="1:29" ht="14.1" customHeight="1" x14ac:dyDescent="0.2">
      <c r="A20" s="3" t="s">
        <v>617</v>
      </c>
      <c r="B20" s="144">
        <v>45306</v>
      </c>
      <c r="C20" s="144">
        <v>45464</v>
      </c>
      <c r="D20" s="3" t="s">
        <v>615</v>
      </c>
      <c r="E20" s="3" t="s">
        <v>620</v>
      </c>
      <c r="F20" s="14" t="s">
        <v>99</v>
      </c>
      <c r="G20" s="17" t="s">
        <v>118</v>
      </c>
      <c r="H20" s="15">
        <v>1061720750</v>
      </c>
      <c r="I20" s="16" t="s">
        <v>119</v>
      </c>
      <c r="J20" s="18">
        <v>40</v>
      </c>
      <c r="K20" s="19">
        <v>300</v>
      </c>
      <c r="N20" s="20">
        <f t="shared" si="0"/>
        <v>6286692</v>
      </c>
      <c r="O20" s="20">
        <f t="shared" si="10"/>
        <v>32900355</v>
      </c>
      <c r="P20" s="20">
        <v>0</v>
      </c>
      <c r="Q20" s="20">
        <f t="shared" si="11"/>
        <v>0</v>
      </c>
      <c r="R20" s="21">
        <f t="shared" si="12"/>
        <v>2095564</v>
      </c>
      <c r="S20" s="21">
        <f t="shared" si="13"/>
        <v>2741696</v>
      </c>
      <c r="T20" s="21">
        <f t="shared" si="14"/>
        <v>1827797</v>
      </c>
      <c r="U20" s="20">
        <f t="shared" si="15"/>
        <v>39565412</v>
      </c>
      <c r="V20" s="20">
        <f t="shared" si="16"/>
        <v>2916327</v>
      </c>
      <c r="W20" s="20">
        <f t="shared" si="17"/>
        <v>2796500</v>
      </c>
      <c r="X20" s="20">
        <f t="shared" si="18"/>
        <v>3948000</v>
      </c>
      <c r="Y20" s="20">
        <f t="shared" si="19"/>
        <v>171700</v>
      </c>
      <c r="Z20" s="20">
        <f t="shared" si="20"/>
        <v>1316000</v>
      </c>
      <c r="AA20" s="20">
        <f t="shared" si="21"/>
        <v>987000</v>
      </c>
      <c r="AB20" s="21">
        <f t="shared" si="22"/>
        <v>12135527</v>
      </c>
      <c r="AC20" s="21">
        <f t="shared" si="23"/>
        <v>51700939</v>
      </c>
    </row>
    <row r="21" spans="1:29" ht="14.1" customHeight="1" x14ac:dyDescent="0.2">
      <c r="A21" s="3" t="s">
        <v>617</v>
      </c>
      <c r="B21" s="144">
        <v>45306</v>
      </c>
      <c r="C21" s="144">
        <v>45464</v>
      </c>
      <c r="D21" s="3" t="s">
        <v>615</v>
      </c>
      <c r="E21" s="3" t="s">
        <v>620</v>
      </c>
      <c r="F21" s="14" t="s">
        <v>99</v>
      </c>
      <c r="G21" s="17" t="s">
        <v>118</v>
      </c>
      <c r="H21" s="15">
        <v>76313507</v>
      </c>
      <c r="I21" s="16" t="s">
        <v>120</v>
      </c>
      <c r="J21" s="18">
        <v>40</v>
      </c>
      <c r="K21" s="19">
        <v>346</v>
      </c>
      <c r="N21" s="20">
        <f t="shared" si="0"/>
        <v>7250651</v>
      </c>
      <c r="O21" s="20">
        <f t="shared" si="10"/>
        <v>37945074</v>
      </c>
      <c r="P21" s="20">
        <v>0</v>
      </c>
      <c r="Q21" s="20">
        <f t="shared" si="11"/>
        <v>0</v>
      </c>
      <c r="R21" s="21">
        <f t="shared" si="12"/>
        <v>2416884</v>
      </c>
      <c r="S21" s="21">
        <f t="shared" si="13"/>
        <v>3162089</v>
      </c>
      <c r="T21" s="21">
        <f t="shared" si="14"/>
        <v>2108060</v>
      </c>
      <c r="U21" s="20">
        <f t="shared" si="15"/>
        <v>45632107</v>
      </c>
      <c r="V21" s="20">
        <f t="shared" si="16"/>
        <v>3363497</v>
      </c>
      <c r="W21" s="20">
        <f t="shared" si="17"/>
        <v>3225300</v>
      </c>
      <c r="X21" s="20">
        <f t="shared" si="18"/>
        <v>4553400</v>
      </c>
      <c r="Y21" s="20">
        <f t="shared" si="19"/>
        <v>198100</v>
      </c>
      <c r="Z21" s="20">
        <f t="shared" si="20"/>
        <v>1517800</v>
      </c>
      <c r="AA21" s="20">
        <f t="shared" si="21"/>
        <v>1138400</v>
      </c>
      <c r="AB21" s="21">
        <f t="shared" si="22"/>
        <v>13996497</v>
      </c>
      <c r="AC21" s="21">
        <f t="shared" si="23"/>
        <v>59628604</v>
      </c>
    </row>
    <row r="22" spans="1:29" ht="14.1" customHeight="1" x14ac:dyDescent="0.2">
      <c r="A22" s="3" t="s">
        <v>617</v>
      </c>
      <c r="B22" s="144">
        <v>45306</v>
      </c>
      <c r="C22" s="144">
        <v>45464</v>
      </c>
      <c r="D22" s="3" t="s">
        <v>615</v>
      </c>
      <c r="E22" s="3" t="s">
        <v>620</v>
      </c>
      <c r="F22" s="14" t="s">
        <v>99</v>
      </c>
      <c r="G22" s="17" t="s">
        <v>118</v>
      </c>
      <c r="H22" s="15">
        <v>1017129541</v>
      </c>
      <c r="I22" s="16" t="s">
        <v>121</v>
      </c>
      <c r="J22" s="18">
        <v>40</v>
      </c>
      <c r="K22" s="19">
        <v>269.64</v>
      </c>
      <c r="N22" s="20">
        <f t="shared" si="0"/>
        <v>5650479</v>
      </c>
      <c r="O22" s="20">
        <f t="shared" si="10"/>
        <v>29570840</v>
      </c>
      <c r="P22" s="20">
        <v>0</v>
      </c>
      <c r="Q22" s="20">
        <f t="shared" si="11"/>
        <v>0</v>
      </c>
      <c r="R22" s="21">
        <f t="shared" si="12"/>
        <v>1883493</v>
      </c>
      <c r="S22" s="21">
        <f t="shared" si="13"/>
        <v>2464237</v>
      </c>
      <c r="T22" s="21">
        <f t="shared" si="14"/>
        <v>1642824</v>
      </c>
      <c r="U22" s="20">
        <f t="shared" si="15"/>
        <v>35561394</v>
      </c>
      <c r="V22" s="20">
        <f t="shared" si="16"/>
        <v>2621194</v>
      </c>
      <c r="W22" s="20">
        <f t="shared" si="17"/>
        <v>2513500</v>
      </c>
      <c r="X22" s="20">
        <f t="shared" si="18"/>
        <v>3548500</v>
      </c>
      <c r="Y22" s="20">
        <f t="shared" si="19"/>
        <v>154400</v>
      </c>
      <c r="Z22" s="20">
        <f t="shared" si="20"/>
        <v>1182800</v>
      </c>
      <c r="AA22" s="20">
        <f t="shared" si="21"/>
        <v>887100</v>
      </c>
      <c r="AB22" s="21">
        <f t="shared" si="22"/>
        <v>10907494</v>
      </c>
      <c r="AC22" s="21">
        <f t="shared" si="23"/>
        <v>46468888</v>
      </c>
    </row>
    <row r="23" spans="1:29" ht="14.1" customHeight="1" x14ac:dyDescent="0.2">
      <c r="A23" s="3" t="s">
        <v>617</v>
      </c>
      <c r="B23" s="144">
        <v>45306</v>
      </c>
      <c r="C23" s="144">
        <v>45464</v>
      </c>
      <c r="D23" s="3" t="s">
        <v>615</v>
      </c>
      <c r="E23" s="3" t="s">
        <v>620</v>
      </c>
      <c r="F23" s="14" t="s">
        <v>99</v>
      </c>
      <c r="G23" s="17" t="s">
        <v>118</v>
      </c>
      <c r="H23" s="15">
        <v>34322941</v>
      </c>
      <c r="I23" s="16" t="s">
        <v>122</v>
      </c>
      <c r="J23" s="18">
        <v>40</v>
      </c>
      <c r="K23" s="19">
        <v>336.34</v>
      </c>
      <c r="N23" s="20">
        <f t="shared" si="0"/>
        <v>7048220</v>
      </c>
      <c r="O23" s="20">
        <f t="shared" si="10"/>
        <v>36885685</v>
      </c>
      <c r="P23" s="20">
        <v>0</v>
      </c>
      <c r="Q23" s="20">
        <f t="shared" si="11"/>
        <v>0</v>
      </c>
      <c r="R23" s="21">
        <f t="shared" si="12"/>
        <v>2349407</v>
      </c>
      <c r="S23" s="21">
        <f t="shared" si="13"/>
        <v>3073807</v>
      </c>
      <c r="T23" s="21">
        <f t="shared" si="14"/>
        <v>2049205</v>
      </c>
      <c r="U23" s="20">
        <f t="shared" si="15"/>
        <v>44358104</v>
      </c>
      <c r="V23" s="20">
        <f t="shared" si="16"/>
        <v>3269591</v>
      </c>
      <c r="W23" s="20">
        <f t="shared" si="17"/>
        <v>3135300</v>
      </c>
      <c r="X23" s="20">
        <f t="shared" si="18"/>
        <v>4426300</v>
      </c>
      <c r="Y23" s="20">
        <f t="shared" si="19"/>
        <v>192500</v>
      </c>
      <c r="Z23" s="20">
        <f t="shared" si="20"/>
        <v>1475400</v>
      </c>
      <c r="AA23" s="20">
        <f t="shared" si="21"/>
        <v>1106600</v>
      </c>
      <c r="AB23" s="21">
        <f t="shared" si="22"/>
        <v>13605691</v>
      </c>
      <c r="AC23" s="21">
        <f t="shared" si="23"/>
        <v>57963795</v>
      </c>
    </row>
    <row r="24" spans="1:29" ht="14.1" customHeight="1" x14ac:dyDescent="0.2">
      <c r="A24" s="3" t="s">
        <v>617</v>
      </c>
      <c r="B24" s="144">
        <v>45306</v>
      </c>
      <c r="C24" s="144">
        <v>45464</v>
      </c>
      <c r="D24" s="3" t="s">
        <v>615</v>
      </c>
      <c r="E24" s="3" t="s">
        <v>620</v>
      </c>
      <c r="F24" s="14" t="s">
        <v>99</v>
      </c>
      <c r="G24" s="17" t="s">
        <v>118</v>
      </c>
      <c r="H24" s="15">
        <v>6387160</v>
      </c>
      <c r="I24" s="16" t="s">
        <v>123</v>
      </c>
      <c r="J24" s="18">
        <v>40</v>
      </c>
      <c r="K24" s="19">
        <v>346</v>
      </c>
      <c r="N24" s="20">
        <f t="shared" si="0"/>
        <v>7250651</v>
      </c>
      <c r="O24" s="20">
        <f t="shared" si="10"/>
        <v>37945074</v>
      </c>
      <c r="P24" s="20">
        <v>0</v>
      </c>
      <c r="Q24" s="20">
        <f t="shared" si="11"/>
        <v>0</v>
      </c>
      <c r="R24" s="21">
        <f t="shared" si="12"/>
        <v>2416884</v>
      </c>
      <c r="S24" s="21">
        <f t="shared" si="13"/>
        <v>3162089</v>
      </c>
      <c r="T24" s="21">
        <f t="shared" si="14"/>
        <v>2108060</v>
      </c>
      <c r="U24" s="20">
        <f t="shared" si="15"/>
        <v>45632107</v>
      </c>
      <c r="V24" s="20">
        <f t="shared" si="16"/>
        <v>3363497</v>
      </c>
      <c r="W24" s="20">
        <f t="shared" si="17"/>
        <v>3225300</v>
      </c>
      <c r="X24" s="20">
        <f t="shared" si="18"/>
        <v>4553400</v>
      </c>
      <c r="Y24" s="20">
        <f t="shared" si="19"/>
        <v>198100</v>
      </c>
      <c r="Z24" s="20">
        <f t="shared" si="20"/>
        <v>1517800</v>
      </c>
      <c r="AA24" s="20">
        <f t="shared" si="21"/>
        <v>1138400</v>
      </c>
      <c r="AB24" s="21">
        <f t="shared" si="22"/>
        <v>13996497</v>
      </c>
      <c r="AC24" s="21">
        <f t="shared" si="23"/>
        <v>59628604</v>
      </c>
    </row>
    <row r="25" spans="1:29" ht="14.1" customHeight="1" x14ac:dyDescent="0.2">
      <c r="A25" s="3" t="s">
        <v>617</v>
      </c>
      <c r="B25" s="144">
        <v>45306</v>
      </c>
      <c r="C25" s="144">
        <v>45464</v>
      </c>
      <c r="D25" s="3" t="s">
        <v>615</v>
      </c>
      <c r="E25" s="3" t="s">
        <v>620</v>
      </c>
      <c r="F25" s="14" t="s">
        <v>99</v>
      </c>
      <c r="G25" s="17" t="s">
        <v>118</v>
      </c>
      <c r="H25" s="15" t="s">
        <v>608</v>
      </c>
      <c r="I25" s="16" t="s">
        <v>577</v>
      </c>
      <c r="J25" s="18">
        <v>40</v>
      </c>
      <c r="K25" s="19">
        <v>380</v>
      </c>
      <c r="N25" s="20">
        <f t="shared" si="0"/>
        <v>7963143</v>
      </c>
      <c r="O25" s="20">
        <f t="shared" si="10"/>
        <v>41673782</v>
      </c>
      <c r="P25" s="20">
        <v>0</v>
      </c>
      <c r="Q25" s="20">
        <f t="shared" si="11"/>
        <v>0</v>
      </c>
      <c r="R25" s="21">
        <f t="shared" si="12"/>
        <v>2654381</v>
      </c>
      <c r="S25" s="21">
        <f t="shared" si="13"/>
        <v>3472815</v>
      </c>
      <c r="T25" s="21">
        <f t="shared" si="14"/>
        <v>2315210</v>
      </c>
      <c r="U25" s="20">
        <f t="shared" si="15"/>
        <v>50116188</v>
      </c>
      <c r="V25" s="20">
        <f t="shared" si="16"/>
        <v>3694014</v>
      </c>
      <c r="W25" s="20">
        <f t="shared" si="17"/>
        <v>3542300</v>
      </c>
      <c r="X25" s="20">
        <f t="shared" si="18"/>
        <v>5000900</v>
      </c>
      <c r="Y25" s="20">
        <f t="shared" si="19"/>
        <v>217500</v>
      </c>
      <c r="Z25" s="20">
        <f t="shared" si="20"/>
        <v>1667000</v>
      </c>
      <c r="AA25" s="20">
        <f t="shared" si="21"/>
        <v>1250200</v>
      </c>
      <c r="AB25" s="21">
        <f t="shared" si="22"/>
        <v>15371914</v>
      </c>
      <c r="AC25" s="21">
        <f t="shared" si="23"/>
        <v>65488102</v>
      </c>
    </row>
    <row r="26" spans="1:29" ht="14.1" customHeight="1" x14ac:dyDescent="0.2">
      <c r="A26" s="3" t="s">
        <v>617</v>
      </c>
      <c r="B26" s="144">
        <v>45306</v>
      </c>
      <c r="C26" s="144">
        <v>45464</v>
      </c>
      <c r="D26" s="3" t="s">
        <v>615</v>
      </c>
      <c r="E26" s="3" t="s">
        <v>620</v>
      </c>
      <c r="F26" s="14" t="s">
        <v>99</v>
      </c>
      <c r="G26" s="17" t="s">
        <v>118</v>
      </c>
      <c r="H26" s="15" t="s">
        <v>608</v>
      </c>
      <c r="I26" s="16" t="s">
        <v>577</v>
      </c>
      <c r="J26" s="18">
        <v>40</v>
      </c>
      <c r="K26" s="19">
        <v>380</v>
      </c>
      <c r="N26" s="20">
        <f t="shared" si="0"/>
        <v>7963143</v>
      </c>
      <c r="O26" s="20">
        <f t="shared" si="10"/>
        <v>41673782</v>
      </c>
      <c r="P26" s="20">
        <v>0</v>
      </c>
      <c r="Q26" s="20">
        <f t="shared" si="11"/>
        <v>0</v>
      </c>
      <c r="R26" s="21">
        <f t="shared" si="12"/>
        <v>2654381</v>
      </c>
      <c r="S26" s="21">
        <f t="shared" si="13"/>
        <v>3472815</v>
      </c>
      <c r="T26" s="21">
        <f t="shared" si="14"/>
        <v>2315210</v>
      </c>
      <c r="U26" s="20">
        <f t="shared" si="15"/>
        <v>50116188</v>
      </c>
      <c r="V26" s="20">
        <f t="shared" si="16"/>
        <v>3694014</v>
      </c>
      <c r="W26" s="20">
        <f t="shared" si="17"/>
        <v>3542300</v>
      </c>
      <c r="X26" s="20">
        <f t="shared" si="18"/>
        <v>5000900</v>
      </c>
      <c r="Y26" s="20">
        <f t="shared" si="19"/>
        <v>217500</v>
      </c>
      <c r="Z26" s="20">
        <f t="shared" si="20"/>
        <v>1667000</v>
      </c>
      <c r="AA26" s="20">
        <f t="shared" si="21"/>
        <v>1250200</v>
      </c>
      <c r="AB26" s="21">
        <f t="shared" si="22"/>
        <v>15371914</v>
      </c>
      <c r="AC26" s="21">
        <f t="shared" si="23"/>
        <v>65488102</v>
      </c>
    </row>
    <row r="27" spans="1:29" ht="14.1" customHeight="1" x14ac:dyDescent="0.2">
      <c r="A27" s="3" t="s">
        <v>617</v>
      </c>
      <c r="B27" s="144">
        <v>45306</v>
      </c>
      <c r="C27" s="144">
        <v>45464</v>
      </c>
      <c r="D27" s="3" t="s">
        <v>615</v>
      </c>
      <c r="E27" s="3" t="s">
        <v>620</v>
      </c>
      <c r="F27" s="14" t="s">
        <v>99</v>
      </c>
      <c r="G27" s="17" t="s">
        <v>118</v>
      </c>
      <c r="H27" s="15">
        <v>1061740241</v>
      </c>
      <c r="I27" s="16" t="s">
        <v>124</v>
      </c>
      <c r="J27" s="18">
        <v>40</v>
      </c>
      <c r="K27" s="19">
        <v>296.52</v>
      </c>
      <c r="N27" s="20">
        <f t="shared" si="0"/>
        <v>6213766</v>
      </c>
      <c r="O27" s="20">
        <f t="shared" si="10"/>
        <v>32518709</v>
      </c>
      <c r="P27" s="20">
        <v>0</v>
      </c>
      <c r="Q27" s="20">
        <f t="shared" si="11"/>
        <v>0</v>
      </c>
      <c r="R27" s="21">
        <f t="shared" si="12"/>
        <v>2071255</v>
      </c>
      <c r="S27" s="21">
        <f t="shared" si="13"/>
        <v>2709892</v>
      </c>
      <c r="T27" s="21">
        <f t="shared" si="14"/>
        <v>1806595</v>
      </c>
      <c r="U27" s="20">
        <f t="shared" si="15"/>
        <v>39106451</v>
      </c>
      <c r="V27" s="20">
        <f t="shared" si="16"/>
        <v>2882497</v>
      </c>
      <c r="W27" s="20">
        <f t="shared" si="17"/>
        <v>2764100</v>
      </c>
      <c r="X27" s="20">
        <f t="shared" si="18"/>
        <v>3902200</v>
      </c>
      <c r="Y27" s="20">
        <f t="shared" si="19"/>
        <v>169700</v>
      </c>
      <c r="Z27" s="20">
        <f t="shared" si="20"/>
        <v>1300700</v>
      </c>
      <c r="AA27" s="20">
        <f t="shared" si="21"/>
        <v>975600</v>
      </c>
      <c r="AB27" s="21">
        <f t="shared" si="22"/>
        <v>11994797</v>
      </c>
      <c r="AC27" s="21">
        <f t="shared" si="23"/>
        <v>51101248</v>
      </c>
    </row>
    <row r="28" spans="1:29" ht="14.1" customHeight="1" x14ac:dyDescent="0.2">
      <c r="A28" s="3" t="s">
        <v>617</v>
      </c>
      <c r="B28" s="144">
        <v>45306</v>
      </c>
      <c r="C28" s="144">
        <v>45464</v>
      </c>
      <c r="D28" s="3" t="s">
        <v>615</v>
      </c>
      <c r="E28" s="3" t="s">
        <v>620</v>
      </c>
      <c r="F28" s="14" t="s">
        <v>99</v>
      </c>
      <c r="G28" s="17" t="s">
        <v>118</v>
      </c>
      <c r="H28" s="15">
        <v>31579224</v>
      </c>
      <c r="I28" s="16" t="s">
        <v>125</v>
      </c>
      <c r="J28" s="18">
        <v>40</v>
      </c>
      <c r="K28" s="19">
        <v>326</v>
      </c>
      <c r="N28" s="20">
        <f t="shared" si="0"/>
        <v>6831539</v>
      </c>
      <c r="O28" s="20">
        <f t="shared" si="10"/>
        <v>35751721</v>
      </c>
      <c r="P28" s="20">
        <v>0</v>
      </c>
      <c r="Q28" s="20">
        <f t="shared" si="11"/>
        <v>0</v>
      </c>
      <c r="R28" s="21">
        <f t="shared" si="12"/>
        <v>2277180</v>
      </c>
      <c r="S28" s="21">
        <f t="shared" si="13"/>
        <v>2979310</v>
      </c>
      <c r="T28" s="21">
        <f t="shared" si="14"/>
        <v>1986207</v>
      </c>
      <c r="U28" s="20">
        <f t="shared" si="15"/>
        <v>42994418</v>
      </c>
      <c r="V28" s="20">
        <f t="shared" si="16"/>
        <v>3169075</v>
      </c>
      <c r="W28" s="20">
        <f t="shared" si="17"/>
        <v>3038900</v>
      </c>
      <c r="X28" s="20">
        <f t="shared" si="18"/>
        <v>4290200</v>
      </c>
      <c r="Y28" s="20">
        <f t="shared" si="19"/>
        <v>186600</v>
      </c>
      <c r="Z28" s="20">
        <f t="shared" si="20"/>
        <v>1430100</v>
      </c>
      <c r="AA28" s="20">
        <f t="shared" si="21"/>
        <v>1072600</v>
      </c>
      <c r="AB28" s="21">
        <f t="shared" si="22"/>
        <v>13187475</v>
      </c>
      <c r="AC28" s="21">
        <f t="shared" si="23"/>
        <v>56181893</v>
      </c>
    </row>
    <row r="29" spans="1:29" ht="14.1" customHeight="1" x14ac:dyDescent="0.2">
      <c r="A29" s="3" t="s">
        <v>617</v>
      </c>
      <c r="B29" s="144">
        <v>45306</v>
      </c>
      <c r="C29" s="144">
        <v>45464</v>
      </c>
      <c r="D29" s="3" t="s">
        <v>615</v>
      </c>
      <c r="E29" s="3" t="s">
        <v>620</v>
      </c>
      <c r="F29" s="14" t="s">
        <v>99</v>
      </c>
      <c r="G29" s="17" t="s">
        <v>118</v>
      </c>
      <c r="H29" s="15">
        <v>94533532</v>
      </c>
      <c r="I29" s="16" t="s">
        <v>126</v>
      </c>
      <c r="J29" s="18">
        <v>40</v>
      </c>
      <c r="K29" s="19">
        <v>394.4</v>
      </c>
      <c r="N29" s="20">
        <f t="shared" si="0"/>
        <v>8264904</v>
      </c>
      <c r="O29" s="20">
        <f t="shared" si="10"/>
        <v>43252998</v>
      </c>
      <c r="P29" s="20">
        <v>0</v>
      </c>
      <c r="Q29" s="20">
        <f t="shared" si="11"/>
        <v>0</v>
      </c>
      <c r="R29" s="21">
        <f t="shared" si="12"/>
        <v>2754968</v>
      </c>
      <c r="S29" s="21">
        <f t="shared" si="13"/>
        <v>3604416</v>
      </c>
      <c r="T29" s="21">
        <f t="shared" si="14"/>
        <v>2402944</v>
      </c>
      <c r="U29" s="20">
        <f t="shared" si="15"/>
        <v>52015326</v>
      </c>
      <c r="V29" s="20">
        <f t="shared" si="16"/>
        <v>3833997</v>
      </c>
      <c r="W29" s="20">
        <f t="shared" si="17"/>
        <v>3676500</v>
      </c>
      <c r="X29" s="20">
        <f t="shared" si="18"/>
        <v>5190400</v>
      </c>
      <c r="Y29" s="20">
        <f t="shared" si="19"/>
        <v>225800</v>
      </c>
      <c r="Z29" s="20">
        <f t="shared" si="20"/>
        <v>1730100</v>
      </c>
      <c r="AA29" s="20">
        <f t="shared" si="21"/>
        <v>1297600</v>
      </c>
      <c r="AB29" s="21">
        <f t="shared" si="22"/>
        <v>15954397</v>
      </c>
      <c r="AC29" s="21">
        <f t="shared" si="23"/>
        <v>67969723</v>
      </c>
    </row>
    <row r="30" spans="1:29" ht="14.1" customHeight="1" x14ac:dyDescent="0.2">
      <c r="A30" s="3" t="s">
        <v>617</v>
      </c>
      <c r="B30" s="144">
        <v>45306</v>
      </c>
      <c r="C30" s="144">
        <v>45464</v>
      </c>
      <c r="D30" s="3" t="s">
        <v>615</v>
      </c>
      <c r="E30" s="3" t="s">
        <v>620</v>
      </c>
      <c r="F30" s="14" t="s">
        <v>99</v>
      </c>
      <c r="G30" s="17" t="s">
        <v>118</v>
      </c>
      <c r="H30" s="15">
        <v>1085905021</v>
      </c>
      <c r="I30" s="16" t="s">
        <v>127</v>
      </c>
      <c r="J30" s="18">
        <v>40</v>
      </c>
      <c r="K30" s="19">
        <v>355</v>
      </c>
      <c r="N30" s="20">
        <f t="shared" si="0"/>
        <v>7439252</v>
      </c>
      <c r="O30" s="20">
        <f t="shared" si="10"/>
        <v>38932085</v>
      </c>
      <c r="P30" s="20">
        <v>0</v>
      </c>
      <c r="Q30" s="20">
        <f t="shared" si="11"/>
        <v>0</v>
      </c>
      <c r="R30" s="21">
        <f t="shared" si="12"/>
        <v>2479751</v>
      </c>
      <c r="S30" s="21">
        <f t="shared" si="13"/>
        <v>3244340</v>
      </c>
      <c r="T30" s="21">
        <f t="shared" si="14"/>
        <v>2162894</v>
      </c>
      <c r="U30" s="20">
        <f t="shared" si="15"/>
        <v>46819070</v>
      </c>
      <c r="V30" s="20">
        <f t="shared" si="16"/>
        <v>3450986</v>
      </c>
      <c r="W30" s="20">
        <f t="shared" si="17"/>
        <v>3309200</v>
      </c>
      <c r="X30" s="20">
        <f t="shared" si="18"/>
        <v>4671900</v>
      </c>
      <c r="Y30" s="20">
        <f t="shared" si="19"/>
        <v>203200</v>
      </c>
      <c r="Z30" s="20">
        <f t="shared" si="20"/>
        <v>1557300</v>
      </c>
      <c r="AA30" s="20">
        <f t="shared" si="21"/>
        <v>1168000</v>
      </c>
      <c r="AB30" s="21">
        <f t="shared" si="22"/>
        <v>14360586</v>
      </c>
      <c r="AC30" s="21">
        <f t="shared" si="23"/>
        <v>61179656</v>
      </c>
    </row>
    <row r="31" spans="1:29" ht="14.1" customHeight="1" x14ac:dyDescent="0.2">
      <c r="A31" s="3" t="s">
        <v>617</v>
      </c>
      <c r="B31" s="144">
        <v>45306</v>
      </c>
      <c r="C31" s="144">
        <v>45464</v>
      </c>
      <c r="D31" s="3" t="s">
        <v>615</v>
      </c>
      <c r="E31" s="3" t="s">
        <v>620</v>
      </c>
      <c r="F31" s="14" t="s">
        <v>99</v>
      </c>
      <c r="G31" s="17" t="s">
        <v>118</v>
      </c>
      <c r="H31" s="15">
        <v>94475443</v>
      </c>
      <c r="I31" s="16" t="s">
        <v>128</v>
      </c>
      <c r="J31" s="18">
        <v>20</v>
      </c>
      <c r="K31" s="19">
        <v>280</v>
      </c>
      <c r="N31" s="20">
        <f t="shared" si="0"/>
        <v>2933790</v>
      </c>
      <c r="O31" s="20">
        <f t="shared" si="10"/>
        <v>15353501</v>
      </c>
      <c r="P31" s="20">
        <v>0</v>
      </c>
      <c r="Q31" s="20">
        <f t="shared" si="11"/>
        <v>0</v>
      </c>
      <c r="R31" s="21">
        <f t="shared" si="12"/>
        <v>977930</v>
      </c>
      <c r="S31" s="21">
        <f t="shared" si="13"/>
        <v>1279458</v>
      </c>
      <c r="T31" s="21">
        <f t="shared" si="14"/>
        <v>852972</v>
      </c>
      <c r="U31" s="20">
        <f t="shared" si="15"/>
        <v>18463861</v>
      </c>
      <c r="V31" s="20">
        <f t="shared" si="16"/>
        <v>1360953</v>
      </c>
      <c r="W31" s="20">
        <f t="shared" si="17"/>
        <v>1305000</v>
      </c>
      <c r="X31" s="20">
        <f t="shared" si="18"/>
        <v>1842400</v>
      </c>
      <c r="Y31" s="20">
        <f t="shared" si="19"/>
        <v>80100</v>
      </c>
      <c r="Z31" s="20">
        <f t="shared" si="20"/>
        <v>614100</v>
      </c>
      <c r="AA31" s="20">
        <f t="shared" si="21"/>
        <v>460600</v>
      </c>
      <c r="AB31" s="21">
        <f t="shared" si="22"/>
        <v>5663153</v>
      </c>
      <c r="AC31" s="21">
        <f t="shared" si="23"/>
        <v>24127014</v>
      </c>
    </row>
    <row r="32" spans="1:29" ht="14.1" customHeight="1" x14ac:dyDescent="0.2">
      <c r="A32" s="3" t="s">
        <v>617</v>
      </c>
      <c r="B32" s="144">
        <v>45306</v>
      </c>
      <c r="C32" s="144">
        <v>45464</v>
      </c>
      <c r="D32" s="3" t="s">
        <v>615</v>
      </c>
      <c r="E32" s="3" t="s">
        <v>620</v>
      </c>
      <c r="F32" s="14" t="s">
        <v>99</v>
      </c>
      <c r="G32" s="17" t="s">
        <v>118</v>
      </c>
      <c r="H32" s="15">
        <v>38601094</v>
      </c>
      <c r="I32" s="16" t="s">
        <v>564</v>
      </c>
      <c r="J32" s="18">
        <v>20</v>
      </c>
      <c r="K32" s="19">
        <v>260.44</v>
      </c>
      <c r="N32" s="20">
        <f t="shared" si="0"/>
        <v>2728843</v>
      </c>
      <c r="O32" s="20">
        <f t="shared" si="10"/>
        <v>14280945</v>
      </c>
      <c r="P32" s="20">
        <v>0</v>
      </c>
      <c r="Q32" s="20">
        <f t="shared" si="11"/>
        <v>0</v>
      </c>
      <c r="R32" s="21">
        <f t="shared" si="12"/>
        <v>909614</v>
      </c>
      <c r="S32" s="21">
        <f t="shared" si="13"/>
        <v>1190079</v>
      </c>
      <c r="T32" s="21">
        <f t="shared" si="14"/>
        <v>793386</v>
      </c>
      <c r="U32" s="20">
        <f t="shared" si="15"/>
        <v>17174024</v>
      </c>
      <c r="V32" s="20">
        <f t="shared" si="16"/>
        <v>1265880</v>
      </c>
      <c r="W32" s="20">
        <f t="shared" si="17"/>
        <v>1213900</v>
      </c>
      <c r="X32" s="20">
        <f t="shared" si="18"/>
        <v>1713700</v>
      </c>
      <c r="Y32" s="20">
        <f t="shared" si="19"/>
        <v>74500</v>
      </c>
      <c r="Z32" s="20">
        <f t="shared" si="20"/>
        <v>571200</v>
      </c>
      <c r="AA32" s="20">
        <f t="shared" si="21"/>
        <v>428400</v>
      </c>
      <c r="AB32" s="21">
        <f t="shared" si="22"/>
        <v>5267580</v>
      </c>
      <c r="AC32" s="21">
        <f t="shared" si="23"/>
        <v>22441604</v>
      </c>
    </row>
    <row r="33" spans="1:29" ht="14.1" customHeight="1" x14ac:dyDescent="0.2">
      <c r="A33" s="3" t="s">
        <v>617</v>
      </c>
      <c r="B33" s="144">
        <v>45306</v>
      </c>
      <c r="C33" s="144">
        <v>45464</v>
      </c>
      <c r="D33" s="3" t="s">
        <v>615</v>
      </c>
      <c r="E33" s="3" t="s">
        <v>620</v>
      </c>
      <c r="F33" s="14" t="s">
        <v>99</v>
      </c>
      <c r="G33" s="17" t="s">
        <v>118</v>
      </c>
      <c r="H33" s="15">
        <v>387049</v>
      </c>
      <c r="I33" s="16" t="s">
        <v>129</v>
      </c>
      <c r="J33" s="18">
        <v>40</v>
      </c>
      <c r="K33" s="19">
        <v>269.26</v>
      </c>
      <c r="N33" s="20">
        <f t="shared" si="0"/>
        <v>5642516</v>
      </c>
      <c r="O33" s="20">
        <f t="shared" si="10"/>
        <v>29529167</v>
      </c>
      <c r="P33" s="20">
        <v>0</v>
      </c>
      <c r="Q33" s="20">
        <f t="shared" si="11"/>
        <v>0</v>
      </c>
      <c r="R33" s="21">
        <f t="shared" si="12"/>
        <v>1880839</v>
      </c>
      <c r="S33" s="21">
        <f t="shared" si="13"/>
        <v>2460764</v>
      </c>
      <c r="T33" s="21">
        <f t="shared" si="14"/>
        <v>1640509</v>
      </c>
      <c r="U33" s="20">
        <f t="shared" si="15"/>
        <v>35511279</v>
      </c>
      <c r="V33" s="20">
        <f t="shared" si="16"/>
        <v>2617501</v>
      </c>
      <c r="W33" s="20">
        <f t="shared" si="17"/>
        <v>2510000</v>
      </c>
      <c r="X33" s="20">
        <f t="shared" si="18"/>
        <v>3543500</v>
      </c>
      <c r="Y33" s="20">
        <f t="shared" si="19"/>
        <v>154100</v>
      </c>
      <c r="Z33" s="20">
        <f t="shared" si="20"/>
        <v>1181200</v>
      </c>
      <c r="AA33" s="20">
        <f t="shared" si="21"/>
        <v>885900</v>
      </c>
      <c r="AB33" s="21">
        <f t="shared" si="22"/>
        <v>10892201</v>
      </c>
      <c r="AC33" s="21">
        <f t="shared" si="23"/>
        <v>46403480</v>
      </c>
    </row>
    <row r="34" spans="1:29" ht="14.1" customHeight="1" x14ac:dyDescent="0.2">
      <c r="A34" s="3" t="s">
        <v>617</v>
      </c>
      <c r="B34" s="144">
        <v>45306</v>
      </c>
      <c r="C34" s="144">
        <v>45464</v>
      </c>
      <c r="D34" s="3" t="s">
        <v>615</v>
      </c>
      <c r="E34" s="3" t="s">
        <v>620</v>
      </c>
      <c r="F34" s="14" t="s">
        <v>99</v>
      </c>
      <c r="G34" s="17" t="s">
        <v>118</v>
      </c>
      <c r="H34" s="15">
        <v>34561628</v>
      </c>
      <c r="I34" s="16" t="s">
        <v>130</v>
      </c>
      <c r="J34" s="18">
        <v>40</v>
      </c>
      <c r="K34" s="19">
        <v>346</v>
      </c>
      <c r="N34" s="20">
        <f t="shared" si="0"/>
        <v>7250651</v>
      </c>
      <c r="O34" s="20">
        <f t="shared" si="10"/>
        <v>37945074</v>
      </c>
      <c r="P34" s="20">
        <v>0</v>
      </c>
      <c r="Q34" s="20">
        <f t="shared" si="11"/>
        <v>0</v>
      </c>
      <c r="R34" s="21">
        <f t="shared" si="12"/>
        <v>2416884</v>
      </c>
      <c r="S34" s="21">
        <f t="shared" si="13"/>
        <v>3162089</v>
      </c>
      <c r="T34" s="21">
        <f t="shared" si="14"/>
        <v>2108060</v>
      </c>
      <c r="U34" s="20">
        <f t="shared" si="15"/>
        <v>45632107</v>
      </c>
      <c r="V34" s="20">
        <f t="shared" si="16"/>
        <v>3363497</v>
      </c>
      <c r="W34" s="20">
        <f t="shared" si="17"/>
        <v>3225300</v>
      </c>
      <c r="X34" s="20">
        <f t="shared" si="18"/>
        <v>4553400</v>
      </c>
      <c r="Y34" s="20">
        <f t="shared" si="19"/>
        <v>198100</v>
      </c>
      <c r="Z34" s="20">
        <f t="shared" si="20"/>
        <v>1517800</v>
      </c>
      <c r="AA34" s="20">
        <f t="shared" si="21"/>
        <v>1138400</v>
      </c>
      <c r="AB34" s="21">
        <f t="shared" si="22"/>
        <v>13996497</v>
      </c>
      <c r="AC34" s="21">
        <f t="shared" si="23"/>
        <v>59628604</v>
      </c>
    </row>
    <row r="35" spans="1:29" ht="14.1" customHeight="1" x14ac:dyDescent="0.2">
      <c r="A35" s="3" t="s">
        <v>617</v>
      </c>
      <c r="B35" s="144">
        <v>45306</v>
      </c>
      <c r="C35" s="144">
        <v>45464</v>
      </c>
      <c r="D35" s="3" t="s">
        <v>615</v>
      </c>
      <c r="E35" s="3" t="s">
        <v>620</v>
      </c>
      <c r="F35" s="14" t="s">
        <v>99</v>
      </c>
      <c r="G35" s="17" t="s">
        <v>118</v>
      </c>
      <c r="H35" s="15">
        <v>1061749472</v>
      </c>
      <c r="I35" s="16" t="s">
        <v>131</v>
      </c>
      <c r="J35" s="18">
        <v>40</v>
      </c>
      <c r="K35" s="19">
        <v>298.52</v>
      </c>
      <c r="N35" s="20">
        <f t="shared" si="0"/>
        <v>6255678</v>
      </c>
      <c r="O35" s="20">
        <f t="shared" si="10"/>
        <v>32738048</v>
      </c>
      <c r="P35" s="20">
        <v>0</v>
      </c>
      <c r="Q35" s="20">
        <f t="shared" si="11"/>
        <v>0</v>
      </c>
      <c r="R35" s="21">
        <f t="shared" si="12"/>
        <v>2085226</v>
      </c>
      <c r="S35" s="21">
        <f t="shared" si="13"/>
        <v>2728171</v>
      </c>
      <c r="T35" s="21">
        <f t="shared" si="14"/>
        <v>1818780</v>
      </c>
      <c r="U35" s="20">
        <f t="shared" si="15"/>
        <v>39370225</v>
      </c>
      <c r="V35" s="20">
        <f t="shared" si="16"/>
        <v>2901940</v>
      </c>
      <c r="W35" s="20">
        <f t="shared" si="17"/>
        <v>2782700</v>
      </c>
      <c r="X35" s="20">
        <f t="shared" si="18"/>
        <v>3928600</v>
      </c>
      <c r="Y35" s="20">
        <f t="shared" si="19"/>
        <v>170900</v>
      </c>
      <c r="Z35" s="20">
        <f t="shared" si="20"/>
        <v>1309500</v>
      </c>
      <c r="AA35" s="20">
        <f t="shared" si="21"/>
        <v>982100</v>
      </c>
      <c r="AB35" s="21">
        <f t="shared" si="22"/>
        <v>12075740</v>
      </c>
      <c r="AC35" s="21">
        <f t="shared" si="23"/>
        <v>51445965</v>
      </c>
    </row>
    <row r="36" spans="1:29" ht="14.1" customHeight="1" x14ac:dyDescent="0.2">
      <c r="A36" s="3" t="s">
        <v>617</v>
      </c>
      <c r="B36" s="144">
        <v>45306</v>
      </c>
      <c r="C36" s="144">
        <v>45464</v>
      </c>
      <c r="D36" s="3" t="s">
        <v>615</v>
      </c>
      <c r="E36" s="3" t="s">
        <v>620</v>
      </c>
      <c r="F36" s="14" t="s">
        <v>99</v>
      </c>
      <c r="G36" s="17" t="s">
        <v>118</v>
      </c>
      <c r="H36" s="15">
        <v>13742651</v>
      </c>
      <c r="I36" s="16" t="s">
        <v>132</v>
      </c>
      <c r="J36" s="18">
        <v>40</v>
      </c>
      <c r="K36" s="19">
        <v>345.66</v>
      </c>
      <c r="N36" s="20">
        <f t="shared" si="0"/>
        <v>7243527</v>
      </c>
      <c r="O36" s="20">
        <f t="shared" si="10"/>
        <v>37907791</v>
      </c>
      <c r="P36" s="20">
        <v>0</v>
      </c>
      <c r="Q36" s="20">
        <f t="shared" si="11"/>
        <v>0</v>
      </c>
      <c r="R36" s="21">
        <f t="shared" si="12"/>
        <v>2414509</v>
      </c>
      <c r="S36" s="21">
        <f t="shared" si="13"/>
        <v>3158983</v>
      </c>
      <c r="T36" s="21">
        <f t="shared" si="14"/>
        <v>2105988</v>
      </c>
      <c r="U36" s="20">
        <f t="shared" si="15"/>
        <v>45587271</v>
      </c>
      <c r="V36" s="20">
        <f t="shared" si="16"/>
        <v>3360192</v>
      </c>
      <c r="W36" s="20">
        <f t="shared" si="17"/>
        <v>3222200</v>
      </c>
      <c r="X36" s="20">
        <f t="shared" si="18"/>
        <v>4548900</v>
      </c>
      <c r="Y36" s="20">
        <f t="shared" si="19"/>
        <v>197900</v>
      </c>
      <c r="Z36" s="20">
        <f t="shared" si="20"/>
        <v>1516300</v>
      </c>
      <c r="AA36" s="20">
        <f t="shared" si="21"/>
        <v>1137200</v>
      </c>
      <c r="AB36" s="21">
        <f t="shared" si="22"/>
        <v>13982692</v>
      </c>
      <c r="AC36" s="21">
        <f t="shared" si="23"/>
        <v>59569963</v>
      </c>
    </row>
    <row r="37" spans="1:29" ht="14.1" customHeight="1" x14ac:dyDescent="0.2">
      <c r="A37" s="3" t="s">
        <v>617</v>
      </c>
      <c r="B37" s="144">
        <v>45306</v>
      </c>
      <c r="C37" s="144">
        <v>45464</v>
      </c>
      <c r="D37" s="3" t="s">
        <v>615</v>
      </c>
      <c r="E37" s="3" t="s">
        <v>620</v>
      </c>
      <c r="F37" s="14" t="s">
        <v>99</v>
      </c>
      <c r="G37" s="17" t="s">
        <v>118</v>
      </c>
      <c r="H37" s="15" t="s">
        <v>565</v>
      </c>
      <c r="I37" s="16" t="s">
        <v>565</v>
      </c>
      <c r="J37" s="18">
        <v>40</v>
      </c>
      <c r="K37" s="19">
        <v>380</v>
      </c>
      <c r="N37" s="20">
        <f t="shared" si="0"/>
        <v>7963143</v>
      </c>
      <c r="O37" s="20">
        <f t="shared" si="10"/>
        <v>41673782</v>
      </c>
      <c r="P37" s="20">
        <v>0</v>
      </c>
      <c r="Q37" s="20">
        <f t="shared" si="11"/>
        <v>0</v>
      </c>
      <c r="R37" s="21">
        <f t="shared" si="12"/>
        <v>2654381</v>
      </c>
      <c r="S37" s="21">
        <f t="shared" si="13"/>
        <v>3472815</v>
      </c>
      <c r="T37" s="21">
        <f t="shared" si="14"/>
        <v>2315210</v>
      </c>
      <c r="U37" s="20">
        <f t="shared" si="15"/>
        <v>50116188</v>
      </c>
      <c r="V37" s="20">
        <f t="shared" si="16"/>
        <v>3694014</v>
      </c>
      <c r="W37" s="20">
        <f t="shared" si="17"/>
        <v>3542300</v>
      </c>
      <c r="X37" s="20">
        <f t="shared" si="18"/>
        <v>5000900</v>
      </c>
      <c r="Y37" s="20">
        <f t="shared" si="19"/>
        <v>217500</v>
      </c>
      <c r="Z37" s="20">
        <f t="shared" si="20"/>
        <v>1667000</v>
      </c>
      <c r="AA37" s="20">
        <f t="shared" si="21"/>
        <v>1250200</v>
      </c>
      <c r="AB37" s="21">
        <f t="shared" si="22"/>
        <v>15371914</v>
      </c>
      <c r="AC37" s="21">
        <f t="shared" si="23"/>
        <v>65488102</v>
      </c>
    </row>
    <row r="38" spans="1:29" ht="14.1" customHeight="1" x14ac:dyDescent="0.2">
      <c r="A38" s="3" t="s">
        <v>617</v>
      </c>
      <c r="B38" s="144">
        <v>45306</v>
      </c>
      <c r="C38" s="144">
        <v>45464</v>
      </c>
      <c r="D38" s="3" t="s">
        <v>615</v>
      </c>
      <c r="E38" s="3" t="s">
        <v>620</v>
      </c>
      <c r="F38" s="14" t="s">
        <v>99</v>
      </c>
      <c r="G38" s="17" t="s">
        <v>118</v>
      </c>
      <c r="H38" s="15">
        <v>1061725350</v>
      </c>
      <c r="I38" s="16" t="s">
        <v>133</v>
      </c>
      <c r="J38" s="18">
        <v>40</v>
      </c>
      <c r="K38" s="19">
        <v>330.44</v>
      </c>
      <c r="N38" s="20">
        <f t="shared" si="0"/>
        <v>6924582</v>
      </c>
      <c r="O38" s="20">
        <f t="shared" si="10"/>
        <v>36238646</v>
      </c>
      <c r="P38" s="20">
        <v>0</v>
      </c>
      <c r="Q38" s="20">
        <f t="shared" si="11"/>
        <v>0</v>
      </c>
      <c r="R38" s="21">
        <f t="shared" si="12"/>
        <v>2308194</v>
      </c>
      <c r="S38" s="21">
        <f t="shared" si="13"/>
        <v>3019887</v>
      </c>
      <c r="T38" s="21">
        <f t="shared" si="14"/>
        <v>2013258</v>
      </c>
      <c r="U38" s="20">
        <f t="shared" si="15"/>
        <v>43579985</v>
      </c>
      <c r="V38" s="20">
        <f t="shared" si="16"/>
        <v>3212237</v>
      </c>
      <c r="W38" s="20">
        <f t="shared" si="17"/>
        <v>3080300</v>
      </c>
      <c r="X38" s="20">
        <f t="shared" si="18"/>
        <v>4348600</v>
      </c>
      <c r="Y38" s="20">
        <f t="shared" si="19"/>
        <v>189200</v>
      </c>
      <c r="Z38" s="20">
        <f t="shared" si="20"/>
        <v>1449500</v>
      </c>
      <c r="AA38" s="20">
        <f t="shared" si="21"/>
        <v>1087200</v>
      </c>
      <c r="AB38" s="21">
        <f t="shared" si="22"/>
        <v>13367037</v>
      </c>
      <c r="AC38" s="21">
        <f t="shared" si="23"/>
        <v>56947022</v>
      </c>
    </row>
    <row r="39" spans="1:29" ht="14.1" customHeight="1" x14ac:dyDescent="0.2">
      <c r="A39" s="3" t="s">
        <v>617</v>
      </c>
      <c r="B39" s="144">
        <v>45306</v>
      </c>
      <c r="C39" s="144">
        <v>45464</v>
      </c>
      <c r="D39" s="3" t="s">
        <v>615</v>
      </c>
      <c r="E39" s="3" t="s">
        <v>620</v>
      </c>
      <c r="F39" s="14" t="s">
        <v>99</v>
      </c>
      <c r="G39" s="17" t="s">
        <v>118</v>
      </c>
      <c r="H39" s="15">
        <v>34609902</v>
      </c>
      <c r="I39" s="16" t="s">
        <v>609</v>
      </c>
      <c r="J39" s="18">
        <v>40</v>
      </c>
      <c r="K39" s="19">
        <v>308.60000000000002</v>
      </c>
      <c r="N39" s="20">
        <f t="shared" si="0"/>
        <v>6466911</v>
      </c>
      <c r="O39" s="20">
        <f t="shared" si="10"/>
        <v>33843501</v>
      </c>
      <c r="P39" s="20">
        <v>0</v>
      </c>
      <c r="Q39" s="20">
        <f t="shared" si="11"/>
        <v>0</v>
      </c>
      <c r="R39" s="21">
        <f t="shared" si="12"/>
        <v>2155637</v>
      </c>
      <c r="S39" s="21">
        <f t="shared" si="13"/>
        <v>2820292</v>
      </c>
      <c r="T39" s="21">
        <f t="shared" si="14"/>
        <v>1880194</v>
      </c>
      <c r="U39" s="20">
        <f t="shared" si="15"/>
        <v>40699624</v>
      </c>
      <c r="V39" s="20">
        <f t="shared" si="16"/>
        <v>2999928</v>
      </c>
      <c r="W39" s="20">
        <f t="shared" si="17"/>
        <v>2876700</v>
      </c>
      <c r="X39" s="20">
        <f t="shared" si="18"/>
        <v>4061200</v>
      </c>
      <c r="Y39" s="20">
        <f t="shared" si="19"/>
        <v>176700</v>
      </c>
      <c r="Z39" s="20">
        <f t="shared" si="20"/>
        <v>1353700</v>
      </c>
      <c r="AA39" s="20">
        <f t="shared" si="21"/>
        <v>1015300</v>
      </c>
      <c r="AB39" s="21">
        <f t="shared" si="22"/>
        <v>12483528</v>
      </c>
      <c r="AC39" s="21">
        <f t="shared" si="23"/>
        <v>53183152</v>
      </c>
    </row>
    <row r="40" spans="1:29" ht="14.1" customHeight="1" x14ac:dyDescent="0.2">
      <c r="A40" s="3" t="s">
        <v>617</v>
      </c>
      <c r="B40" s="144">
        <v>45306</v>
      </c>
      <c r="C40" s="144">
        <v>45464</v>
      </c>
      <c r="D40" s="3" t="s">
        <v>615</v>
      </c>
      <c r="E40" s="3" t="s">
        <v>620</v>
      </c>
      <c r="F40" s="14" t="s">
        <v>99</v>
      </c>
      <c r="G40" s="17" t="s">
        <v>118</v>
      </c>
      <c r="H40" s="15">
        <v>1061693126</v>
      </c>
      <c r="I40" s="16" t="s">
        <v>134</v>
      </c>
      <c r="J40" s="18">
        <v>40</v>
      </c>
      <c r="K40" s="19">
        <v>326</v>
      </c>
      <c r="N40" s="20">
        <f t="shared" si="0"/>
        <v>6831539</v>
      </c>
      <c r="O40" s="20">
        <f t="shared" si="10"/>
        <v>35751721</v>
      </c>
      <c r="P40" s="20">
        <v>0</v>
      </c>
      <c r="Q40" s="20">
        <f t="shared" si="11"/>
        <v>0</v>
      </c>
      <c r="R40" s="21">
        <f t="shared" si="12"/>
        <v>2277180</v>
      </c>
      <c r="S40" s="21">
        <f t="shared" si="13"/>
        <v>2979310</v>
      </c>
      <c r="T40" s="21">
        <f t="shared" si="14"/>
        <v>1986207</v>
      </c>
      <c r="U40" s="20">
        <f t="shared" si="15"/>
        <v>42994418</v>
      </c>
      <c r="V40" s="20">
        <f t="shared" si="16"/>
        <v>3169075</v>
      </c>
      <c r="W40" s="20">
        <f t="shared" si="17"/>
        <v>3038900</v>
      </c>
      <c r="X40" s="20">
        <f t="shared" si="18"/>
        <v>4290200</v>
      </c>
      <c r="Y40" s="20">
        <f t="shared" si="19"/>
        <v>186600</v>
      </c>
      <c r="Z40" s="20">
        <f t="shared" si="20"/>
        <v>1430100</v>
      </c>
      <c r="AA40" s="20">
        <f t="shared" si="21"/>
        <v>1072600</v>
      </c>
      <c r="AB40" s="21">
        <f t="shared" si="22"/>
        <v>13187475</v>
      </c>
      <c r="AC40" s="21">
        <f t="shared" si="23"/>
        <v>56181893</v>
      </c>
    </row>
    <row r="41" spans="1:29" ht="14.1" customHeight="1" x14ac:dyDescent="0.2">
      <c r="A41" s="3" t="s">
        <v>617</v>
      </c>
      <c r="B41" s="144">
        <v>45306</v>
      </c>
      <c r="C41" s="144">
        <v>45464</v>
      </c>
      <c r="D41" s="3" t="s">
        <v>615</v>
      </c>
      <c r="E41" s="3" t="s">
        <v>620</v>
      </c>
      <c r="F41" s="14" t="s">
        <v>99</v>
      </c>
      <c r="G41" s="17" t="s">
        <v>118</v>
      </c>
      <c r="H41" s="15">
        <v>1061711510</v>
      </c>
      <c r="I41" s="16" t="s">
        <v>135</v>
      </c>
      <c r="J41" s="18">
        <v>40</v>
      </c>
      <c r="K41" s="19">
        <v>272.2</v>
      </c>
      <c r="N41" s="20">
        <f t="shared" si="0"/>
        <v>5704125</v>
      </c>
      <c r="O41" s="20">
        <f t="shared" si="10"/>
        <v>29851588</v>
      </c>
      <c r="P41" s="20">
        <v>0</v>
      </c>
      <c r="Q41" s="20">
        <f t="shared" si="11"/>
        <v>0</v>
      </c>
      <c r="R41" s="21">
        <f t="shared" si="12"/>
        <v>1901375</v>
      </c>
      <c r="S41" s="21">
        <f t="shared" si="13"/>
        <v>2487632</v>
      </c>
      <c r="T41" s="21">
        <f t="shared" si="14"/>
        <v>1658422</v>
      </c>
      <c r="U41" s="20">
        <f t="shared" si="15"/>
        <v>35899017</v>
      </c>
      <c r="V41" s="20">
        <f t="shared" si="16"/>
        <v>2646080</v>
      </c>
      <c r="W41" s="20">
        <f t="shared" si="17"/>
        <v>2537400</v>
      </c>
      <c r="X41" s="20">
        <f t="shared" si="18"/>
        <v>3582200</v>
      </c>
      <c r="Y41" s="20">
        <f t="shared" si="19"/>
        <v>155800</v>
      </c>
      <c r="Z41" s="20">
        <f t="shared" si="20"/>
        <v>1194100</v>
      </c>
      <c r="AA41" s="20">
        <f t="shared" si="21"/>
        <v>895500</v>
      </c>
      <c r="AB41" s="21">
        <f t="shared" si="22"/>
        <v>11011080</v>
      </c>
      <c r="AC41" s="21">
        <f t="shared" si="23"/>
        <v>46910097</v>
      </c>
    </row>
    <row r="42" spans="1:29" ht="14.1" customHeight="1" x14ac:dyDescent="0.2">
      <c r="A42" s="3" t="s">
        <v>617</v>
      </c>
      <c r="B42" s="144">
        <v>45306</v>
      </c>
      <c r="C42" s="144">
        <v>45464</v>
      </c>
      <c r="D42" s="3" t="s">
        <v>615</v>
      </c>
      <c r="E42" s="3" t="s">
        <v>620</v>
      </c>
      <c r="F42" s="14" t="s">
        <v>99</v>
      </c>
      <c r="G42" s="17" t="s">
        <v>118</v>
      </c>
      <c r="H42" s="15">
        <v>10302099</v>
      </c>
      <c r="I42" s="16" t="s">
        <v>136</v>
      </c>
      <c r="J42" s="18">
        <v>40</v>
      </c>
      <c r="K42" s="19">
        <v>273.27999999999997</v>
      </c>
      <c r="N42" s="20">
        <f t="shared" si="0"/>
        <v>5726757</v>
      </c>
      <c r="O42" s="20">
        <f t="shared" si="10"/>
        <v>29970028</v>
      </c>
      <c r="P42" s="20">
        <v>0</v>
      </c>
      <c r="Q42" s="20">
        <f t="shared" si="11"/>
        <v>0</v>
      </c>
      <c r="R42" s="21">
        <f t="shared" si="12"/>
        <v>1908919</v>
      </c>
      <c r="S42" s="21">
        <f t="shared" si="13"/>
        <v>2497502</v>
      </c>
      <c r="T42" s="21">
        <f t="shared" si="14"/>
        <v>1665002</v>
      </c>
      <c r="U42" s="20">
        <f t="shared" si="15"/>
        <v>36041451</v>
      </c>
      <c r="V42" s="20">
        <f t="shared" si="16"/>
        <v>2656579</v>
      </c>
      <c r="W42" s="20">
        <f t="shared" si="17"/>
        <v>2547500</v>
      </c>
      <c r="X42" s="20">
        <f t="shared" si="18"/>
        <v>3596400</v>
      </c>
      <c r="Y42" s="20">
        <f t="shared" si="19"/>
        <v>156400</v>
      </c>
      <c r="Z42" s="20">
        <f t="shared" si="20"/>
        <v>1198800</v>
      </c>
      <c r="AA42" s="20">
        <f t="shared" si="21"/>
        <v>899100</v>
      </c>
      <c r="AB42" s="21">
        <f t="shared" si="22"/>
        <v>11054779</v>
      </c>
      <c r="AC42" s="21">
        <f t="shared" si="23"/>
        <v>47096230</v>
      </c>
    </row>
    <row r="43" spans="1:29" ht="14.1" customHeight="1" x14ac:dyDescent="0.2">
      <c r="A43" s="3" t="s">
        <v>617</v>
      </c>
      <c r="B43" s="144">
        <v>45306</v>
      </c>
      <c r="C43" s="144">
        <v>45464</v>
      </c>
      <c r="D43" s="3" t="s">
        <v>615</v>
      </c>
      <c r="E43" s="3" t="s">
        <v>620</v>
      </c>
      <c r="F43" s="14" t="s">
        <v>99</v>
      </c>
      <c r="G43" s="17" t="s">
        <v>118</v>
      </c>
      <c r="H43" s="15">
        <v>336750</v>
      </c>
      <c r="I43" s="16" t="s">
        <v>137</v>
      </c>
      <c r="J43" s="18">
        <v>40</v>
      </c>
      <c r="K43" s="19">
        <v>415.72</v>
      </c>
      <c r="N43" s="20">
        <f t="shared" si="0"/>
        <v>8711679</v>
      </c>
      <c r="O43" s="20">
        <f t="shared" si="10"/>
        <v>45591120</v>
      </c>
      <c r="P43" s="20">
        <v>0</v>
      </c>
      <c r="Q43" s="20">
        <f t="shared" si="11"/>
        <v>0</v>
      </c>
      <c r="R43" s="21">
        <f t="shared" si="12"/>
        <v>2903893</v>
      </c>
      <c r="S43" s="21">
        <f t="shared" si="13"/>
        <v>3799260</v>
      </c>
      <c r="T43" s="21">
        <f t="shared" si="14"/>
        <v>2532840</v>
      </c>
      <c r="U43" s="20">
        <f t="shared" si="15"/>
        <v>54827113</v>
      </c>
      <c r="V43" s="20">
        <f t="shared" si="16"/>
        <v>4041251</v>
      </c>
      <c r="W43" s="20">
        <f t="shared" si="17"/>
        <v>3875200</v>
      </c>
      <c r="X43" s="20">
        <f t="shared" si="18"/>
        <v>5470900</v>
      </c>
      <c r="Y43" s="20">
        <f t="shared" si="19"/>
        <v>238000</v>
      </c>
      <c r="Z43" s="20">
        <f t="shared" si="20"/>
        <v>1823600</v>
      </c>
      <c r="AA43" s="20">
        <f t="shared" si="21"/>
        <v>1367700</v>
      </c>
      <c r="AB43" s="21">
        <f t="shared" si="22"/>
        <v>16816651</v>
      </c>
      <c r="AC43" s="21">
        <f t="shared" si="23"/>
        <v>71643764</v>
      </c>
    </row>
    <row r="44" spans="1:29" ht="14.1" customHeight="1" x14ac:dyDescent="0.2">
      <c r="A44" s="3" t="s">
        <v>617</v>
      </c>
      <c r="B44" s="144">
        <v>45306</v>
      </c>
      <c r="C44" s="144">
        <v>45464</v>
      </c>
      <c r="D44" s="3" t="s">
        <v>615</v>
      </c>
      <c r="E44" s="3" t="s">
        <v>620</v>
      </c>
      <c r="F44" s="14" t="s">
        <v>24</v>
      </c>
      <c r="G44" s="17" t="s">
        <v>26</v>
      </c>
      <c r="H44" s="15">
        <v>10296626</v>
      </c>
      <c r="I44" s="16" t="s">
        <v>138</v>
      </c>
      <c r="J44" s="18">
        <v>40</v>
      </c>
      <c r="K44" s="19">
        <v>377.6</v>
      </c>
      <c r="N44" s="20">
        <f t="shared" si="0"/>
        <v>7912850</v>
      </c>
      <c r="O44" s="20">
        <f t="shared" si="10"/>
        <v>41410582</v>
      </c>
      <c r="P44" s="20">
        <v>0</v>
      </c>
      <c r="Q44" s="20">
        <f t="shared" si="11"/>
        <v>0</v>
      </c>
      <c r="R44" s="21">
        <f t="shared" si="12"/>
        <v>2637617</v>
      </c>
      <c r="S44" s="21">
        <f t="shared" si="13"/>
        <v>3450882</v>
      </c>
      <c r="T44" s="21">
        <f t="shared" si="14"/>
        <v>2300588</v>
      </c>
      <c r="U44" s="20">
        <f t="shared" si="15"/>
        <v>49799669</v>
      </c>
      <c r="V44" s="20">
        <f t="shared" si="16"/>
        <v>3670683</v>
      </c>
      <c r="W44" s="20">
        <f t="shared" si="17"/>
        <v>3519900</v>
      </c>
      <c r="X44" s="20">
        <f t="shared" si="18"/>
        <v>4969300</v>
      </c>
      <c r="Y44" s="20">
        <f t="shared" si="19"/>
        <v>216200</v>
      </c>
      <c r="Z44" s="20">
        <f t="shared" si="20"/>
        <v>1656400</v>
      </c>
      <c r="AA44" s="20">
        <f t="shared" si="21"/>
        <v>1242300</v>
      </c>
      <c r="AB44" s="21">
        <f t="shared" si="22"/>
        <v>15274783</v>
      </c>
      <c r="AC44" s="21">
        <f t="shared" si="23"/>
        <v>65074452</v>
      </c>
    </row>
    <row r="45" spans="1:29" ht="14.1" customHeight="1" x14ac:dyDescent="0.2">
      <c r="A45" s="3" t="s">
        <v>617</v>
      </c>
      <c r="B45" s="144">
        <v>45306</v>
      </c>
      <c r="C45" s="144">
        <v>45464</v>
      </c>
      <c r="D45" s="3" t="s">
        <v>615</v>
      </c>
      <c r="E45" s="3" t="s">
        <v>620</v>
      </c>
      <c r="F45" s="14" t="s">
        <v>24</v>
      </c>
      <c r="G45" s="17" t="s">
        <v>26</v>
      </c>
      <c r="H45" s="15">
        <v>1061714887</v>
      </c>
      <c r="I45" s="16" t="s">
        <v>139</v>
      </c>
      <c r="J45" s="18">
        <v>40</v>
      </c>
      <c r="K45" s="19">
        <v>310.22000000000003</v>
      </c>
      <c r="N45" s="20">
        <f t="shared" si="0"/>
        <v>6500859</v>
      </c>
      <c r="O45" s="20">
        <f t="shared" si="10"/>
        <v>34021162</v>
      </c>
      <c r="P45" s="20">
        <v>0</v>
      </c>
      <c r="Q45" s="20">
        <f t="shared" si="11"/>
        <v>0</v>
      </c>
      <c r="R45" s="21">
        <f t="shared" si="12"/>
        <v>2166953</v>
      </c>
      <c r="S45" s="21">
        <f t="shared" si="13"/>
        <v>2835097</v>
      </c>
      <c r="T45" s="21">
        <f t="shared" si="14"/>
        <v>1890065</v>
      </c>
      <c r="U45" s="20">
        <f t="shared" si="15"/>
        <v>40913277</v>
      </c>
      <c r="V45" s="20">
        <f t="shared" si="16"/>
        <v>3015676</v>
      </c>
      <c r="W45" s="20">
        <f t="shared" si="17"/>
        <v>2891800</v>
      </c>
      <c r="X45" s="20">
        <f t="shared" si="18"/>
        <v>4082500</v>
      </c>
      <c r="Y45" s="20">
        <f t="shared" si="19"/>
        <v>177600</v>
      </c>
      <c r="Z45" s="20">
        <f t="shared" si="20"/>
        <v>1360800</v>
      </c>
      <c r="AA45" s="20">
        <f t="shared" si="21"/>
        <v>1020600</v>
      </c>
      <c r="AB45" s="21">
        <f t="shared" si="22"/>
        <v>12548976</v>
      </c>
      <c r="AC45" s="21">
        <f t="shared" si="23"/>
        <v>53462253</v>
      </c>
    </row>
    <row r="46" spans="1:29" ht="14.1" customHeight="1" x14ac:dyDescent="0.2">
      <c r="A46" s="3" t="s">
        <v>617</v>
      </c>
      <c r="B46" s="144">
        <v>45306</v>
      </c>
      <c r="C46" s="144">
        <v>45464</v>
      </c>
      <c r="D46" s="3" t="s">
        <v>615</v>
      </c>
      <c r="E46" s="3" t="s">
        <v>620</v>
      </c>
      <c r="F46" s="14" t="s">
        <v>24</v>
      </c>
      <c r="G46" s="17" t="s">
        <v>26</v>
      </c>
      <c r="H46" s="15">
        <v>34315112</v>
      </c>
      <c r="I46" s="16" t="s">
        <v>140</v>
      </c>
      <c r="J46" s="18">
        <v>40</v>
      </c>
      <c r="K46" s="19">
        <v>301.83</v>
      </c>
      <c r="N46" s="20">
        <f t="shared" si="0"/>
        <v>6325041</v>
      </c>
      <c r="O46" s="20">
        <f t="shared" si="10"/>
        <v>33101048</v>
      </c>
      <c r="P46" s="20">
        <v>0</v>
      </c>
      <c r="Q46" s="20">
        <f t="shared" si="11"/>
        <v>0</v>
      </c>
      <c r="R46" s="21">
        <f t="shared" si="12"/>
        <v>2108347</v>
      </c>
      <c r="S46" s="21">
        <f t="shared" si="13"/>
        <v>2758421</v>
      </c>
      <c r="T46" s="21">
        <f t="shared" si="14"/>
        <v>1838947</v>
      </c>
      <c r="U46" s="20">
        <f t="shared" si="15"/>
        <v>39806763</v>
      </c>
      <c r="V46" s="20">
        <f t="shared" si="16"/>
        <v>2934116</v>
      </c>
      <c r="W46" s="20">
        <f t="shared" si="17"/>
        <v>2813600</v>
      </c>
      <c r="X46" s="20">
        <f t="shared" si="18"/>
        <v>3972100</v>
      </c>
      <c r="Y46" s="20">
        <f t="shared" si="19"/>
        <v>172800</v>
      </c>
      <c r="Z46" s="20">
        <f t="shared" si="20"/>
        <v>1324000</v>
      </c>
      <c r="AA46" s="20">
        <f t="shared" si="21"/>
        <v>993000</v>
      </c>
      <c r="AB46" s="21">
        <f t="shared" si="22"/>
        <v>12209616</v>
      </c>
      <c r="AC46" s="21">
        <f t="shared" si="23"/>
        <v>52016379</v>
      </c>
    </row>
    <row r="47" spans="1:29" ht="14.1" customHeight="1" x14ac:dyDescent="0.2">
      <c r="A47" s="3" t="s">
        <v>617</v>
      </c>
      <c r="B47" s="144">
        <v>45306</v>
      </c>
      <c r="C47" s="144">
        <v>45464</v>
      </c>
      <c r="D47" s="3" t="s">
        <v>615</v>
      </c>
      <c r="E47" s="3" t="s">
        <v>620</v>
      </c>
      <c r="F47" s="14" t="s">
        <v>24</v>
      </c>
      <c r="G47" s="17" t="s">
        <v>26</v>
      </c>
      <c r="H47" s="15">
        <v>10298502</v>
      </c>
      <c r="I47" s="16" t="s">
        <v>29</v>
      </c>
      <c r="J47" s="18">
        <v>40</v>
      </c>
      <c r="K47" s="19">
        <v>420.92</v>
      </c>
      <c r="N47" s="20">
        <f t="shared" si="0"/>
        <v>8820648</v>
      </c>
      <c r="O47" s="20">
        <f t="shared" si="10"/>
        <v>46161391</v>
      </c>
      <c r="P47" s="20">
        <v>0</v>
      </c>
      <c r="Q47" s="20">
        <f t="shared" si="11"/>
        <v>0</v>
      </c>
      <c r="R47" s="21">
        <f t="shared" si="12"/>
        <v>2940216</v>
      </c>
      <c r="S47" s="21">
        <f t="shared" si="13"/>
        <v>3846783</v>
      </c>
      <c r="T47" s="21">
        <f t="shared" si="14"/>
        <v>2564522</v>
      </c>
      <c r="U47" s="20">
        <f t="shared" si="15"/>
        <v>55512912</v>
      </c>
      <c r="V47" s="20">
        <f t="shared" si="16"/>
        <v>4091801</v>
      </c>
      <c r="W47" s="20">
        <f t="shared" si="17"/>
        <v>3923700</v>
      </c>
      <c r="X47" s="20">
        <f t="shared" si="18"/>
        <v>5539400</v>
      </c>
      <c r="Y47" s="20">
        <f t="shared" si="19"/>
        <v>241000</v>
      </c>
      <c r="Z47" s="20">
        <f t="shared" si="20"/>
        <v>1846500</v>
      </c>
      <c r="AA47" s="20">
        <f t="shared" si="21"/>
        <v>1384800</v>
      </c>
      <c r="AB47" s="21">
        <f t="shared" si="22"/>
        <v>17027201</v>
      </c>
      <c r="AC47" s="21">
        <f t="shared" si="23"/>
        <v>72540113</v>
      </c>
    </row>
    <row r="48" spans="1:29" ht="14.1" customHeight="1" x14ac:dyDescent="0.2">
      <c r="A48" s="3" t="s">
        <v>617</v>
      </c>
      <c r="B48" s="144">
        <v>45306</v>
      </c>
      <c r="C48" s="144">
        <v>45464</v>
      </c>
      <c r="D48" s="3" t="s">
        <v>615</v>
      </c>
      <c r="E48" s="3" t="s">
        <v>620</v>
      </c>
      <c r="F48" s="14" t="s">
        <v>24</v>
      </c>
      <c r="G48" s="17" t="s">
        <v>26</v>
      </c>
      <c r="H48" s="15">
        <v>1061751273</v>
      </c>
      <c r="I48" s="16" t="s">
        <v>142</v>
      </c>
      <c r="J48" s="18">
        <v>40</v>
      </c>
      <c r="K48" s="19">
        <v>284.92</v>
      </c>
      <c r="N48" s="20">
        <f t="shared" si="0"/>
        <v>5970681</v>
      </c>
      <c r="O48" s="20">
        <f t="shared" si="10"/>
        <v>31246564</v>
      </c>
      <c r="P48" s="20">
        <v>0</v>
      </c>
      <c r="Q48" s="20">
        <f t="shared" si="11"/>
        <v>0</v>
      </c>
      <c r="R48" s="21">
        <f t="shared" si="12"/>
        <v>1990227</v>
      </c>
      <c r="S48" s="21">
        <f t="shared" si="13"/>
        <v>2603880</v>
      </c>
      <c r="T48" s="21">
        <f t="shared" si="14"/>
        <v>1735920</v>
      </c>
      <c r="U48" s="20">
        <f t="shared" si="15"/>
        <v>37576591</v>
      </c>
      <c r="V48" s="20">
        <f t="shared" si="16"/>
        <v>2769733</v>
      </c>
      <c r="W48" s="20">
        <f t="shared" si="17"/>
        <v>2656000</v>
      </c>
      <c r="X48" s="20">
        <f t="shared" si="18"/>
        <v>3749600</v>
      </c>
      <c r="Y48" s="20">
        <f t="shared" si="19"/>
        <v>163100</v>
      </c>
      <c r="Z48" s="20">
        <f t="shared" si="20"/>
        <v>1249900</v>
      </c>
      <c r="AA48" s="20">
        <f t="shared" si="21"/>
        <v>937400</v>
      </c>
      <c r="AB48" s="21">
        <f t="shared" si="22"/>
        <v>11525733</v>
      </c>
      <c r="AC48" s="21">
        <f t="shared" si="23"/>
        <v>49102324</v>
      </c>
    </row>
    <row r="49" spans="1:29" ht="14.1" customHeight="1" x14ac:dyDescent="0.2">
      <c r="A49" s="3" t="s">
        <v>617</v>
      </c>
      <c r="B49" s="144">
        <v>45306</v>
      </c>
      <c r="C49" s="144">
        <v>45464</v>
      </c>
      <c r="D49" s="3" t="s">
        <v>615</v>
      </c>
      <c r="E49" s="3" t="s">
        <v>620</v>
      </c>
      <c r="F49" s="14" t="s">
        <v>24</v>
      </c>
      <c r="G49" s="17" t="s">
        <v>26</v>
      </c>
      <c r="H49" s="15">
        <v>1061704763</v>
      </c>
      <c r="I49" s="16" t="s">
        <v>144</v>
      </c>
      <c r="J49" s="18">
        <v>40</v>
      </c>
      <c r="K49" s="19">
        <v>337.76</v>
      </c>
      <c r="N49" s="20">
        <f t="shared" si="0"/>
        <v>7077977</v>
      </c>
      <c r="O49" s="20">
        <f t="shared" si="10"/>
        <v>37041413</v>
      </c>
      <c r="P49" s="20">
        <v>0</v>
      </c>
      <c r="Q49" s="20">
        <f t="shared" si="11"/>
        <v>0</v>
      </c>
      <c r="R49" s="21">
        <f t="shared" si="12"/>
        <v>2359326</v>
      </c>
      <c r="S49" s="21">
        <f t="shared" si="13"/>
        <v>3086784</v>
      </c>
      <c r="T49" s="21">
        <f t="shared" si="14"/>
        <v>2057856</v>
      </c>
      <c r="U49" s="20">
        <f t="shared" si="15"/>
        <v>44545379</v>
      </c>
      <c r="V49" s="20">
        <f t="shared" si="16"/>
        <v>3283395</v>
      </c>
      <c r="W49" s="20">
        <f t="shared" si="17"/>
        <v>3148500</v>
      </c>
      <c r="X49" s="20">
        <f t="shared" si="18"/>
        <v>4445000</v>
      </c>
      <c r="Y49" s="20">
        <f t="shared" si="19"/>
        <v>193400</v>
      </c>
      <c r="Z49" s="20">
        <f t="shared" si="20"/>
        <v>1481700</v>
      </c>
      <c r="AA49" s="20">
        <f t="shared" si="21"/>
        <v>1111200</v>
      </c>
      <c r="AB49" s="21">
        <f t="shared" si="22"/>
        <v>13663195</v>
      </c>
      <c r="AC49" s="21">
        <f t="shared" si="23"/>
        <v>58208574</v>
      </c>
    </row>
    <row r="50" spans="1:29" ht="14.1" customHeight="1" x14ac:dyDescent="0.2">
      <c r="A50" s="3" t="s">
        <v>617</v>
      </c>
      <c r="B50" s="144">
        <v>45306</v>
      </c>
      <c r="C50" s="144">
        <v>45464</v>
      </c>
      <c r="D50" s="3" t="s">
        <v>615</v>
      </c>
      <c r="E50" s="3" t="s">
        <v>620</v>
      </c>
      <c r="F50" s="14" t="s">
        <v>24</v>
      </c>
      <c r="G50" s="17" t="s">
        <v>31</v>
      </c>
      <c r="H50" s="15">
        <v>34322258</v>
      </c>
      <c r="I50" s="16" t="s">
        <v>30</v>
      </c>
      <c r="J50" s="18">
        <v>40</v>
      </c>
      <c r="K50" s="19">
        <v>464.48</v>
      </c>
      <c r="N50" s="20">
        <f t="shared" si="0"/>
        <v>9733476</v>
      </c>
      <c r="O50" s="20">
        <f t="shared" si="10"/>
        <v>50938524</v>
      </c>
      <c r="P50" s="20">
        <v>0</v>
      </c>
      <c r="Q50" s="20">
        <f t="shared" si="11"/>
        <v>0</v>
      </c>
      <c r="R50" s="21">
        <f t="shared" si="12"/>
        <v>3244492</v>
      </c>
      <c r="S50" s="21">
        <f t="shared" si="13"/>
        <v>4244877</v>
      </c>
      <c r="T50" s="21">
        <f t="shared" si="14"/>
        <v>2829918</v>
      </c>
      <c r="U50" s="20">
        <f t="shared" si="15"/>
        <v>61257811</v>
      </c>
      <c r="V50" s="20">
        <f t="shared" si="16"/>
        <v>4515251</v>
      </c>
      <c r="W50" s="20">
        <f t="shared" si="17"/>
        <v>4329800</v>
      </c>
      <c r="X50" s="20">
        <f t="shared" si="18"/>
        <v>6112600</v>
      </c>
      <c r="Y50" s="20">
        <f t="shared" si="19"/>
        <v>265900</v>
      </c>
      <c r="Z50" s="20">
        <f t="shared" si="20"/>
        <v>2037500</v>
      </c>
      <c r="AA50" s="20">
        <f t="shared" si="21"/>
        <v>1528200</v>
      </c>
      <c r="AB50" s="21">
        <f t="shared" si="22"/>
        <v>18789251</v>
      </c>
      <c r="AC50" s="21">
        <f t="shared" si="23"/>
        <v>80047062</v>
      </c>
    </row>
    <row r="51" spans="1:29" ht="14.1" customHeight="1" x14ac:dyDescent="0.2">
      <c r="A51" s="3" t="s">
        <v>617</v>
      </c>
      <c r="B51" s="144">
        <v>45306</v>
      </c>
      <c r="C51" s="144">
        <v>45464</v>
      </c>
      <c r="D51" s="3" t="s">
        <v>615</v>
      </c>
      <c r="E51" s="3" t="s">
        <v>620</v>
      </c>
      <c r="F51" s="14" t="s">
        <v>24</v>
      </c>
      <c r="G51" s="17" t="s">
        <v>31</v>
      </c>
      <c r="H51" s="15">
        <v>10292641</v>
      </c>
      <c r="I51" s="16" t="s">
        <v>145</v>
      </c>
      <c r="J51" s="18">
        <v>40</v>
      </c>
      <c r="K51" s="19">
        <v>317.05</v>
      </c>
      <c r="N51" s="20">
        <f t="shared" si="0"/>
        <v>6643986</v>
      </c>
      <c r="O51" s="20">
        <f t="shared" si="10"/>
        <v>34770193</v>
      </c>
      <c r="P51" s="20">
        <v>0</v>
      </c>
      <c r="Q51" s="20">
        <f t="shared" si="11"/>
        <v>0</v>
      </c>
      <c r="R51" s="21">
        <f t="shared" si="12"/>
        <v>2214662</v>
      </c>
      <c r="S51" s="21">
        <f t="shared" si="13"/>
        <v>2897516</v>
      </c>
      <c r="T51" s="21">
        <f t="shared" si="14"/>
        <v>1931677</v>
      </c>
      <c r="U51" s="20">
        <f t="shared" si="15"/>
        <v>41814048</v>
      </c>
      <c r="V51" s="20">
        <f t="shared" si="16"/>
        <v>3082071</v>
      </c>
      <c r="W51" s="20">
        <f t="shared" si="17"/>
        <v>2955500</v>
      </c>
      <c r="X51" s="20">
        <f t="shared" si="18"/>
        <v>4172400</v>
      </c>
      <c r="Y51" s="20">
        <f t="shared" si="19"/>
        <v>181500</v>
      </c>
      <c r="Z51" s="20">
        <f t="shared" si="20"/>
        <v>1390800</v>
      </c>
      <c r="AA51" s="20">
        <f t="shared" si="21"/>
        <v>1043100</v>
      </c>
      <c r="AB51" s="21">
        <f t="shared" si="22"/>
        <v>12825371</v>
      </c>
      <c r="AC51" s="21">
        <f t="shared" si="23"/>
        <v>54639419</v>
      </c>
    </row>
    <row r="52" spans="1:29" ht="14.1" customHeight="1" x14ac:dyDescent="0.2">
      <c r="A52" s="3" t="s">
        <v>617</v>
      </c>
      <c r="B52" s="144">
        <v>45306</v>
      </c>
      <c r="C52" s="144">
        <v>45464</v>
      </c>
      <c r="D52" s="3" t="s">
        <v>615</v>
      </c>
      <c r="E52" s="3" t="s">
        <v>620</v>
      </c>
      <c r="F52" s="14" t="s">
        <v>24</v>
      </c>
      <c r="G52" s="17" t="s">
        <v>31</v>
      </c>
      <c r="H52" s="15">
        <v>25292542</v>
      </c>
      <c r="I52" s="16" t="s">
        <v>146</v>
      </c>
      <c r="J52" s="18">
        <v>40</v>
      </c>
      <c r="K52" s="19">
        <v>314.72000000000003</v>
      </c>
      <c r="N52" s="20">
        <f t="shared" si="0"/>
        <v>6595159</v>
      </c>
      <c r="O52" s="20">
        <f t="shared" si="10"/>
        <v>34514665</v>
      </c>
      <c r="P52" s="20">
        <v>0</v>
      </c>
      <c r="Q52" s="20">
        <f t="shared" si="11"/>
        <v>0</v>
      </c>
      <c r="R52" s="21">
        <f t="shared" si="12"/>
        <v>2198386</v>
      </c>
      <c r="S52" s="21">
        <f t="shared" si="13"/>
        <v>2876222</v>
      </c>
      <c r="T52" s="21">
        <f t="shared" si="14"/>
        <v>1917481</v>
      </c>
      <c r="U52" s="20">
        <f t="shared" si="15"/>
        <v>41506754</v>
      </c>
      <c r="V52" s="20">
        <f t="shared" si="16"/>
        <v>3059421</v>
      </c>
      <c r="W52" s="20">
        <f t="shared" si="17"/>
        <v>2933700</v>
      </c>
      <c r="X52" s="20">
        <f t="shared" si="18"/>
        <v>4141800</v>
      </c>
      <c r="Y52" s="20">
        <f t="shared" si="19"/>
        <v>180200</v>
      </c>
      <c r="Z52" s="20">
        <f t="shared" si="20"/>
        <v>1380600</v>
      </c>
      <c r="AA52" s="20">
        <f t="shared" si="21"/>
        <v>1035400</v>
      </c>
      <c r="AB52" s="21">
        <f t="shared" si="22"/>
        <v>12731121</v>
      </c>
      <c r="AC52" s="21">
        <f t="shared" si="23"/>
        <v>54237875</v>
      </c>
    </row>
    <row r="53" spans="1:29" ht="14.1" customHeight="1" x14ac:dyDescent="0.2">
      <c r="A53" s="3" t="s">
        <v>617</v>
      </c>
      <c r="B53" s="144">
        <v>45306</v>
      </c>
      <c r="C53" s="144">
        <v>45464</v>
      </c>
      <c r="D53" s="3" t="s">
        <v>615</v>
      </c>
      <c r="E53" s="3" t="s">
        <v>620</v>
      </c>
      <c r="F53" s="14" t="s">
        <v>24</v>
      </c>
      <c r="G53" s="17" t="s">
        <v>31</v>
      </c>
      <c r="H53" s="15">
        <v>28537512</v>
      </c>
      <c r="I53" s="16" t="s">
        <v>147</v>
      </c>
      <c r="J53" s="18">
        <v>40</v>
      </c>
      <c r="K53" s="19">
        <v>384.8</v>
      </c>
      <c r="N53" s="20">
        <f t="shared" si="0"/>
        <v>8063730</v>
      </c>
      <c r="O53" s="20">
        <f t="shared" si="10"/>
        <v>42200187</v>
      </c>
      <c r="P53" s="20">
        <v>0</v>
      </c>
      <c r="Q53" s="20">
        <f t="shared" si="11"/>
        <v>0</v>
      </c>
      <c r="R53" s="21">
        <f t="shared" si="12"/>
        <v>2687910</v>
      </c>
      <c r="S53" s="21">
        <f t="shared" si="13"/>
        <v>3516682</v>
      </c>
      <c r="T53" s="21">
        <f t="shared" si="14"/>
        <v>2344455</v>
      </c>
      <c r="U53" s="20">
        <f t="shared" si="15"/>
        <v>50749234</v>
      </c>
      <c r="V53" s="20">
        <f t="shared" si="16"/>
        <v>3740675</v>
      </c>
      <c r="W53" s="20">
        <f t="shared" si="17"/>
        <v>3587000</v>
      </c>
      <c r="X53" s="20">
        <f t="shared" si="18"/>
        <v>5064000</v>
      </c>
      <c r="Y53" s="20">
        <f t="shared" si="19"/>
        <v>220300</v>
      </c>
      <c r="Z53" s="20">
        <f t="shared" si="20"/>
        <v>1688000</v>
      </c>
      <c r="AA53" s="20">
        <f t="shared" si="21"/>
        <v>1266000</v>
      </c>
      <c r="AB53" s="21">
        <f t="shared" si="22"/>
        <v>15565975</v>
      </c>
      <c r="AC53" s="21">
        <f t="shared" si="23"/>
        <v>66315209</v>
      </c>
    </row>
    <row r="54" spans="1:29" ht="14.1" customHeight="1" x14ac:dyDescent="0.2">
      <c r="A54" s="3" t="s">
        <v>617</v>
      </c>
      <c r="B54" s="144">
        <v>45306</v>
      </c>
      <c r="C54" s="144">
        <v>45464</v>
      </c>
      <c r="D54" s="3" t="s">
        <v>615</v>
      </c>
      <c r="E54" s="3" t="s">
        <v>620</v>
      </c>
      <c r="F54" s="14" t="s">
        <v>24</v>
      </c>
      <c r="G54" s="17" t="s">
        <v>31</v>
      </c>
      <c r="H54" s="15">
        <v>25289783</v>
      </c>
      <c r="I54" s="16" t="s">
        <v>32</v>
      </c>
      <c r="J54" s="18">
        <v>40</v>
      </c>
      <c r="K54" s="19">
        <v>441.42</v>
      </c>
      <c r="N54" s="20">
        <f t="shared" si="0"/>
        <v>9250239</v>
      </c>
      <c r="O54" s="20">
        <f t="shared" si="10"/>
        <v>48409584</v>
      </c>
      <c r="P54" s="20">
        <v>0</v>
      </c>
      <c r="Q54" s="20">
        <f t="shared" si="11"/>
        <v>0</v>
      </c>
      <c r="R54" s="21">
        <f t="shared" si="12"/>
        <v>3083413</v>
      </c>
      <c r="S54" s="21">
        <f t="shared" si="13"/>
        <v>4034132</v>
      </c>
      <c r="T54" s="21">
        <f t="shared" si="14"/>
        <v>2689421</v>
      </c>
      <c r="U54" s="20">
        <f t="shared" si="15"/>
        <v>58216550</v>
      </c>
      <c r="V54" s="20">
        <f t="shared" si="16"/>
        <v>4291083</v>
      </c>
      <c r="W54" s="20">
        <f t="shared" si="17"/>
        <v>4114800</v>
      </c>
      <c r="X54" s="20">
        <f t="shared" si="18"/>
        <v>5809200</v>
      </c>
      <c r="Y54" s="20">
        <f t="shared" si="19"/>
        <v>252700</v>
      </c>
      <c r="Z54" s="20">
        <f t="shared" si="20"/>
        <v>1936400</v>
      </c>
      <c r="AA54" s="20">
        <f t="shared" si="21"/>
        <v>1452300</v>
      </c>
      <c r="AB54" s="21">
        <f t="shared" si="22"/>
        <v>17856483</v>
      </c>
      <c r="AC54" s="21">
        <f t="shared" si="23"/>
        <v>76073033</v>
      </c>
    </row>
    <row r="55" spans="1:29" ht="14.1" customHeight="1" x14ac:dyDescent="0.2">
      <c r="A55" s="3" t="s">
        <v>617</v>
      </c>
      <c r="B55" s="144">
        <v>45306</v>
      </c>
      <c r="C55" s="144">
        <v>45464</v>
      </c>
      <c r="D55" s="3" t="s">
        <v>615</v>
      </c>
      <c r="E55" s="3" t="s">
        <v>620</v>
      </c>
      <c r="F55" s="14" t="s">
        <v>24</v>
      </c>
      <c r="G55" s="17" t="s">
        <v>31</v>
      </c>
      <c r="H55" s="15">
        <v>1061704598</v>
      </c>
      <c r="I55" s="16" t="s">
        <v>148</v>
      </c>
      <c r="J55" s="18">
        <v>40</v>
      </c>
      <c r="K55" s="19">
        <v>293.64</v>
      </c>
      <c r="N55" s="20">
        <f t="shared" si="0"/>
        <v>6153414</v>
      </c>
      <c r="O55" s="20">
        <f t="shared" si="10"/>
        <v>32202867</v>
      </c>
      <c r="P55" s="20">
        <v>0</v>
      </c>
      <c r="Q55" s="20">
        <f t="shared" si="11"/>
        <v>0</v>
      </c>
      <c r="R55" s="21">
        <f t="shared" si="12"/>
        <v>2051138</v>
      </c>
      <c r="S55" s="21">
        <f t="shared" si="13"/>
        <v>2683572</v>
      </c>
      <c r="T55" s="21">
        <f t="shared" si="14"/>
        <v>1789048</v>
      </c>
      <c r="U55" s="20">
        <f t="shared" si="15"/>
        <v>38726625</v>
      </c>
      <c r="V55" s="20">
        <f t="shared" si="16"/>
        <v>2854500</v>
      </c>
      <c r="W55" s="20">
        <f t="shared" si="17"/>
        <v>2737200</v>
      </c>
      <c r="X55" s="20">
        <f t="shared" si="18"/>
        <v>3864300</v>
      </c>
      <c r="Y55" s="20">
        <f t="shared" si="19"/>
        <v>168100</v>
      </c>
      <c r="Z55" s="20">
        <f t="shared" si="20"/>
        <v>1288100</v>
      </c>
      <c r="AA55" s="20">
        <f t="shared" si="21"/>
        <v>966100</v>
      </c>
      <c r="AB55" s="21">
        <f t="shared" si="22"/>
        <v>11878300</v>
      </c>
      <c r="AC55" s="21">
        <f t="shared" si="23"/>
        <v>50604925</v>
      </c>
    </row>
    <row r="56" spans="1:29" ht="14.1" customHeight="1" x14ac:dyDescent="0.2">
      <c r="A56" s="3" t="s">
        <v>617</v>
      </c>
      <c r="B56" s="144">
        <v>45306</v>
      </c>
      <c r="C56" s="144">
        <v>45464</v>
      </c>
      <c r="D56" s="3" t="s">
        <v>615</v>
      </c>
      <c r="E56" s="3" t="s">
        <v>620</v>
      </c>
      <c r="F56" s="47" t="s">
        <v>24</v>
      </c>
      <c r="G56" s="50" t="s">
        <v>31</v>
      </c>
      <c r="H56" s="48">
        <v>1061768330</v>
      </c>
      <c r="I56" s="49" t="s">
        <v>149</v>
      </c>
      <c r="J56" s="51">
        <v>40</v>
      </c>
      <c r="K56" s="52">
        <v>256.7</v>
      </c>
      <c r="N56" s="53">
        <f t="shared" si="0"/>
        <v>5379313</v>
      </c>
      <c r="O56" s="53">
        <f t="shared" si="10"/>
        <v>28151738</v>
      </c>
      <c r="P56" s="53">
        <v>0</v>
      </c>
      <c r="Q56" s="53">
        <f>ROUND(((N56+(P56/12))*5/12),0)</f>
        <v>2241380</v>
      </c>
      <c r="R56" s="54">
        <f>ROUND(((N56+(P56+Q56/12))*5/12),0)</f>
        <v>2319206</v>
      </c>
      <c r="S56" s="54">
        <f t="shared" si="13"/>
        <v>2427436</v>
      </c>
      <c r="T56" s="54">
        <f t="shared" si="14"/>
        <v>1645443</v>
      </c>
      <c r="U56" s="53">
        <f t="shared" ref="U56" si="24">SUM(O56:T56)</f>
        <v>36785203</v>
      </c>
      <c r="V56" s="53">
        <f t="shared" si="16"/>
        <v>2726027</v>
      </c>
      <c r="W56" s="53">
        <f t="shared" si="17"/>
        <v>2392900</v>
      </c>
      <c r="X56" s="53">
        <f t="shared" si="18"/>
        <v>3378200</v>
      </c>
      <c r="Y56" s="53">
        <f t="shared" si="19"/>
        <v>147000</v>
      </c>
      <c r="Z56" s="53">
        <f t="shared" si="20"/>
        <v>1126100</v>
      </c>
      <c r="AA56" s="53">
        <f t="shared" si="21"/>
        <v>844600</v>
      </c>
      <c r="AB56" s="54">
        <f t="shared" si="22"/>
        <v>10614827</v>
      </c>
      <c r="AC56" s="54">
        <f t="shared" si="23"/>
        <v>47400030</v>
      </c>
    </row>
    <row r="57" spans="1:29" ht="14.1" customHeight="1" x14ac:dyDescent="0.2">
      <c r="A57" s="3" t="s">
        <v>617</v>
      </c>
      <c r="B57" s="144">
        <v>45306</v>
      </c>
      <c r="C57" s="144">
        <v>45464</v>
      </c>
      <c r="D57" s="3" t="s">
        <v>615</v>
      </c>
      <c r="E57" s="3" t="s">
        <v>620</v>
      </c>
      <c r="F57" s="14" t="s">
        <v>24</v>
      </c>
      <c r="G57" s="17" t="s">
        <v>31</v>
      </c>
      <c r="H57" s="15">
        <v>10296788</v>
      </c>
      <c r="I57" s="16" t="s">
        <v>150</v>
      </c>
      <c r="J57" s="18">
        <v>40</v>
      </c>
      <c r="K57" s="19">
        <v>303.24</v>
      </c>
      <c r="N57" s="20">
        <f t="shared" si="0"/>
        <v>6354588</v>
      </c>
      <c r="O57" s="20">
        <f t="shared" si="10"/>
        <v>33255677</v>
      </c>
      <c r="P57" s="20">
        <v>0</v>
      </c>
      <c r="Q57" s="20">
        <f t="shared" si="11"/>
        <v>0</v>
      </c>
      <c r="R57" s="21">
        <f t="shared" si="12"/>
        <v>2118196</v>
      </c>
      <c r="S57" s="21">
        <f t="shared" si="13"/>
        <v>2771306</v>
      </c>
      <c r="T57" s="21">
        <f t="shared" si="14"/>
        <v>1847538</v>
      </c>
      <c r="U57" s="20">
        <f t="shared" si="15"/>
        <v>39992717</v>
      </c>
      <c r="V57" s="20">
        <f t="shared" si="16"/>
        <v>2947823</v>
      </c>
      <c r="W57" s="20">
        <f t="shared" si="17"/>
        <v>2826700</v>
      </c>
      <c r="X57" s="20">
        <f t="shared" si="18"/>
        <v>3990700</v>
      </c>
      <c r="Y57" s="20">
        <f t="shared" si="19"/>
        <v>173600</v>
      </c>
      <c r="Z57" s="20">
        <f t="shared" si="20"/>
        <v>1330200</v>
      </c>
      <c r="AA57" s="20">
        <f t="shared" si="21"/>
        <v>997700</v>
      </c>
      <c r="AB57" s="21">
        <f t="shared" si="22"/>
        <v>12266723</v>
      </c>
      <c r="AC57" s="21">
        <f t="shared" si="23"/>
        <v>52259440</v>
      </c>
    </row>
    <row r="58" spans="1:29" ht="14.1" customHeight="1" x14ac:dyDescent="0.2">
      <c r="A58" s="3" t="s">
        <v>617</v>
      </c>
      <c r="B58" s="144">
        <v>45306</v>
      </c>
      <c r="C58" s="144">
        <v>45464</v>
      </c>
      <c r="D58" s="3" t="s">
        <v>615</v>
      </c>
      <c r="E58" s="3" t="s">
        <v>620</v>
      </c>
      <c r="F58" s="14" t="s">
        <v>24</v>
      </c>
      <c r="G58" s="17" t="s">
        <v>31</v>
      </c>
      <c r="H58" s="15">
        <v>1061699361</v>
      </c>
      <c r="I58" s="16" t="s">
        <v>151</v>
      </c>
      <c r="J58" s="18">
        <v>40</v>
      </c>
      <c r="K58" s="19">
        <v>327.91</v>
      </c>
      <c r="N58" s="20">
        <f t="shared" si="0"/>
        <v>6871564</v>
      </c>
      <c r="O58" s="20">
        <f t="shared" si="10"/>
        <v>35961185</v>
      </c>
      <c r="P58" s="20">
        <v>0</v>
      </c>
      <c r="Q58" s="20">
        <f t="shared" si="11"/>
        <v>0</v>
      </c>
      <c r="R58" s="21">
        <f t="shared" si="12"/>
        <v>2290521</v>
      </c>
      <c r="S58" s="21">
        <f t="shared" si="13"/>
        <v>2996765</v>
      </c>
      <c r="T58" s="21">
        <f t="shared" si="14"/>
        <v>1997844</v>
      </c>
      <c r="U58" s="20">
        <f t="shared" si="15"/>
        <v>43246315</v>
      </c>
      <c r="V58" s="20">
        <f t="shared" si="16"/>
        <v>3187642</v>
      </c>
      <c r="W58" s="20">
        <f t="shared" si="17"/>
        <v>3056700</v>
      </c>
      <c r="X58" s="20">
        <f t="shared" si="18"/>
        <v>4315300</v>
      </c>
      <c r="Y58" s="20">
        <f t="shared" si="19"/>
        <v>187700</v>
      </c>
      <c r="Z58" s="20">
        <f t="shared" si="20"/>
        <v>1438400</v>
      </c>
      <c r="AA58" s="20">
        <f t="shared" si="21"/>
        <v>1078800</v>
      </c>
      <c r="AB58" s="21">
        <f t="shared" si="22"/>
        <v>13264542</v>
      </c>
      <c r="AC58" s="21">
        <f t="shared" si="23"/>
        <v>56510857</v>
      </c>
    </row>
    <row r="59" spans="1:29" ht="14.1" customHeight="1" x14ac:dyDescent="0.2">
      <c r="A59" s="3" t="s">
        <v>617</v>
      </c>
      <c r="B59" s="144">
        <v>45306</v>
      </c>
      <c r="C59" s="144">
        <v>45464</v>
      </c>
      <c r="D59" s="3" t="s">
        <v>615</v>
      </c>
      <c r="E59" s="3" t="s">
        <v>620</v>
      </c>
      <c r="F59" s="14" t="s">
        <v>24</v>
      </c>
      <c r="G59" s="17" t="s">
        <v>31</v>
      </c>
      <c r="H59" s="15">
        <v>10301592</v>
      </c>
      <c r="I59" s="16" t="s">
        <v>152</v>
      </c>
      <c r="J59" s="18">
        <v>40</v>
      </c>
      <c r="K59" s="19">
        <v>413.28</v>
      </c>
      <c r="N59" s="20">
        <f t="shared" si="0"/>
        <v>8660547</v>
      </c>
      <c r="O59" s="20">
        <f t="shared" si="10"/>
        <v>45323529</v>
      </c>
      <c r="P59" s="20">
        <v>0</v>
      </c>
      <c r="Q59" s="20">
        <f t="shared" si="11"/>
        <v>0</v>
      </c>
      <c r="R59" s="21">
        <f t="shared" si="12"/>
        <v>2886849</v>
      </c>
      <c r="S59" s="21">
        <f t="shared" si="13"/>
        <v>3776961</v>
      </c>
      <c r="T59" s="21">
        <f t="shared" si="14"/>
        <v>2517974</v>
      </c>
      <c r="U59" s="20">
        <f t="shared" si="15"/>
        <v>54505313</v>
      </c>
      <c r="V59" s="20">
        <f t="shared" si="16"/>
        <v>4017532</v>
      </c>
      <c r="W59" s="20">
        <f t="shared" si="17"/>
        <v>3852500</v>
      </c>
      <c r="X59" s="20">
        <f t="shared" si="18"/>
        <v>5438800</v>
      </c>
      <c r="Y59" s="20">
        <f t="shared" si="19"/>
        <v>236600</v>
      </c>
      <c r="Z59" s="20">
        <f t="shared" si="20"/>
        <v>1812900</v>
      </c>
      <c r="AA59" s="20">
        <f t="shared" si="21"/>
        <v>1359700</v>
      </c>
      <c r="AB59" s="21">
        <f t="shared" si="22"/>
        <v>16718032</v>
      </c>
      <c r="AC59" s="21">
        <f t="shared" si="23"/>
        <v>71223345</v>
      </c>
    </row>
    <row r="60" spans="1:29" ht="14.1" customHeight="1" x14ac:dyDescent="0.2">
      <c r="A60" s="3" t="s">
        <v>617</v>
      </c>
      <c r="B60" s="144">
        <v>45306</v>
      </c>
      <c r="C60" s="144">
        <v>45464</v>
      </c>
      <c r="D60" s="3" t="s">
        <v>615</v>
      </c>
      <c r="E60" s="3" t="s">
        <v>620</v>
      </c>
      <c r="F60" s="14" t="s">
        <v>24</v>
      </c>
      <c r="G60" s="17" t="s">
        <v>31</v>
      </c>
      <c r="H60" s="15">
        <v>1061705167</v>
      </c>
      <c r="I60" s="16" t="s">
        <v>153</v>
      </c>
      <c r="J60" s="18">
        <v>20</v>
      </c>
      <c r="K60" s="19">
        <v>261.16000000000003</v>
      </c>
      <c r="N60" s="20">
        <f t="shared" si="0"/>
        <v>2736387</v>
      </c>
      <c r="O60" s="20">
        <f t="shared" si="10"/>
        <v>14320425</v>
      </c>
      <c r="P60" s="20">
        <v>0</v>
      </c>
      <c r="Q60" s="20">
        <f t="shared" si="11"/>
        <v>0</v>
      </c>
      <c r="R60" s="21">
        <f t="shared" si="12"/>
        <v>912129</v>
      </c>
      <c r="S60" s="21">
        <f t="shared" si="13"/>
        <v>1193369</v>
      </c>
      <c r="T60" s="21">
        <f t="shared" si="14"/>
        <v>795579</v>
      </c>
      <c r="U60" s="20">
        <f t="shared" si="15"/>
        <v>17221502</v>
      </c>
      <c r="V60" s="20">
        <f t="shared" si="16"/>
        <v>1269380</v>
      </c>
      <c r="W60" s="20">
        <f t="shared" si="17"/>
        <v>1217200</v>
      </c>
      <c r="X60" s="20">
        <f t="shared" si="18"/>
        <v>1718500</v>
      </c>
      <c r="Y60" s="20">
        <f t="shared" si="19"/>
        <v>74800</v>
      </c>
      <c r="Z60" s="20">
        <f t="shared" si="20"/>
        <v>572800</v>
      </c>
      <c r="AA60" s="20">
        <f t="shared" si="21"/>
        <v>429600</v>
      </c>
      <c r="AB60" s="21">
        <f t="shared" si="22"/>
        <v>5282280</v>
      </c>
      <c r="AC60" s="21">
        <f t="shared" si="23"/>
        <v>22503782</v>
      </c>
    </row>
    <row r="61" spans="1:29" ht="14.1" customHeight="1" x14ac:dyDescent="0.2">
      <c r="A61" s="3" t="s">
        <v>617</v>
      </c>
      <c r="B61" s="144">
        <v>45306</v>
      </c>
      <c r="C61" s="144">
        <v>45464</v>
      </c>
      <c r="D61" s="3" t="s">
        <v>615</v>
      </c>
      <c r="E61" s="3" t="s">
        <v>620</v>
      </c>
      <c r="F61" s="14" t="s">
        <v>24</v>
      </c>
      <c r="G61" s="17" t="s">
        <v>31</v>
      </c>
      <c r="H61" s="15">
        <v>25280857</v>
      </c>
      <c r="I61" s="16" t="s">
        <v>566</v>
      </c>
      <c r="J61" s="18">
        <v>40</v>
      </c>
      <c r="K61" s="19">
        <v>266.61</v>
      </c>
      <c r="N61" s="20">
        <f t="shared" si="0"/>
        <v>5586983</v>
      </c>
      <c r="O61" s="20">
        <f t="shared" si="10"/>
        <v>29238544</v>
      </c>
      <c r="P61" s="20">
        <v>0</v>
      </c>
      <c r="Q61" s="20">
        <f t="shared" si="11"/>
        <v>0</v>
      </c>
      <c r="R61" s="21">
        <f t="shared" si="12"/>
        <v>1862328</v>
      </c>
      <c r="S61" s="21">
        <f t="shared" si="13"/>
        <v>2436545</v>
      </c>
      <c r="T61" s="21">
        <f t="shared" si="14"/>
        <v>1624364</v>
      </c>
      <c r="U61" s="20">
        <f t="shared" si="15"/>
        <v>35161781</v>
      </c>
      <c r="V61" s="20">
        <f t="shared" si="16"/>
        <v>2591739</v>
      </c>
      <c r="W61" s="20">
        <f t="shared" si="17"/>
        <v>2485300</v>
      </c>
      <c r="X61" s="20">
        <f t="shared" si="18"/>
        <v>3508600</v>
      </c>
      <c r="Y61" s="20">
        <f t="shared" si="19"/>
        <v>152600</v>
      </c>
      <c r="Z61" s="20">
        <f t="shared" si="20"/>
        <v>1169500</v>
      </c>
      <c r="AA61" s="20">
        <f t="shared" si="21"/>
        <v>877200</v>
      </c>
      <c r="AB61" s="21">
        <f t="shared" si="22"/>
        <v>10784939</v>
      </c>
      <c r="AC61" s="21">
        <f t="shared" si="23"/>
        <v>45946720</v>
      </c>
    </row>
    <row r="62" spans="1:29" ht="14.1" customHeight="1" x14ac:dyDescent="0.2">
      <c r="A62" s="3" t="s">
        <v>617</v>
      </c>
      <c r="B62" s="144">
        <v>45306</v>
      </c>
      <c r="C62" s="144">
        <v>45464</v>
      </c>
      <c r="D62" s="3" t="s">
        <v>615</v>
      </c>
      <c r="E62" s="3" t="s">
        <v>620</v>
      </c>
      <c r="F62" s="14" t="s">
        <v>24</v>
      </c>
      <c r="G62" s="17" t="s">
        <v>31</v>
      </c>
      <c r="H62" s="15">
        <v>1110452139</v>
      </c>
      <c r="I62" s="16" t="s">
        <v>154</v>
      </c>
      <c r="J62" s="18">
        <v>40</v>
      </c>
      <c r="K62" s="19">
        <v>458.36</v>
      </c>
      <c r="N62" s="20">
        <f t="shared" si="0"/>
        <v>9605227</v>
      </c>
      <c r="O62" s="20">
        <f t="shared" si="10"/>
        <v>50267355</v>
      </c>
      <c r="P62" s="20">
        <v>0</v>
      </c>
      <c r="Q62" s="20">
        <f t="shared" si="11"/>
        <v>0</v>
      </c>
      <c r="R62" s="21">
        <f t="shared" si="12"/>
        <v>3201742</v>
      </c>
      <c r="S62" s="21">
        <f t="shared" si="13"/>
        <v>4188946</v>
      </c>
      <c r="T62" s="21">
        <f t="shared" si="14"/>
        <v>2792631</v>
      </c>
      <c r="U62" s="20">
        <f t="shared" si="15"/>
        <v>60450674</v>
      </c>
      <c r="V62" s="20">
        <f t="shared" si="16"/>
        <v>4455758</v>
      </c>
      <c r="W62" s="20">
        <f t="shared" si="17"/>
        <v>4272700</v>
      </c>
      <c r="X62" s="20">
        <f t="shared" si="18"/>
        <v>6032100</v>
      </c>
      <c r="Y62" s="20">
        <f t="shared" si="19"/>
        <v>262400</v>
      </c>
      <c r="Z62" s="20">
        <f t="shared" si="20"/>
        <v>2010700</v>
      </c>
      <c r="AA62" s="20">
        <f t="shared" si="21"/>
        <v>1508000</v>
      </c>
      <c r="AB62" s="21">
        <f t="shared" si="22"/>
        <v>18541658</v>
      </c>
      <c r="AC62" s="21">
        <f t="shared" si="23"/>
        <v>78992332</v>
      </c>
    </row>
    <row r="63" spans="1:29" ht="14.1" customHeight="1" x14ac:dyDescent="0.2">
      <c r="A63" s="3" t="s">
        <v>617</v>
      </c>
      <c r="B63" s="144">
        <v>45306</v>
      </c>
      <c r="C63" s="144">
        <v>45464</v>
      </c>
      <c r="D63" s="3" t="s">
        <v>615</v>
      </c>
      <c r="E63" s="3" t="s">
        <v>620</v>
      </c>
      <c r="F63" s="14" t="s">
        <v>24</v>
      </c>
      <c r="G63" s="17" t="s">
        <v>31</v>
      </c>
      <c r="H63" s="15">
        <v>27081937</v>
      </c>
      <c r="I63" s="16" t="s">
        <v>155</v>
      </c>
      <c r="J63" s="18">
        <v>40</v>
      </c>
      <c r="K63" s="19">
        <v>310.19</v>
      </c>
      <c r="N63" s="20">
        <f t="shared" si="0"/>
        <v>6500230</v>
      </c>
      <c r="O63" s="20">
        <f t="shared" si="10"/>
        <v>34017870</v>
      </c>
      <c r="P63" s="20">
        <v>0</v>
      </c>
      <c r="Q63" s="20">
        <f t="shared" si="11"/>
        <v>0</v>
      </c>
      <c r="R63" s="21">
        <f t="shared" si="12"/>
        <v>2166743</v>
      </c>
      <c r="S63" s="21">
        <f t="shared" si="13"/>
        <v>2834823</v>
      </c>
      <c r="T63" s="21">
        <f t="shared" si="14"/>
        <v>1889882</v>
      </c>
      <c r="U63" s="20">
        <f t="shared" si="15"/>
        <v>40909318</v>
      </c>
      <c r="V63" s="20">
        <f t="shared" si="16"/>
        <v>3015384</v>
      </c>
      <c r="W63" s="20">
        <f t="shared" si="17"/>
        <v>2891500</v>
      </c>
      <c r="X63" s="20">
        <f t="shared" si="18"/>
        <v>4082100</v>
      </c>
      <c r="Y63" s="20">
        <f t="shared" si="19"/>
        <v>177600</v>
      </c>
      <c r="Z63" s="20">
        <f t="shared" si="20"/>
        <v>1360700</v>
      </c>
      <c r="AA63" s="20">
        <f t="shared" si="21"/>
        <v>1020500</v>
      </c>
      <c r="AB63" s="21">
        <f t="shared" si="22"/>
        <v>12547784</v>
      </c>
      <c r="AC63" s="21">
        <f t="shared" si="23"/>
        <v>53457102</v>
      </c>
    </row>
    <row r="64" spans="1:29" ht="14.1" customHeight="1" x14ac:dyDescent="0.2">
      <c r="A64" s="3" t="s">
        <v>617</v>
      </c>
      <c r="B64" s="144">
        <v>45306</v>
      </c>
      <c r="C64" s="144">
        <v>45464</v>
      </c>
      <c r="D64" s="3" t="s">
        <v>615</v>
      </c>
      <c r="E64" s="3" t="s">
        <v>620</v>
      </c>
      <c r="F64" s="14" t="s">
        <v>33</v>
      </c>
      <c r="G64" s="17" t="s">
        <v>157</v>
      </c>
      <c r="H64" s="15">
        <v>34565915</v>
      </c>
      <c r="I64" s="16" t="s">
        <v>156</v>
      </c>
      <c r="J64" s="18">
        <v>40</v>
      </c>
      <c r="K64" s="19">
        <v>352.33</v>
      </c>
      <c r="N64" s="20">
        <f t="shared" si="0"/>
        <v>7383301</v>
      </c>
      <c r="O64" s="20">
        <f t="shared" si="10"/>
        <v>38639275</v>
      </c>
      <c r="P64" s="20">
        <v>0</v>
      </c>
      <c r="Q64" s="20">
        <f t="shared" si="11"/>
        <v>0</v>
      </c>
      <c r="R64" s="21">
        <f t="shared" si="12"/>
        <v>2461100</v>
      </c>
      <c r="S64" s="21">
        <f t="shared" si="13"/>
        <v>3219940</v>
      </c>
      <c r="T64" s="21">
        <f t="shared" si="14"/>
        <v>2146626</v>
      </c>
      <c r="U64" s="20">
        <f t="shared" si="15"/>
        <v>46466941</v>
      </c>
      <c r="V64" s="20">
        <f t="shared" si="16"/>
        <v>3425031</v>
      </c>
      <c r="W64" s="20">
        <f t="shared" si="17"/>
        <v>3284300</v>
      </c>
      <c r="X64" s="20">
        <f t="shared" si="18"/>
        <v>4636700</v>
      </c>
      <c r="Y64" s="20">
        <f t="shared" si="19"/>
        <v>201700</v>
      </c>
      <c r="Z64" s="20">
        <f t="shared" si="20"/>
        <v>1545600</v>
      </c>
      <c r="AA64" s="20">
        <f t="shared" si="21"/>
        <v>1159200</v>
      </c>
      <c r="AB64" s="21">
        <f t="shared" si="22"/>
        <v>14252531</v>
      </c>
      <c r="AC64" s="21">
        <f t="shared" si="23"/>
        <v>60719472</v>
      </c>
    </row>
    <row r="65" spans="1:29" ht="14.1" customHeight="1" x14ac:dyDescent="0.2">
      <c r="A65" s="3" t="s">
        <v>617</v>
      </c>
      <c r="B65" s="144">
        <v>45306</v>
      </c>
      <c r="C65" s="144">
        <v>45464</v>
      </c>
      <c r="D65" s="3" t="s">
        <v>615</v>
      </c>
      <c r="E65" s="3" t="s">
        <v>620</v>
      </c>
      <c r="F65" s="14" t="s">
        <v>33</v>
      </c>
      <c r="G65" s="17" t="s">
        <v>157</v>
      </c>
      <c r="H65" s="15">
        <v>10297491</v>
      </c>
      <c r="I65" s="16" t="s">
        <v>158</v>
      </c>
      <c r="J65" s="18">
        <v>40</v>
      </c>
      <c r="K65" s="19">
        <v>346.33</v>
      </c>
      <c r="N65" s="20">
        <f t="shared" si="0"/>
        <v>7257567</v>
      </c>
      <c r="O65" s="20">
        <f t="shared" si="10"/>
        <v>37981267</v>
      </c>
      <c r="P65" s="20">
        <v>0</v>
      </c>
      <c r="Q65" s="20">
        <f t="shared" si="11"/>
        <v>0</v>
      </c>
      <c r="R65" s="21">
        <f t="shared" si="12"/>
        <v>2419189</v>
      </c>
      <c r="S65" s="21">
        <f t="shared" si="13"/>
        <v>3165106</v>
      </c>
      <c r="T65" s="21">
        <f t="shared" si="14"/>
        <v>2110070</v>
      </c>
      <c r="U65" s="20">
        <f t="shared" si="15"/>
        <v>45675632</v>
      </c>
      <c r="V65" s="20">
        <f t="shared" si="16"/>
        <v>3366705</v>
      </c>
      <c r="W65" s="20">
        <f t="shared" si="17"/>
        <v>3228400</v>
      </c>
      <c r="X65" s="20">
        <f t="shared" si="18"/>
        <v>4557800</v>
      </c>
      <c r="Y65" s="20">
        <f t="shared" si="19"/>
        <v>198300</v>
      </c>
      <c r="Z65" s="20">
        <f t="shared" si="20"/>
        <v>1519300</v>
      </c>
      <c r="AA65" s="20">
        <f t="shared" si="21"/>
        <v>1139400</v>
      </c>
      <c r="AB65" s="21">
        <f t="shared" si="22"/>
        <v>14009905</v>
      </c>
      <c r="AC65" s="21">
        <f t="shared" si="23"/>
        <v>59685537</v>
      </c>
    </row>
    <row r="66" spans="1:29" ht="14.1" customHeight="1" x14ac:dyDescent="0.2">
      <c r="A66" s="3" t="s">
        <v>617</v>
      </c>
      <c r="B66" s="144">
        <v>45306</v>
      </c>
      <c r="C66" s="144">
        <v>45464</v>
      </c>
      <c r="D66" s="3" t="s">
        <v>615</v>
      </c>
      <c r="E66" s="3" t="s">
        <v>620</v>
      </c>
      <c r="F66" s="14" t="s">
        <v>33</v>
      </c>
      <c r="G66" s="17" t="s">
        <v>157</v>
      </c>
      <c r="H66" s="15">
        <v>10549172</v>
      </c>
      <c r="I66" s="16" t="s">
        <v>159</v>
      </c>
      <c r="J66" s="18">
        <v>40</v>
      </c>
      <c r="K66" s="19">
        <v>301.04000000000002</v>
      </c>
      <c r="N66" s="20">
        <f t="shared" ref="N66:N129" si="25">ROUND((K66*(18845*1.112)*J66/40),0)</f>
        <v>6308486</v>
      </c>
      <c r="O66" s="20">
        <f t="shared" si="10"/>
        <v>33014410</v>
      </c>
      <c r="P66" s="20">
        <v>0</v>
      </c>
      <c r="Q66" s="20">
        <f t="shared" si="11"/>
        <v>0</v>
      </c>
      <c r="R66" s="21">
        <f t="shared" si="12"/>
        <v>2102829</v>
      </c>
      <c r="S66" s="21">
        <f t="shared" si="13"/>
        <v>2751201</v>
      </c>
      <c r="T66" s="21">
        <f t="shared" si="14"/>
        <v>1834134</v>
      </c>
      <c r="U66" s="20">
        <f t="shared" si="15"/>
        <v>39702574</v>
      </c>
      <c r="V66" s="20">
        <f t="shared" si="16"/>
        <v>2926437</v>
      </c>
      <c r="W66" s="20">
        <f t="shared" si="17"/>
        <v>2806200</v>
      </c>
      <c r="X66" s="20">
        <f t="shared" si="18"/>
        <v>3961700</v>
      </c>
      <c r="Y66" s="20">
        <f t="shared" si="19"/>
        <v>172300</v>
      </c>
      <c r="Z66" s="20">
        <f t="shared" si="20"/>
        <v>1320600</v>
      </c>
      <c r="AA66" s="20">
        <f t="shared" si="21"/>
        <v>990400</v>
      </c>
      <c r="AB66" s="21">
        <f t="shared" si="22"/>
        <v>12177637</v>
      </c>
      <c r="AC66" s="21">
        <f t="shared" si="23"/>
        <v>51880211</v>
      </c>
    </row>
    <row r="67" spans="1:29" ht="14.1" customHeight="1" x14ac:dyDescent="0.2">
      <c r="A67" s="3" t="s">
        <v>617</v>
      </c>
      <c r="B67" s="144">
        <v>45306</v>
      </c>
      <c r="C67" s="144">
        <v>45464</v>
      </c>
      <c r="D67" s="3" t="s">
        <v>615</v>
      </c>
      <c r="E67" s="3" t="s">
        <v>620</v>
      </c>
      <c r="F67" s="14" t="s">
        <v>33</v>
      </c>
      <c r="G67" s="17" t="s">
        <v>157</v>
      </c>
      <c r="H67" s="15">
        <v>4611386</v>
      </c>
      <c r="I67" s="16" t="s">
        <v>160</v>
      </c>
      <c r="J67" s="18">
        <v>40</v>
      </c>
      <c r="K67" s="19">
        <v>362.36</v>
      </c>
      <c r="N67" s="20">
        <f t="shared" si="25"/>
        <v>7593486</v>
      </c>
      <c r="O67" s="20">
        <f t="shared" ref="O67:O130" si="26">ROUND((N67*157/30),0)</f>
        <v>39739243</v>
      </c>
      <c r="P67" s="20">
        <v>0</v>
      </c>
      <c r="Q67" s="20">
        <f t="shared" ref="Q67:Q130" si="27">ROUND(((N67+(P67/12))*0/12),0)</f>
        <v>0</v>
      </c>
      <c r="R67" s="21">
        <f t="shared" ref="R67:R130" si="28">ROUND(((N67+(P67+Q67/12))*4/12),0)</f>
        <v>2531162</v>
      </c>
      <c r="S67" s="21">
        <f t="shared" ref="S67:S130" si="29">ROUND(((N67+((P67+Q67)/12))*157/360),0)</f>
        <v>3311604</v>
      </c>
      <c r="T67" s="21">
        <f t="shared" ref="T67:T130" si="30">ROUND((((N67*2/3)+(P67+Q67/12))*157/360),0)</f>
        <v>2207736</v>
      </c>
      <c r="U67" s="20">
        <f t="shared" ref="U67:U130" si="31">SUM(O67:T67)</f>
        <v>47789745</v>
      </c>
      <c r="V67" s="20">
        <f t="shared" ref="V67:V130" si="32">ROUND(((O67+P67+Q67+R67)/12),0)</f>
        <v>3522534</v>
      </c>
      <c r="W67" s="20">
        <f t="shared" ref="W67:W130" si="33">(ROUND(O67*8.5/100,-2))</f>
        <v>3377800</v>
      </c>
      <c r="X67" s="20">
        <f t="shared" ref="X67:X130" si="34">(ROUND(O67*12/100,-2))</f>
        <v>4768700</v>
      </c>
      <c r="Y67" s="20">
        <f t="shared" ref="Y67:Y130" si="35">(ROUND(O67*0.522/100,-2))</f>
        <v>207400</v>
      </c>
      <c r="Z67" s="20">
        <f t="shared" ref="Z67:Z130" si="36">(ROUND(O67*4/100,-2))</f>
        <v>1589600</v>
      </c>
      <c r="AA67" s="20">
        <f t="shared" ref="AA67:AA130" si="37">(ROUND(O67*3/100,-2))</f>
        <v>1192200</v>
      </c>
      <c r="AB67" s="21">
        <f t="shared" ref="AB67:AB130" si="38">V67+W67+X67+Y67+Z67+AA67</f>
        <v>14658234</v>
      </c>
      <c r="AC67" s="21">
        <f t="shared" ref="AC67:AC130" si="39">U67+AB67</f>
        <v>62447979</v>
      </c>
    </row>
    <row r="68" spans="1:29" ht="14.1" customHeight="1" x14ac:dyDescent="0.2">
      <c r="A68" s="3" t="s">
        <v>617</v>
      </c>
      <c r="B68" s="144">
        <v>45306</v>
      </c>
      <c r="C68" s="144">
        <v>45464</v>
      </c>
      <c r="D68" s="3" t="s">
        <v>615</v>
      </c>
      <c r="E68" s="3" t="s">
        <v>620</v>
      </c>
      <c r="F68" s="14" t="s">
        <v>33</v>
      </c>
      <c r="G68" s="17" t="s">
        <v>157</v>
      </c>
      <c r="H68" s="15">
        <v>25278344</v>
      </c>
      <c r="I68" s="16" t="s">
        <v>161</v>
      </c>
      <c r="J68" s="18">
        <v>40</v>
      </c>
      <c r="K68" s="19">
        <v>255</v>
      </c>
      <c r="N68" s="20">
        <f t="shared" si="25"/>
        <v>5343688</v>
      </c>
      <c r="O68" s="20">
        <f t="shared" si="26"/>
        <v>27965301</v>
      </c>
      <c r="P68" s="20">
        <v>0</v>
      </c>
      <c r="Q68" s="20">
        <f t="shared" si="27"/>
        <v>0</v>
      </c>
      <c r="R68" s="21">
        <f t="shared" si="28"/>
        <v>1781229</v>
      </c>
      <c r="S68" s="21">
        <f t="shared" si="29"/>
        <v>2330442</v>
      </c>
      <c r="T68" s="21">
        <f t="shared" si="30"/>
        <v>1553628</v>
      </c>
      <c r="U68" s="20">
        <f t="shared" si="31"/>
        <v>33630600</v>
      </c>
      <c r="V68" s="20">
        <f t="shared" si="32"/>
        <v>2478878</v>
      </c>
      <c r="W68" s="20">
        <f t="shared" si="33"/>
        <v>2377100</v>
      </c>
      <c r="X68" s="20">
        <f t="shared" si="34"/>
        <v>3355800</v>
      </c>
      <c r="Y68" s="20">
        <f t="shared" si="35"/>
        <v>146000</v>
      </c>
      <c r="Z68" s="20">
        <f t="shared" si="36"/>
        <v>1118600</v>
      </c>
      <c r="AA68" s="20">
        <f t="shared" si="37"/>
        <v>839000</v>
      </c>
      <c r="AB68" s="21">
        <f t="shared" si="38"/>
        <v>10315378</v>
      </c>
      <c r="AC68" s="21">
        <f t="shared" si="39"/>
        <v>43945978</v>
      </c>
    </row>
    <row r="69" spans="1:29" ht="14.1" customHeight="1" x14ac:dyDescent="0.2">
      <c r="A69" s="3" t="s">
        <v>617</v>
      </c>
      <c r="B69" s="144">
        <v>45306</v>
      </c>
      <c r="C69" s="144">
        <v>45464</v>
      </c>
      <c r="D69" s="3" t="s">
        <v>615</v>
      </c>
      <c r="E69" s="3" t="s">
        <v>620</v>
      </c>
      <c r="F69" s="14" t="s">
        <v>33</v>
      </c>
      <c r="G69" s="17" t="s">
        <v>157</v>
      </c>
      <c r="H69" s="15">
        <v>76313291</v>
      </c>
      <c r="I69" s="16" t="s">
        <v>162</v>
      </c>
      <c r="J69" s="18">
        <v>40</v>
      </c>
      <c r="K69" s="19">
        <v>390.55</v>
      </c>
      <c r="N69" s="20">
        <f t="shared" si="25"/>
        <v>8184225</v>
      </c>
      <c r="O69" s="20">
        <f t="shared" si="26"/>
        <v>42830778</v>
      </c>
      <c r="P69" s="20">
        <v>0</v>
      </c>
      <c r="Q69" s="20">
        <f t="shared" si="27"/>
        <v>0</v>
      </c>
      <c r="R69" s="21">
        <f t="shared" si="28"/>
        <v>2728075</v>
      </c>
      <c r="S69" s="21">
        <f t="shared" si="29"/>
        <v>3569231</v>
      </c>
      <c r="T69" s="21">
        <f t="shared" si="30"/>
        <v>2379488</v>
      </c>
      <c r="U69" s="20">
        <f t="shared" si="31"/>
        <v>51507572</v>
      </c>
      <c r="V69" s="20">
        <f t="shared" si="32"/>
        <v>3796571</v>
      </c>
      <c r="W69" s="20">
        <f t="shared" si="33"/>
        <v>3640600</v>
      </c>
      <c r="X69" s="20">
        <f t="shared" si="34"/>
        <v>5139700</v>
      </c>
      <c r="Y69" s="20">
        <f t="shared" si="35"/>
        <v>223600</v>
      </c>
      <c r="Z69" s="20">
        <f t="shared" si="36"/>
        <v>1713200</v>
      </c>
      <c r="AA69" s="20">
        <f t="shared" si="37"/>
        <v>1284900</v>
      </c>
      <c r="AB69" s="21">
        <f t="shared" si="38"/>
        <v>15798571</v>
      </c>
      <c r="AC69" s="21">
        <f t="shared" si="39"/>
        <v>67306143</v>
      </c>
    </row>
    <row r="70" spans="1:29" ht="14.1" customHeight="1" x14ac:dyDescent="0.2">
      <c r="A70" s="3" t="s">
        <v>617</v>
      </c>
      <c r="B70" s="144">
        <v>45306</v>
      </c>
      <c r="C70" s="144">
        <v>45464</v>
      </c>
      <c r="D70" s="3" t="s">
        <v>615</v>
      </c>
      <c r="E70" s="3" t="s">
        <v>620</v>
      </c>
      <c r="F70" s="14" t="s">
        <v>33</v>
      </c>
      <c r="G70" s="17" t="s">
        <v>157</v>
      </c>
      <c r="H70" s="15">
        <v>79790366</v>
      </c>
      <c r="I70" s="16" t="s">
        <v>163</v>
      </c>
      <c r="J70" s="18">
        <v>40</v>
      </c>
      <c r="K70" s="19">
        <v>404.16</v>
      </c>
      <c r="N70" s="20">
        <f t="shared" si="25"/>
        <v>8469431</v>
      </c>
      <c r="O70" s="20">
        <f t="shared" si="26"/>
        <v>44323356</v>
      </c>
      <c r="P70" s="20">
        <v>0</v>
      </c>
      <c r="Q70" s="20">
        <f t="shared" si="27"/>
        <v>0</v>
      </c>
      <c r="R70" s="21">
        <f t="shared" si="28"/>
        <v>2823144</v>
      </c>
      <c r="S70" s="21">
        <f t="shared" si="29"/>
        <v>3693613</v>
      </c>
      <c r="T70" s="21">
        <f t="shared" si="30"/>
        <v>2462409</v>
      </c>
      <c r="U70" s="20">
        <f t="shared" si="31"/>
        <v>53302522</v>
      </c>
      <c r="V70" s="20">
        <f t="shared" si="32"/>
        <v>3928875</v>
      </c>
      <c r="W70" s="20">
        <f t="shared" si="33"/>
        <v>3767500</v>
      </c>
      <c r="X70" s="20">
        <f t="shared" si="34"/>
        <v>5318800</v>
      </c>
      <c r="Y70" s="20">
        <f t="shared" si="35"/>
        <v>231400</v>
      </c>
      <c r="Z70" s="20">
        <f t="shared" si="36"/>
        <v>1772900</v>
      </c>
      <c r="AA70" s="20">
        <f t="shared" si="37"/>
        <v>1329700</v>
      </c>
      <c r="AB70" s="21">
        <f t="shared" si="38"/>
        <v>16349175</v>
      </c>
      <c r="AC70" s="21">
        <f t="shared" si="39"/>
        <v>69651697</v>
      </c>
    </row>
    <row r="71" spans="1:29" ht="14.1" customHeight="1" x14ac:dyDescent="0.2">
      <c r="A71" s="3" t="s">
        <v>617</v>
      </c>
      <c r="B71" s="144">
        <v>45306</v>
      </c>
      <c r="C71" s="144">
        <v>45464</v>
      </c>
      <c r="D71" s="3" t="s">
        <v>615</v>
      </c>
      <c r="E71" s="3" t="s">
        <v>620</v>
      </c>
      <c r="F71" s="14" t="s">
        <v>33</v>
      </c>
      <c r="G71" s="17" t="s">
        <v>157</v>
      </c>
      <c r="H71" s="15">
        <v>25283669</v>
      </c>
      <c r="I71" s="16" t="s">
        <v>164</v>
      </c>
      <c r="J71" s="18">
        <v>40</v>
      </c>
      <c r="K71" s="19">
        <v>254.53</v>
      </c>
      <c r="N71" s="20">
        <f t="shared" si="25"/>
        <v>5333839</v>
      </c>
      <c r="O71" s="20">
        <f t="shared" si="26"/>
        <v>27913757</v>
      </c>
      <c r="P71" s="20">
        <v>0</v>
      </c>
      <c r="Q71" s="20">
        <f t="shared" si="27"/>
        <v>0</v>
      </c>
      <c r="R71" s="21">
        <f t="shared" si="28"/>
        <v>1777946</v>
      </c>
      <c r="S71" s="21">
        <f t="shared" si="29"/>
        <v>2326146</v>
      </c>
      <c r="T71" s="21">
        <f t="shared" si="30"/>
        <v>1550764</v>
      </c>
      <c r="U71" s="20">
        <f t="shared" si="31"/>
        <v>33568613</v>
      </c>
      <c r="V71" s="20">
        <f t="shared" si="32"/>
        <v>2474309</v>
      </c>
      <c r="W71" s="20">
        <f t="shared" si="33"/>
        <v>2372700</v>
      </c>
      <c r="X71" s="20">
        <f t="shared" si="34"/>
        <v>3349700</v>
      </c>
      <c r="Y71" s="20">
        <f t="shared" si="35"/>
        <v>145700</v>
      </c>
      <c r="Z71" s="20">
        <f t="shared" si="36"/>
        <v>1116600</v>
      </c>
      <c r="AA71" s="20">
        <f t="shared" si="37"/>
        <v>837400</v>
      </c>
      <c r="AB71" s="21">
        <f t="shared" si="38"/>
        <v>10296409</v>
      </c>
      <c r="AC71" s="21">
        <f t="shared" si="39"/>
        <v>43865022</v>
      </c>
    </row>
    <row r="72" spans="1:29" ht="14.1" customHeight="1" x14ac:dyDescent="0.2">
      <c r="A72" s="3" t="s">
        <v>617</v>
      </c>
      <c r="B72" s="144">
        <v>45306</v>
      </c>
      <c r="C72" s="144">
        <v>45464</v>
      </c>
      <c r="D72" s="3" t="s">
        <v>615</v>
      </c>
      <c r="E72" s="3" t="s">
        <v>620</v>
      </c>
      <c r="F72" s="14" t="s">
        <v>33</v>
      </c>
      <c r="G72" s="17" t="s">
        <v>157</v>
      </c>
      <c r="H72" s="15">
        <v>10543389</v>
      </c>
      <c r="I72" s="16" t="s">
        <v>165</v>
      </c>
      <c r="J72" s="18">
        <v>40</v>
      </c>
      <c r="K72" s="19">
        <v>295</v>
      </c>
      <c r="N72" s="20">
        <f t="shared" si="25"/>
        <v>6181914</v>
      </c>
      <c r="O72" s="20">
        <f t="shared" si="26"/>
        <v>32352017</v>
      </c>
      <c r="P72" s="20">
        <v>0</v>
      </c>
      <c r="Q72" s="20">
        <f t="shared" si="27"/>
        <v>0</v>
      </c>
      <c r="R72" s="21">
        <f t="shared" si="28"/>
        <v>2060638</v>
      </c>
      <c r="S72" s="21">
        <f t="shared" si="29"/>
        <v>2696001</v>
      </c>
      <c r="T72" s="21">
        <f t="shared" si="30"/>
        <v>1797334</v>
      </c>
      <c r="U72" s="20">
        <f t="shared" si="31"/>
        <v>38905990</v>
      </c>
      <c r="V72" s="20">
        <f t="shared" si="32"/>
        <v>2867721</v>
      </c>
      <c r="W72" s="20">
        <f t="shared" si="33"/>
        <v>2749900</v>
      </c>
      <c r="X72" s="20">
        <f t="shared" si="34"/>
        <v>3882200</v>
      </c>
      <c r="Y72" s="20">
        <f t="shared" si="35"/>
        <v>168900</v>
      </c>
      <c r="Z72" s="20">
        <f t="shared" si="36"/>
        <v>1294100</v>
      </c>
      <c r="AA72" s="20">
        <f t="shared" si="37"/>
        <v>970600</v>
      </c>
      <c r="AB72" s="21">
        <f t="shared" si="38"/>
        <v>11933421</v>
      </c>
      <c r="AC72" s="21">
        <f t="shared" si="39"/>
        <v>50839411</v>
      </c>
    </row>
    <row r="73" spans="1:29" ht="14.1" customHeight="1" x14ac:dyDescent="0.2">
      <c r="A73" s="3" t="s">
        <v>617</v>
      </c>
      <c r="B73" s="144">
        <v>45306</v>
      </c>
      <c r="C73" s="144">
        <v>45464</v>
      </c>
      <c r="D73" s="3" t="s">
        <v>615</v>
      </c>
      <c r="E73" s="3" t="s">
        <v>620</v>
      </c>
      <c r="F73" s="14" t="s">
        <v>33</v>
      </c>
      <c r="G73" s="17" t="s">
        <v>157</v>
      </c>
      <c r="H73" s="15">
        <v>1061707620</v>
      </c>
      <c r="I73" s="16" t="s">
        <v>166</v>
      </c>
      <c r="J73" s="18">
        <v>40</v>
      </c>
      <c r="K73" s="19">
        <v>312.7</v>
      </c>
      <c r="N73" s="20">
        <f t="shared" si="25"/>
        <v>6552829</v>
      </c>
      <c r="O73" s="20">
        <f t="shared" si="26"/>
        <v>34293138</v>
      </c>
      <c r="P73" s="20">
        <v>0</v>
      </c>
      <c r="Q73" s="20">
        <f t="shared" si="27"/>
        <v>0</v>
      </c>
      <c r="R73" s="21">
        <f t="shared" si="28"/>
        <v>2184276</v>
      </c>
      <c r="S73" s="21">
        <f t="shared" si="29"/>
        <v>2857762</v>
      </c>
      <c r="T73" s="21">
        <f t="shared" si="30"/>
        <v>1905174</v>
      </c>
      <c r="U73" s="20">
        <f t="shared" si="31"/>
        <v>41240350</v>
      </c>
      <c r="V73" s="20">
        <f t="shared" si="32"/>
        <v>3039785</v>
      </c>
      <c r="W73" s="20">
        <f t="shared" si="33"/>
        <v>2914900</v>
      </c>
      <c r="X73" s="20">
        <f t="shared" si="34"/>
        <v>4115200</v>
      </c>
      <c r="Y73" s="20">
        <f t="shared" si="35"/>
        <v>179000</v>
      </c>
      <c r="Z73" s="20">
        <f t="shared" si="36"/>
        <v>1371700</v>
      </c>
      <c r="AA73" s="20">
        <f t="shared" si="37"/>
        <v>1028800</v>
      </c>
      <c r="AB73" s="21">
        <f t="shared" si="38"/>
        <v>12649385</v>
      </c>
      <c r="AC73" s="21">
        <f t="shared" si="39"/>
        <v>53889735</v>
      </c>
    </row>
    <row r="74" spans="1:29" ht="14.1" customHeight="1" x14ac:dyDescent="0.2">
      <c r="A74" s="3" t="s">
        <v>617</v>
      </c>
      <c r="B74" s="144">
        <v>45306</v>
      </c>
      <c r="C74" s="144">
        <v>45464</v>
      </c>
      <c r="D74" s="3" t="s">
        <v>615</v>
      </c>
      <c r="E74" s="3" t="s">
        <v>620</v>
      </c>
      <c r="F74" s="14" t="s">
        <v>33</v>
      </c>
      <c r="G74" s="17" t="s">
        <v>157</v>
      </c>
      <c r="H74" s="15">
        <v>34567510</v>
      </c>
      <c r="I74" s="16" t="s">
        <v>167</v>
      </c>
      <c r="J74" s="18">
        <v>40</v>
      </c>
      <c r="K74" s="19">
        <v>331.56</v>
      </c>
      <c r="N74" s="20">
        <f t="shared" si="25"/>
        <v>6948052</v>
      </c>
      <c r="O74" s="20">
        <f t="shared" si="26"/>
        <v>36361472</v>
      </c>
      <c r="P74" s="20">
        <v>0</v>
      </c>
      <c r="Q74" s="20">
        <f t="shared" si="27"/>
        <v>0</v>
      </c>
      <c r="R74" s="21">
        <f t="shared" si="28"/>
        <v>2316017</v>
      </c>
      <c r="S74" s="21">
        <f t="shared" si="29"/>
        <v>3030123</v>
      </c>
      <c r="T74" s="21">
        <f t="shared" si="30"/>
        <v>2020082</v>
      </c>
      <c r="U74" s="20">
        <f t="shared" si="31"/>
        <v>43727694</v>
      </c>
      <c r="V74" s="20">
        <f t="shared" si="32"/>
        <v>3223124</v>
      </c>
      <c r="W74" s="20">
        <f t="shared" si="33"/>
        <v>3090700</v>
      </c>
      <c r="X74" s="20">
        <f t="shared" si="34"/>
        <v>4363400</v>
      </c>
      <c r="Y74" s="20">
        <f t="shared" si="35"/>
        <v>189800</v>
      </c>
      <c r="Z74" s="20">
        <f t="shared" si="36"/>
        <v>1454500</v>
      </c>
      <c r="AA74" s="20">
        <f t="shared" si="37"/>
        <v>1090800</v>
      </c>
      <c r="AB74" s="21">
        <f t="shared" si="38"/>
        <v>13412324</v>
      </c>
      <c r="AC74" s="21">
        <f t="shared" si="39"/>
        <v>57140018</v>
      </c>
    </row>
    <row r="75" spans="1:29" ht="14.1" customHeight="1" x14ac:dyDescent="0.2">
      <c r="A75" s="3" t="s">
        <v>617</v>
      </c>
      <c r="B75" s="144">
        <v>45306</v>
      </c>
      <c r="C75" s="144">
        <v>45464</v>
      </c>
      <c r="D75" s="3" t="s">
        <v>615</v>
      </c>
      <c r="E75" s="3" t="s">
        <v>620</v>
      </c>
      <c r="F75" s="14" t="s">
        <v>33</v>
      </c>
      <c r="G75" s="17" t="s">
        <v>157</v>
      </c>
      <c r="H75" s="15">
        <v>1061721904</v>
      </c>
      <c r="I75" s="16" t="s">
        <v>168</v>
      </c>
      <c r="J75" s="18">
        <v>40</v>
      </c>
      <c r="K75" s="19">
        <v>251.72</v>
      </c>
      <c r="N75" s="20">
        <f t="shared" si="25"/>
        <v>5274954</v>
      </c>
      <c r="O75" s="20">
        <f t="shared" si="26"/>
        <v>27605593</v>
      </c>
      <c r="P75" s="20">
        <v>0</v>
      </c>
      <c r="Q75" s="20">
        <f t="shared" si="27"/>
        <v>0</v>
      </c>
      <c r="R75" s="21">
        <f t="shared" si="28"/>
        <v>1758318</v>
      </c>
      <c r="S75" s="21">
        <f t="shared" si="29"/>
        <v>2300466</v>
      </c>
      <c r="T75" s="21">
        <f t="shared" si="30"/>
        <v>1533644</v>
      </c>
      <c r="U75" s="20">
        <f t="shared" si="31"/>
        <v>33198021</v>
      </c>
      <c r="V75" s="20">
        <f t="shared" si="32"/>
        <v>2446993</v>
      </c>
      <c r="W75" s="20">
        <f t="shared" si="33"/>
        <v>2346500</v>
      </c>
      <c r="X75" s="20">
        <f t="shared" si="34"/>
        <v>3312700</v>
      </c>
      <c r="Y75" s="20">
        <f t="shared" si="35"/>
        <v>144100</v>
      </c>
      <c r="Z75" s="20">
        <f t="shared" si="36"/>
        <v>1104200</v>
      </c>
      <c r="AA75" s="20">
        <f t="shared" si="37"/>
        <v>828200</v>
      </c>
      <c r="AB75" s="21">
        <f t="shared" si="38"/>
        <v>10182693</v>
      </c>
      <c r="AC75" s="21">
        <f t="shared" si="39"/>
        <v>43380714</v>
      </c>
    </row>
    <row r="76" spans="1:29" ht="14.1" customHeight="1" x14ac:dyDescent="0.2">
      <c r="A76" s="3" t="s">
        <v>617</v>
      </c>
      <c r="B76" s="144">
        <v>45306</v>
      </c>
      <c r="C76" s="144">
        <v>45464</v>
      </c>
      <c r="D76" s="3" t="s">
        <v>615</v>
      </c>
      <c r="E76" s="3" t="s">
        <v>620</v>
      </c>
      <c r="F76" s="14" t="s">
        <v>33</v>
      </c>
      <c r="G76" s="17" t="s">
        <v>35</v>
      </c>
      <c r="H76" s="15">
        <v>1061698779</v>
      </c>
      <c r="I76" s="16" t="s">
        <v>567</v>
      </c>
      <c r="J76" s="18">
        <v>40</v>
      </c>
      <c r="K76" s="19">
        <v>261.04000000000002</v>
      </c>
      <c r="N76" s="20">
        <f t="shared" si="25"/>
        <v>5470260</v>
      </c>
      <c r="O76" s="20">
        <f t="shared" si="26"/>
        <v>28627694</v>
      </c>
      <c r="P76" s="20">
        <v>0</v>
      </c>
      <c r="Q76" s="20">
        <f t="shared" si="27"/>
        <v>0</v>
      </c>
      <c r="R76" s="21">
        <f t="shared" si="28"/>
        <v>1823420</v>
      </c>
      <c r="S76" s="21">
        <f t="shared" si="29"/>
        <v>2385641</v>
      </c>
      <c r="T76" s="21">
        <f t="shared" si="30"/>
        <v>1590427</v>
      </c>
      <c r="U76" s="20">
        <f t="shared" si="31"/>
        <v>34427182</v>
      </c>
      <c r="V76" s="20">
        <f t="shared" si="32"/>
        <v>2537593</v>
      </c>
      <c r="W76" s="20">
        <f t="shared" si="33"/>
        <v>2433400</v>
      </c>
      <c r="X76" s="20">
        <f t="shared" si="34"/>
        <v>3435300</v>
      </c>
      <c r="Y76" s="20">
        <f t="shared" si="35"/>
        <v>149400</v>
      </c>
      <c r="Z76" s="20">
        <f t="shared" si="36"/>
        <v>1145100</v>
      </c>
      <c r="AA76" s="20">
        <f t="shared" si="37"/>
        <v>858800</v>
      </c>
      <c r="AB76" s="21">
        <f t="shared" si="38"/>
        <v>10559593</v>
      </c>
      <c r="AC76" s="21">
        <f t="shared" si="39"/>
        <v>44986775</v>
      </c>
    </row>
    <row r="77" spans="1:29" ht="14.1" customHeight="1" x14ac:dyDescent="0.2">
      <c r="A77" s="3" t="s">
        <v>617</v>
      </c>
      <c r="B77" s="144">
        <v>45306</v>
      </c>
      <c r="C77" s="144">
        <v>45464</v>
      </c>
      <c r="D77" s="3" t="s">
        <v>615</v>
      </c>
      <c r="E77" s="3" t="s">
        <v>620</v>
      </c>
      <c r="F77" s="14" t="s">
        <v>33</v>
      </c>
      <c r="G77" s="17" t="s">
        <v>35</v>
      </c>
      <c r="H77" s="15">
        <v>10532509</v>
      </c>
      <c r="I77" s="16" t="s">
        <v>169</v>
      </c>
      <c r="J77" s="18">
        <v>40</v>
      </c>
      <c r="K77" s="19">
        <v>380.3</v>
      </c>
      <c r="N77" s="20">
        <f t="shared" si="25"/>
        <v>7969430</v>
      </c>
      <c r="O77" s="20">
        <f t="shared" si="26"/>
        <v>41706684</v>
      </c>
      <c r="P77" s="20">
        <v>0</v>
      </c>
      <c r="Q77" s="20">
        <f t="shared" si="27"/>
        <v>0</v>
      </c>
      <c r="R77" s="21">
        <f t="shared" si="28"/>
        <v>2656477</v>
      </c>
      <c r="S77" s="21">
        <f t="shared" si="29"/>
        <v>3475557</v>
      </c>
      <c r="T77" s="21">
        <f t="shared" si="30"/>
        <v>2317038</v>
      </c>
      <c r="U77" s="20">
        <f t="shared" si="31"/>
        <v>50155756</v>
      </c>
      <c r="V77" s="20">
        <f t="shared" si="32"/>
        <v>3696930</v>
      </c>
      <c r="W77" s="20">
        <f t="shared" si="33"/>
        <v>3545100</v>
      </c>
      <c r="X77" s="20">
        <f t="shared" si="34"/>
        <v>5004800</v>
      </c>
      <c r="Y77" s="20">
        <f t="shared" si="35"/>
        <v>217700</v>
      </c>
      <c r="Z77" s="20">
        <f t="shared" si="36"/>
        <v>1668300</v>
      </c>
      <c r="AA77" s="20">
        <f t="shared" si="37"/>
        <v>1251200</v>
      </c>
      <c r="AB77" s="21">
        <f t="shared" si="38"/>
        <v>15384030</v>
      </c>
      <c r="AC77" s="21">
        <f t="shared" si="39"/>
        <v>65539786</v>
      </c>
    </row>
    <row r="78" spans="1:29" ht="14.1" customHeight="1" x14ac:dyDescent="0.2">
      <c r="A78" s="3" t="s">
        <v>617</v>
      </c>
      <c r="B78" s="144">
        <v>45306</v>
      </c>
      <c r="C78" s="144">
        <v>45464</v>
      </c>
      <c r="D78" s="3" t="s">
        <v>615</v>
      </c>
      <c r="E78" s="3" t="s">
        <v>620</v>
      </c>
      <c r="F78" s="14" t="s">
        <v>33</v>
      </c>
      <c r="G78" s="17" t="s">
        <v>35</v>
      </c>
      <c r="H78" s="15">
        <v>4616247</v>
      </c>
      <c r="I78" s="16" t="s">
        <v>170</v>
      </c>
      <c r="J78" s="18">
        <v>40</v>
      </c>
      <c r="K78" s="19">
        <v>319.44</v>
      </c>
      <c r="N78" s="20">
        <f t="shared" si="25"/>
        <v>6694070</v>
      </c>
      <c r="O78" s="20">
        <f t="shared" si="26"/>
        <v>35032300</v>
      </c>
      <c r="P78" s="20">
        <v>0</v>
      </c>
      <c r="Q78" s="20">
        <f t="shared" si="27"/>
        <v>0</v>
      </c>
      <c r="R78" s="21">
        <f t="shared" si="28"/>
        <v>2231357</v>
      </c>
      <c r="S78" s="21">
        <f t="shared" si="29"/>
        <v>2919358</v>
      </c>
      <c r="T78" s="21">
        <f t="shared" si="30"/>
        <v>1946239</v>
      </c>
      <c r="U78" s="20">
        <f t="shared" si="31"/>
        <v>42129254</v>
      </c>
      <c r="V78" s="20">
        <f t="shared" si="32"/>
        <v>3105305</v>
      </c>
      <c r="W78" s="20">
        <f t="shared" si="33"/>
        <v>2977700</v>
      </c>
      <c r="X78" s="20">
        <f t="shared" si="34"/>
        <v>4203900</v>
      </c>
      <c r="Y78" s="20">
        <f t="shared" si="35"/>
        <v>182900</v>
      </c>
      <c r="Z78" s="20">
        <f t="shared" si="36"/>
        <v>1401300</v>
      </c>
      <c r="AA78" s="20">
        <f t="shared" si="37"/>
        <v>1051000</v>
      </c>
      <c r="AB78" s="21">
        <f t="shared" si="38"/>
        <v>12922105</v>
      </c>
      <c r="AC78" s="21">
        <f t="shared" si="39"/>
        <v>55051359</v>
      </c>
    </row>
    <row r="79" spans="1:29" ht="14.1" customHeight="1" x14ac:dyDescent="0.2">
      <c r="A79" s="3" t="s">
        <v>617</v>
      </c>
      <c r="B79" s="144">
        <v>45306</v>
      </c>
      <c r="C79" s="144">
        <v>45464</v>
      </c>
      <c r="D79" s="3" t="s">
        <v>615</v>
      </c>
      <c r="E79" s="3" t="s">
        <v>620</v>
      </c>
      <c r="F79" s="14" t="s">
        <v>33</v>
      </c>
      <c r="G79" s="17" t="s">
        <v>35</v>
      </c>
      <c r="H79" s="15">
        <v>10538987</v>
      </c>
      <c r="I79" s="16" t="s">
        <v>171</v>
      </c>
      <c r="J79" s="18">
        <v>40</v>
      </c>
      <c r="K79" s="19">
        <v>321</v>
      </c>
      <c r="N79" s="20">
        <f t="shared" si="25"/>
        <v>6726760</v>
      </c>
      <c r="O79" s="20">
        <f t="shared" si="26"/>
        <v>35203377</v>
      </c>
      <c r="P79" s="20">
        <v>0</v>
      </c>
      <c r="Q79" s="20">
        <f t="shared" si="27"/>
        <v>0</v>
      </c>
      <c r="R79" s="21">
        <f t="shared" si="28"/>
        <v>2242253</v>
      </c>
      <c r="S79" s="21">
        <f t="shared" si="29"/>
        <v>2933615</v>
      </c>
      <c r="T79" s="21">
        <f t="shared" si="30"/>
        <v>1955743</v>
      </c>
      <c r="U79" s="20">
        <f t="shared" si="31"/>
        <v>42334988</v>
      </c>
      <c r="V79" s="20">
        <f t="shared" si="32"/>
        <v>3120469</v>
      </c>
      <c r="W79" s="20">
        <f t="shared" si="33"/>
        <v>2992300</v>
      </c>
      <c r="X79" s="20">
        <f t="shared" si="34"/>
        <v>4224400</v>
      </c>
      <c r="Y79" s="20">
        <f t="shared" si="35"/>
        <v>183800</v>
      </c>
      <c r="Z79" s="20">
        <f t="shared" si="36"/>
        <v>1408100</v>
      </c>
      <c r="AA79" s="20">
        <f t="shared" si="37"/>
        <v>1056100</v>
      </c>
      <c r="AB79" s="21">
        <f t="shared" si="38"/>
        <v>12985169</v>
      </c>
      <c r="AC79" s="21">
        <f t="shared" si="39"/>
        <v>55320157</v>
      </c>
    </row>
    <row r="80" spans="1:29" ht="14.1" customHeight="1" x14ac:dyDescent="0.2">
      <c r="A80" s="3" t="s">
        <v>617</v>
      </c>
      <c r="B80" s="144">
        <v>45306</v>
      </c>
      <c r="C80" s="144">
        <v>45464</v>
      </c>
      <c r="D80" s="3" t="s">
        <v>615</v>
      </c>
      <c r="E80" s="3" t="s">
        <v>620</v>
      </c>
      <c r="F80" s="14" t="s">
        <v>33</v>
      </c>
      <c r="G80" s="17" t="s">
        <v>35</v>
      </c>
      <c r="H80" s="15">
        <v>1061713963</v>
      </c>
      <c r="I80" s="16" t="s">
        <v>172</v>
      </c>
      <c r="J80" s="18">
        <v>40</v>
      </c>
      <c r="K80" s="19">
        <v>318.88</v>
      </c>
      <c r="N80" s="20">
        <f t="shared" si="25"/>
        <v>6682334</v>
      </c>
      <c r="O80" s="20">
        <f t="shared" si="26"/>
        <v>34970881</v>
      </c>
      <c r="P80" s="20">
        <v>0</v>
      </c>
      <c r="Q80" s="20">
        <f t="shared" si="27"/>
        <v>0</v>
      </c>
      <c r="R80" s="21">
        <f t="shared" si="28"/>
        <v>2227445</v>
      </c>
      <c r="S80" s="21">
        <f t="shared" si="29"/>
        <v>2914240</v>
      </c>
      <c r="T80" s="21">
        <f t="shared" si="30"/>
        <v>1942827</v>
      </c>
      <c r="U80" s="20">
        <f t="shared" si="31"/>
        <v>42055393</v>
      </c>
      <c r="V80" s="20">
        <f t="shared" si="32"/>
        <v>3099861</v>
      </c>
      <c r="W80" s="20">
        <f t="shared" si="33"/>
        <v>2972500</v>
      </c>
      <c r="X80" s="20">
        <f t="shared" si="34"/>
        <v>4196500</v>
      </c>
      <c r="Y80" s="20">
        <f t="shared" si="35"/>
        <v>182500</v>
      </c>
      <c r="Z80" s="20">
        <f t="shared" si="36"/>
        <v>1398800</v>
      </c>
      <c r="AA80" s="20">
        <f t="shared" si="37"/>
        <v>1049100</v>
      </c>
      <c r="AB80" s="21">
        <f t="shared" si="38"/>
        <v>12899261</v>
      </c>
      <c r="AC80" s="21">
        <f t="shared" si="39"/>
        <v>54954654</v>
      </c>
    </row>
    <row r="81" spans="1:29" ht="14.1" customHeight="1" x14ac:dyDescent="0.2">
      <c r="A81" s="3" t="s">
        <v>617</v>
      </c>
      <c r="B81" s="144">
        <v>45306</v>
      </c>
      <c r="C81" s="144">
        <v>45464</v>
      </c>
      <c r="D81" s="3" t="s">
        <v>615</v>
      </c>
      <c r="E81" s="3" t="s">
        <v>620</v>
      </c>
      <c r="F81" s="14" t="s">
        <v>33</v>
      </c>
      <c r="G81" s="17" t="s">
        <v>35</v>
      </c>
      <c r="H81" s="15">
        <v>4615412</v>
      </c>
      <c r="I81" s="16" t="s">
        <v>173</v>
      </c>
      <c r="J81" s="18">
        <v>40</v>
      </c>
      <c r="K81" s="19">
        <v>301</v>
      </c>
      <c r="N81" s="20">
        <f t="shared" si="25"/>
        <v>6307648</v>
      </c>
      <c r="O81" s="20">
        <f t="shared" si="26"/>
        <v>33010025</v>
      </c>
      <c r="P81" s="20">
        <v>0</v>
      </c>
      <c r="Q81" s="20">
        <f t="shared" si="27"/>
        <v>0</v>
      </c>
      <c r="R81" s="21">
        <f t="shared" si="28"/>
        <v>2102549</v>
      </c>
      <c r="S81" s="21">
        <f t="shared" si="29"/>
        <v>2750835</v>
      </c>
      <c r="T81" s="21">
        <f t="shared" si="30"/>
        <v>1833890</v>
      </c>
      <c r="U81" s="20">
        <f t="shared" si="31"/>
        <v>39697299</v>
      </c>
      <c r="V81" s="20">
        <f t="shared" si="32"/>
        <v>2926048</v>
      </c>
      <c r="W81" s="20">
        <f t="shared" si="33"/>
        <v>2805900</v>
      </c>
      <c r="X81" s="20">
        <f t="shared" si="34"/>
        <v>3961200</v>
      </c>
      <c r="Y81" s="20">
        <f t="shared" si="35"/>
        <v>172300</v>
      </c>
      <c r="Z81" s="20">
        <f t="shared" si="36"/>
        <v>1320400</v>
      </c>
      <c r="AA81" s="20">
        <f t="shared" si="37"/>
        <v>990300</v>
      </c>
      <c r="AB81" s="21">
        <f t="shared" si="38"/>
        <v>12176148</v>
      </c>
      <c r="AC81" s="21">
        <f t="shared" si="39"/>
        <v>51873447</v>
      </c>
    </row>
    <row r="82" spans="1:29" ht="14.1" customHeight="1" x14ac:dyDescent="0.2">
      <c r="A82" s="3" t="s">
        <v>617</v>
      </c>
      <c r="B82" s="144">
        <v>45306</v>
      </c>
      <c r="C82" s="144">
        <v>45464</v>
      </c>
      <c r="D82" s="3" t="s">
        <v>615</v>
      </c>
      <c r="E82" s="3" t="s">
        <v>620</v>
      </c>
      <c r="F82" s="14" t="s">
        <v>33</v>
      </c>
      <c r="G82" s="17" t="s">
        <v>35</v>
      </c>
      <c r="H82" s="15">
        <v>1061726676</v>
      </c>
      <c r="I82" s="16" t="s">
        <v>174</v>
      </c>
      <c r="J82" s="18">
        <v>40</v>
      </c>
      <c r="K82" s="19">
        <v>381.83</v>
      </c>
      <c r="N82" s="20">
        <f t="shared" si="25"/>
        <v>8001492</v>
      </c>
      <c r="O82" s="20">
        <f t="shared" si="26"/>
        <v>41874475</v>
      </c>
      <c r="P82" s="20">
        <v>0</v>
      </c>
      <c r="Q82" s="20">
        <f t="shared" si="27"/>
        <v>0</v>
      </c>
      <c r="R82" s="21">
        <f t="shared" si="28"/>
        <v>2667164</v>
      </c>
      <c r="S82" s="21">
        <f t="shared" si="29"/>
        <v>3489540</v>
      </c>
      <c r="T82" s="21">
        <f t="shared" si="30"/>
        <v>2326360</v>
      </c>
      <c r="U82" s="20">
        <f t="shared" si="31"/>
        <v>50357539</v>
      </c>
      <c r="V82" s="20">
        <f t="shared" si="32"/>
        <v>3711803</v>
      </c>
      <c r="W82" s="20">
        <f t="shared" si="33"/>
        <v>3559300</v>
      </c>
      <c r="X82" s="20">
        <f t="shared" si="34"/>
        <v>5024900</v>
      </c>
      <c r="Y82" s="20">
        <f t="shared" si="35"/>
        <v>218600</v>
      </c>
      <c r="Z82" s="20">
        <f t="shared" si="36"/>
        <v>1675000</v>
      </c>
      <c r="AA82" s="20">
        <f t="shared" si="37"/>
        <v>1256200</v>
      </c>
      <c r="AB82" s="21">
        <f t="shared" si="38"/>
        <v>15445803</v>
      </c>
      <c r="AC82" s="21">
        <f t="shared" si="39"/>
        <v>65803342</v>
      </c>
    </row>
    <row r="83" spans="1:29" ht="14.1" customHeight="1" x14ac:dyDescent="0.2">
      <c r="A83" s="3" t="s">
        <v>617</v>
      </c>
      <c r="B83" s="144">
        <v>45306</v>
      </c>
      <c r="C83" s="144">
        <v>45464</v>
      </c>
      <c r="D83" s="3" t="s">
        <v>615</v>
      </c>
      <c r="E83" s="3" t="s">
        <v>620</v>
      </c>
      <c r="F83" s="14" t="s">
        <v>33</v>
      </c>
      <c r="G83" s="17" t="s">
        <v>35</v>
      </c>
      <c r="H83" s="15">
        <v>4617121</v>
      </c>
      <c r="I83" s="16" t="s">
        <v>175</v>
      </c>
      <c r="J83" s="18">
        <v>40</v>
      </c>
      <c r="K83" s="19">
        <v>396.75</v>
      </c>
      <c r="N83" s="20">
        <f t="shared" si="25"/>
        <v>8314150</v>
      </c>
      <c r="O83" s="20">
        <f t="shared" si="26"/>
        <v>43510718</v>
      </c>
      <c r="P83" s="20">
        <v>0</v>
      </c>
      <c r="Q83" s="20">
        <f t="shared" si="27"/>
        <v>0</v>
      </c>
      <c r="R83" s="21">
        <f t="shared" si="28"/>
        <v>2771383</v>
      </c>
      <c r="S83" s="21">
        <f t="shared" si="29"/>
        <v>3625893</v>
      </c>
      <c r="T83" s="21">
        <f t="shared" si="30"/>
        <v>2417262</v>
      </c>
      <c r="U83" s="20">
        <f t="shared" si="31"/>
        <v>52325256</v>
      </c>
      <c r="V83" s="20">
        <f t="shared" si="32"/>
        <v>3856842</v>
      </c>
      <c r="W83" s="20">
        <f t="shared" si="33"/>
        <v>3698400</v>
      </c>
      <c r="X83" s="20">
        <f t="shared" si="34"/>
        <v>5221300</v>
      </c>
      <c r="Y83" s="20">
        <f t="shared" si="35"/>
        <v>227100</v>
      </c>
      <c r="Z83" s="20">
        <f t="shared" si="36"/>
        <v>1740400</v>
      </c>
      <c r="AA83" s="20">
        <f t="shared" si="37"/>
        <v>1305300</v>
      </c>
      <c r="AB83" s="21">
        <f t="shared" si="38"/>
        <v>16049342</v>
      </c>
      <c r="AC83" s="21">
        <f t="shared" si="39"/>
        <v>68374598</v>
      </c>
    </row>
    <row r="84" spans="1:29" ht="14.1" customHeight="1" x14ac:dyDescent="0.2">
      <c r="A84" s="3" t="s">
        <v>617</v>
      </c>
      <c r="B84" s="144">
        <v>45306</v>
      </c>
      <c r="C84" s="144">
        <v>45464</v>
      </c>
      <c r="D84" s="3" t="s">
        <v>615</v>
      </c>
      <c r="E84" s="3" t="s">
        <v>620</v>
      </c>
      <c r="F84" s="14" t="s">
        <v>33</v>
      </c>
      <c r="G84" s="17" t="s">
        <v>35</v>
      </c>
      <c r="H84" s="15">
        <v>1061764972</v>
      </c>
      <c r="I84" s="16" t="s">
        <v>176</v>
      </c>
      <c r="J84" s="18">
        <v>40</v>
      </c>
      <c r="K84" s="19">
        <v>321.63</v>
      </c>
      <c r="N84" s="20">
        <f t="shared" si="25"/>
        <v>6739962</v>
      </c>
      <c r="O84" s="20">
        <f t="shared" si="26"/>
        <v>35272468</v>
      </c>
      <c r="P84" s="20">
        <v>0</v>
      </c>
      <c r="Q84" s="20">
        <f t="shared" si="27"/>
        <v>0</v>
      </c>
      <c r="R84" s="21">
        <f t="shared" si="28"/>
        <v>2246654</v>
      </c>
      <c r="S84" s="21">
        <f t="shared" si="29"/>
        <v>2939372</v>
      </c>
      <c r="T84" s="21">
        <f t="shared" si="30"/>
        <v>1959582</v>
      </c>
      <c r="U84" s="20">
        <f t="shared" si="31"/>
        <v>42418076</v>
      </c>
      <c r="V84" s="20">
        <f t="shared" si="32"/>
        <v>3126594</v>
      </c>
      <c r="W84" s="20">
        <f t="shared" si="33"/>
        <v>2998200</v>
      </c>
      <c r="X84" s="20">
        <f t="shared" si="34"/>
        <v>4232700</v>
      </c>
      <c r="Y84" s="20">
        <f t="shared" si="35"/>
        <v>184100</v>
      </c>
      <c r="Z84" s="20">
        <f t="shared" si="36"/>
        <v>1410900</v>
      </c>
      <c r="AA84" s="20">
        <f t="shared" si="37"/>
        <v>1058200</v>
      </c>
      <c r="AB84" s="21">
        <f t="shared" si="38"/>
        <v>13010694</v>
      </c>
      <c r="AC84" s="21">
        <f t="shared" si="39"/>
        <v>55428770</v>
      </c>
    </row>
    <row r="85" spans="1:29" ht="14.1" customHeight="1" x14ac:dyDescent="0.2">
      <c r="A85" s="3" t="s">
        <v>617</v>
      </c>
      <c r="B85" s="144">
        <v>45306</v>
      </c>
      <c r="C85" s="144">
        <v>45464</v>
      </c>
      <c r="D85" s="3" t="s">
        <v>615</v>
      </c>
      <c r="E85" s="3" t="s">
        <v>620</v>
      </c>
      <c r="F85" s="14" t="s">
        <v>33</v>
      </c>
      <c r="G85" s="17" t="s">
        <v>35</v>
      </c>
      <c r="H85" s="15">
        <v>10300805</v>
      </c>
      <c r="I85" s="16" t="s">
        <v>34</v>
      </c>
      <c r="J85" s="18">
        <v>40</v>
      </c>
      <c r="K85" s="19">
        <v>331.17</v>
      </c>
      <c r="N85" s="20">
        <f t="shared" si="25"/>
        <v>6939879</v>
      </c>
      <c r="O85" s="20">
        <f t="shared" si="26"/>
        <v>36318700</v>
      </c>
      <c r="P85" s="20">
        <v>0</v>
      </c>
      <c r="Q85" s="20">
        <f t="shared" si="27"/>
        <v>0</v>
      </c>
      <c r="R85" s="21">
        <f t="shared" si="28"/>
        <v>2313293</v>
      </c>
      <c r="S85" s="21">
        <f t="shared" si="29"/>
        <v>3026558</v>
      </c>
      <c r="T85" s="21">
        <f t="shared" si="30"/>
        <v>2017706</v>
      </c>
      <c r="U85" s="20">
        <f t="shared" si="31"/>
        <v>43676257</v>
      </c>
      <c r="V85" s="20">
        <f t="shared" si="32"/>
        <v>3219333</v>
      </c>
      <c r="W85" s="20">
        <f t="shared" si="33"/>
        <v>3087100</v>
      </c>
      <c r="X85" s="20">
        <f t="shared" si="34"/>
        <v>4358200</v>
      </c>
      <c r="Y85" s="20">
        <f t="shared" si="35"/>
        <v>189600</v>
      </c>
      <c r="Z85" s="20">
        <f t="shared" si="36"/>
        <v>1452700</v>
      </c>
      <c r="AA85" s="20">
        <f t="shared" si="37"/>
        <v>1089600</v>
      </c>
      <c r="AB85" s="21">
        <f t="shared" si="38"/>
        <v>13396533</v>
      </c>
      <c r="AC85" s="21">
        <f t="shared" si="39"/>
        <v>57072790</v>
      </c>
    </row>
    <row r="86" spans="1:29" ht="14.1" customHeight="1" x14ac:dyDescent="0.2">
      <c r="A86" s="3" t="s">
        <v>617</v>
      </c>
      <c r="B86" s="144">
        <v>45306</v>
      </c>
      <c r="C86" s="144">
        <v>45464</v>
      </c>
      <c r="D86" s="3" t="s">
        <v>615</v>
      </c>
      <c r="E86" s="3" t="s">
        <v>620</v>
      </c>
      <c r="F86" s="14" t="s">
        <v>33</v>
      </c>
      <c r="G86" s="17" t="s">
        <v>178</v>
      </c>
      <c r="H86" s="15">
        <v>10306386</v>
      </c>
      <c r="I86" s="16" t="s">
        <v>177</v>
      </c>
      <c r="J86" s="18">
        <v>40</v>
      </c>
      <c r="K86" s="19">
        <v>324.83999999999997</v>
      </c>
      <c r="N86" s="20">
        <f t="shared" si="25"/>
        <v>6807230</v>
      </c>
      <c r="O86" s="20">
        <f t="shared" si="26"/>
        <v>35624504</v>
      </c>
      <c r="P86" s="20">
        <v>0</v>
      </c>
      <c r="Q86" s="20">
        <f t="shared" si="27"/>
        <v>0</v>
      </c>
      <c r="R86" s="21">
        <f t="shared" si="28"/>
        <v>2269077</v>
      </c>
      <c r="S86" s="21">
        <f t="shared" si="29"/>
        <v>2968709</v>
      </c>
      <c r="T86" s="21">
        <f t="shared" si="30"/>
        <v>1979139</v>
      </c>
      <c r="U86" s="20">
        <f t="shared" si="31"/>
        <v>42841429</v>
      </c>
      <c r="V86" s="20">
        <f t="shared" si="32"/>
        <v>3157798</v>
      </c>
      <c r="W86" s="20">
        <f t="shared" si="33"/>
        <v>3028100</v>
      </c>
      <c r="X86" s="20">
        <f t="shared" si="34"/>
        <v>4274900</v>
      </c>
      <c r="Y86" s="20">
        <f t="shared" si="35"/>
        <v>186000</v>
      </c>
      <c r="Z86" s="20">
        <f t="shared" si="36"/>
        <v>1425000</v>
      </c>
      <c r="AA86" s="20">
        <f t="shared" si="37"/>
        <v>1068700</v>
      </c>
      <c r="AB86" s="21">
        <f t="shared" si="38"/>
        <v>13140498</v>
      </c>
      <c r="AC86" s="21">
        <f t="shared" si="39"/>
        <v>55981927</v>
      </c>
    </row>
    <row r="87" spans="1:29" ht="14.1" customHeight="1" x14ac:dyDescent="0.2">
      <c r="A87" s="3" t="s">
        <v>617</v>
      </c>
      <c r="B87" s="144">
        <v>45306</v>
      </c>
      <c r="C87" s="144">
        <v>45464</v>
      </c>
      <c r="D87" s="3" t="s">
        <v>615</v>
      </c>
      <c r="E87" s="3" t="s">
        <v>620</v>
      </c>
      <c r="F87" s="14" t="s">
        <v>33</v>
      </c>
      <c r="G87" s="17" t="s">
        <v>178</v>
      </c>
      <c r="H87" s="15">
        <v>1061687821</v>
      </c>
      <c r="I87" s="16" t="s">
        <v>179</v>
      </c>
      <c r="J87" s="18">
        <v>40</v>
      </c>
      <c r="K87" s="19">
        <v>278.92</v>
      </c>
      <c r="N87" s="20">
        <f t="shared" si="25"/>
        <v>5844947</v>
      </c>
      <c r="O87" s="20">
        <f t="shared" si="26"/>
        <v>30588556</v>
      </c>
      <c r="P87" s="20">
        <v>0</v>
      </c>
      <c r="Q87" s="20">
        <f t="shared" si="27"/>
        <v>0</v>
      </c>
      <c r="R87" s="21">
        <f t="shared" si="28"/>
        <v>1948316</v>
      </c>
      <c r="S87" s="21">
        <f t="shared" si="29"/>
        <v>2549046</v>
      </c>
      <c r="T87" s="21">
        <f t="shared" si="30"/>
        <v>1699364</v>
      </c>
      <c r="U87" s="20">
        <f t="shared" si="31"/>
        <v>36785282</v>
      </c>
      <c r="V87" s="20">
        <f t="shared" si="32"/>
        <v>2711406</v>
      </c>
      <c r="W87" s="20">
        <f t="shared" si="33"/>
        <v>2600000</v>
      </c>
      <c r="X87" s="20">
        <f t="shared" si="34"/>
        <v>3670600</v>
      </c>
      <c r="Y87" s="20">
        <f t="shared" si="35"/>
        <v>159700</v>
      </c>
      <c r="Z87" s="20">
        <f t="shared" si="36"/>
        <v>1223500</v>
      </c>
      <c r="AA87" s="20">
        <f t="shared" si="37"/>
        <v>917700</v>
      </c>
      <c r="AB87" s="21">
        <f t="shared" si="38"/>
        <v>11282906</v>
      </c>
      <c r="AC87" s="21">
        <f t="shared" si="39"/>
        <v>48068188</v>
      </c>
    </row>
    <row r="88" spans="1:29" ht="14.1" customHeight="1" x14ac:dyDescent="0.2">
      <c r="A88" s="3" t="s">
        <v>617</v>
      </c>
      <c r="B88" s="144">
        <v>45306</v>
      </c>
      <c r="C88" s="144">
        <v>45464</v>
      </c>
      <c r="D88" s="3" t="s">
        <v>615</v>
      </c>
      <c r="E88" s="3" t="s">
        <v>620</v>
      </c>
      <c r="F88" s="14" t="s">
        <v>33</v>
      </c>
      <c r="G88" s="17" t="s">
        <v>178</v>
      </c>
      <c r="H88" s="15">
        <v>10304782</v>
      </c>
      <c r="I88" s="16" t="s">
        <v>180</v>
      </c>
      <c r="J88" s="18">
        <v>40</v>
      </c>
      <c r="K88" s="19">
        <v>331.77</v>
      </c>
      <c r="N88" s="20">
        <f t="shared" si="25"/>
        <v>6952453</v>
      </c>
      <c r="O88" s="20">
        <f t="shared" si="26"/>
        <v>36384504</v>
      </c>
      <c r="P88" s="20">
        <v>0</v>
      </c>
      <c r="Q88" s="20">
        <f t="shared" si="27"/>
        <v>0</v>
      </c>
      <c r="R88" s="21">
        <f t="shared" si="28"/>
        <v>2317484</v>
      </c>
      <c r="S88" s="21">
        <f t="shared" si="29"/>
        <v>3032042</v>
      </c>
      <c r="T88" s="21">
        <f t="shared" si="30"/>
        <v>2021361</v>
      </c>
      <c r="U88" s="20">
        <f t="shared" si="31"/>
        <v>43755391</v>
      </c>
      <c r="V88" s="20">
        <f t="shared" si="32"/>
        <v>3225166</v>
      </c>
      <c r="W88" s="20">
        <f t="shared" si="33"/>
        <v>3092700</v>
      </c>
      <c r="X88" s="20">
        <f t="shared" si="34"/>
        <v>4366100</v>
      </c>
      <c r="Y88" s="20">
        <f t="shared" si="35"/>
        <v>189900</v>
      </c>
      <c r="Z88" s="20">
        <f t="shared" si="36"/>
        <v>1455400</v>
      </c>
      <c r="AA88" s="20">
        <f t="shared" si="37"/>
        <v>1091500</v>
      </c>
      <c r="AB88" s="21">
        <f t="shared" si="38"/>
        <v>13420766</v>
      </c>
      <c r="AC88" s="21">
        <f t="shared" si="39"/>
        <v>57176157</v>
      </c>
    </row>
    <row r="89" spans="1:29" ht="14.1" customHeight="1" x14ac:dyDescent="0.2">
      <c r="A89" s="3" t="s">
        <v>617</v>
      </c>
      <c r="B89" s="144">
        <v>45306</v>
      </c>
      <c r="C89" s="144">
        <v>45464</v>
      </c>
      <c r="D89" s="3" t="s">
        <v>615</v>
      </c>
      <c r="E89" s="3" t="s">
        <v>620</v>
      </c>
      <c r="F89" s="14" t="s">
        <v>33</v>
      </c>
      <c r="G89" s="17" t="s">
        <v>178</v>
      </c>
      <c r="H89" s="15">
        <v>1061735012</v>
      </c>
      <c r="I89" s="16" t="s">
        <v>568</v>
      </c>
      <c r="J89" s="18">
        <v>40</v>
      </c>
      <c r="K89" s="19">
        <v>409.96</v>
      </c>
      <c r="N89" s="20">
        <f t="shared" si="25"/>
        <v>8590974</v>
      </c>
      <c r="O89" s="20">
        <f t="shared" si="26"/>
        <v>44959431</v>
      </c>
      <c r="P89" s="20">
        <v>0</v>
      </c>
      <c r="Q89" s="20">
        <f t="shared" si="27"/>
        <v>0</v>
      </c>
      <c r="R89" s="21">
        <f t="shared" si="28"/>
        <v>2863658</v>
      </c>
      <c r="S89" s="21">
        <f t="shared" si="29"/>
        <v>3746619</v>
      </c>
      <c r="T89" s="21">
        <f t="shared" si="30"/>
        <v>2497746</v>
      </c>
      <c r="U89" s="20">
        <f t="shared" si="31"/>
        <v>54067454</v>
      </c>
      <c r="V89" s="20">
        <f t="shared" si="32"/>
        <v>3985257</v>
      </c>
      <c r="W89" s="20">
        <f t="shared" si="33"/>
        <v>3821600</v>
      </c>
      <c r="X89" s="20">
        <f t="shared" si="34"/>
        <v>5395100</v>
      </c>
      <c r="Y89" s="20">
        <f t="shared" si="35"/>
        <v>234700</v>
      </c>
      <c r="Z89" s="20">
        <f t="shared" si="36"/>
        <v>1798400</v>
      </c>
      <c r="AA89" s="20">
        <f t="shared" si="37"/>
        <v>1348800</v>
      </c>
      <c r="AB89" s="21">
        <f t="shared" si="38"/>
        <v>16583857</v>
      </c>
      <c r="AC89" s="21">
        <f t="shared" si="39"/>
        <v>70651311</v>
      </c>
    </row>
    <row r="90" spans="1:29" ht="14.1" customHeight="1" x14ac:dyDescent="0.2">
      <c r="A90" s="3" t="s">
        <v>617</v>
      </c>
      <c r="B90" s="144">
        <v>45306</v>
      </c>
      <c r="C90" s="144">
        <v>45464</v>
      </c>
      <c r="D90" s="3" t="s">
        <v>615</v>
      </c>
      <c r="E90" s="3" t="s">
        <v>620</v>
      </c>
      <c r="F90" s="14" t="s">
        <v>33</v>
      </c>
      <c r="G90" s="17" t="s">
        <v>178</v>
      </c>
      <c r="H90" s="15">
        <v>1061742065</v>
      </c>
      <c r="I90" s="16" t="s">
        <v>569</v>
      </c>
      <c r="J90" s="18">
        <v>40</v>
      </c>
      <c r="K90" s="19">
        <v>277.76</v>
      </c>
      <c r="N90" s="20">
        <f t="shared" si="25"/>
        <v>5820639</v>
      </c>
      <c r="O90" s="20">
        <f t="shared" si="26"/>
        <v>30461344</v>
      </c>
      <c r="P90" s="20">
        <v>0</v>
      </c>
      <c r="Q90" s="20">
        <f t="shared" si="27"/>
        <v>0</v>
      </c>
      <c r="R90" s="21">
        <f t="shared" si="28"/>
        <v>1940213</v>
      </c>
      <c r="S90" s="21">
        <f t="shared" si="29"/>
        <v>2538445</v>
      </c>
      <c r="T90" s="21">
        <f t="shared" si="30"/>
        <v>1692297</v>
      </c>
      <c r="U90" s="20">
        <f t="shared" si="31"/>
        <v>36632299</v>
      </c>
      <c r="V90" s="20">
        <f t="shared" si="32"/>
        <v>2700130</v>
      </c>
      <c r="W90" s="20">
        <f t="shared" si="33"/>
        <v>2589200</v>
      </c>
      <c r="X90" s="20">
        <f t="shared" si="34"/>
        <v>3655400</v>
      </c>
      <c r="Y90" s="20">
        <f t="shared" si="35"/>
        <v>159000</v>
      </c>
      <c r="Z90" s="20">
        <f t="shared" si="36"/>
        <v>1218500</v>
      </c>
      <c r="AA90" s="20">
        <f t="shared" si="37"/>
        <v>913800</v>
      </c>
      <c r="AB90" s="21">
        <f t="shared" si="38"/>
        <v>11236030</v>
      </c>
      <c r="AC90" s="21">
        <f t="shared" si="39"/>
        <v>47868329</v>
      </c>
    </row>
    <row r="91" spans="1:29" ht="14.1" customHeight="1" x14ac:dyDescent="0.2">
      <c r="A91" s="3" t="s">
        <v>617</v>
      </c>
      <c r="B91" s="144">
        <v>45306</v>
      </c>
      <c r="C91" s="144">
        <v>45464</v>
      </c>
      <c r="D91" s="3" t="s">
        <v>615</v>
      </c>
      <c r="E91" s="3" t="s">
        <v>620</v>
      </c>
      <c r="F91" s="14" t="s">
        <v>33</v>
      </c>
      <c r="G91" s="17" t="s">
        <v>178</v>
      </c>
      <c r="H91" s="15">
        <v>76306781</v>
      </c>
      <c r="I91" s="16" t="s">
        <v>181</v>
      </c>
      <c r="J91" s="18">
        <v>40</v>
      </c>
      <c r="K91" s="19">
        <v>301</v>
      </c>
      <c r="N91" s="20">
        <f t="shared" si="25"/>
        <v>6307648</v>
      </c>
      <c r="O91" s="20">
        <f t="shared" si="26"/>
        <v>33010025</v>
      </c>
      <c r="P91" s="20">
        <v>0</v>
      </c>
      <c r="Q91" s="20">
        <f t="shared" si="27"/>
        <v>0</v>
      </c>
      <c r="R91" s="21">
        <f t="shared" si="28"/>
        <v>2102549</v>
      </c>
      <c r="S91" s="21">
        <f t="shared" si="29"/>
        <v>2750835</v>
      </c>
      <c r="T91" s="21">
        <f t="shared" si="30"/>
        <v>1833890</v>
      </c>
      <c r="U91" s="20">
        <f t="shared" si="31"/>
        <v>39697299</v>
      </c>
      <c r="V91" s="20">
        <f t="shared" si="32"/>
        <v>2926048</v>
      </c>
      <c r="W91" s="20">
        <f t="shared" si="33"/>
        <v>2805900</v>
      </c>
      <c r="X91" s="20">
        <f t="shared" si="34"/>
        <v>3961200</v>
      </c>
      <c r="Y91" s="20">
        <f t="shared" si="35"/>
        <v>172300</v>
      </c>
      <c r="Z91" s="20">
        <f t="shared" si="36"/>
        <v>1320400</v>
      </c>
      <c r="AA91" s="20">
        <f t="shared" si="37"/>
        <v>990300</v>
      </c>
      <c r="AB91" s="21">
        <f t="shared" si="38"/>
        <v>12176148</v>
      </c>
      <c r="AC91" s="21">
        <f t="shared" si="39"/>
        <v>51873447</v>
      </c>
    </row>
    <row r="92" spans="1:29" ht="14.1" customHeight="1" x14ac:dyDescent="0.2">
      <c r="A92" s="3" t="s">
        <v>617</v>
      </c>
      <c r="B92" s="144">
        <v>45306</v>
      </c>
      <c r="C92" s="144">
        <v>45464</v>
      </c>
      <c r="D92" s="3" t="s">
        <v>615</v>
      </c>
      <c r="E92" s="3" t="s">
        <v>620</v>
      </c>
      <c r="F92" s="14" t="s">
        <v>33</v>
      </c>
      <c r="G92" s="17" t="s">
        <v>178</v>
      </c>
      <c r="H92" s="15">
        <v>1086105633</v>
      </c>
      <c r="I92" s="16" t="s">
        <v>182</v>
      </c>
      <c r="J92" s="18">
        <v>40</v>
      </c>
      <c r="K92" s="19">
        <v>276.88</v>
      </c>
      <c r="N92" s="20">
        <f t="shared" si="25"/>
        <v>5802198</v>
      </c>
      <c r="O92" s="20">
        <f t="shared" si="26"/>
        <v>30364836</v>
      </c>
      <c r="P92" s="20">
        <v>0</v>
      </c>
      <c r="Q92" s="20">
        <f t="shared" si="27"/>
        <v>0</v>
      </c>
      <c r="R92" s="21">
        <f t="shared" si="28"/>
        <v>1934066</v>
      </c>
      <c r="S92" s="21">
        <f t="shared" si="29"/>
        <v>2530403</v>
      </c>
      <c r="T92" s="21">
        <f t="shared" si="30"/>
        <v>1686935</v>
      </c>
      <c r="U92" s="20">
        <f t="shared" si="31"/>
        <v>36516240</v>
      </c>
      <c r="V92" s="20">
        <f t="shared" si="32"/>
        <v>2691575</v>
      </c>
      <c r="W92" s="20">
        <f t="shared" si="33"/>
        <v>2581000</v>
      </c>
      <c r="X92" s="20">
        <f t="shared" si="34"/>
        <v>3643800</v>
      </c>
      <c r="Y92" s="20">
        <f t="shared" si="35"/>
        <v>158500</v>
      </c>
      <c r="Z92" s="20">
        <f t="shared" si="36"/>
        <v>1214600</v>
      </c>
      <c r="AA92" s="20">
        <f t="shared" si="37"/>
        <v>910900</v>
      </c>
      <c r="AB92" s="21">
        <f t="shared" si="38"/>
        <v>11200375</v>
      </c>
      <c r="AC92" s="21">
        <f t="shared" si="39"/>
        <v>47716615</v>
      </c>
    </row>
    <row r="93" spans="1:29" ht="14.1" customHeight="1" x14ac:dyDescent="0.2">
      <c r="A93" s="3" t="s">
        <v>617</v>
      </c>
      <c r="B93" s="144">
        <v>45306</v>
      </c>
      <c r="C93" s="144">
        <v>45464</v>
      </c>
      <c r="D93" s="3" t="s">
        <v>615</v>
      </c>
      <c r="E93" s="3" t="s">
        <v>620</v>
      </c>
      <c r="F93" s="14" t="s">
        <v>33</v>
      </c>
      <c r="G93" s="17" t="s">
        <v>178</v>
      </c>
      <c r="H93" s="15">
        <v>34317090</v>
      </c>
      <c r="I93" s="16" t="s">
        <v>183</v>
      </c>
      <c r="J93" s="18">
        <v>40</v>
      </c>
      <c r="K93" s="19">
        <v>526.41999999999996</v>
      </c>
      <c r="N93" s="20">
        <f t="shared" si="25"/>
        <v>11031468</v>
      </c>
      <c r="O93" s="20">
        <f t="shared" si="26"/>
        <v>57731349</v>
      </c>
      <c r="P93" s="20">
        <v>0</v>
      </c>
      <c r="Q93" s="20">
        <f t="shared" si="27"/>
        <v>0</v>
      </c>
      <c r="R93" s="21">
        <f t="shared" si="28"/>
        <v>3677156</v>
      </c>
      <c r="S93" s="21">
        <f t="shared" si="29"/>
        <v>4810946</v>
      </c>
      <c r="T93" s="21">
        <f t="shared" si="30"/>
        <v>3207297</v>
      </c>
      <c r="U93" s="20">
        <f t="shared" si="31"/>
        <v>69426748</v>
      </c>
      <c r="V93" s="20">
        <f t="shared" si="32"/>
        <v>5117375</v>
      </c>
      <c r="W93" s="20">
        <f t="shared" si="33"/>
        <v>4907200</v>
      </c>
      <c r="X93" s="20">
        <f t="shared" si="34"/>
        <v>6927800</v>
      </c>
      <c r="Y93" s="20">
        <f t="shared" si="35"/>
        <v>301400</v>
      </c>
      <c r="Z93" s="20">
        <f t="shared" si="36"/>
        <v>2309300</v>
      </c>
      <c r="AA93" s="20">
        <f t="shared" si="37"/>
        <v>1731900</v>
      </c>
      <c r="AB93" s="21">
        <f t="shared" si="38"/>
        <v>21294975</v>
      </c>
      <c r="AC93" s="21">
        <f t="shared" si="39"/>
        <v>90721723</v>
      </c>
    </row>
    <row r="94" spans="1:29" ht="14.1" customHeight="1" x14ac:dyDescent="0.2">
      <c r="A94" s="3" t="s">
        <v>617</v>
      </c>
      <c r="B94" s="144">
        <v>45306</v>
      </c>
      <c r="C94" s="144">
        <v>45464</v>
      </c>
      <c r="D94" s="3" t="s">
        <v>615</v>
      </c>
      <c r="E94" s="3" t="s">
        <v>620</v>
      </c>
      <c r="F94" s="14" t="s">
        <v>33</v>
      </c>
      <c r="G94" s="17" t="s">
        <v>178</v>
      </c>
      <c r="H94" s="15">
        <v>1061755161</v>
      </c>
      <c r="I94" s="16" t="s">
        <v>184</v>
      </c>
      <c r="J94" s="18">
        <v>40</v>
      </c>
      <c r="K94" s="19">
        <v>262.64</v>
      </c>
      <c r="N94" s="20">
        <f t="shared" si="25"/>
        <v>5503789</v>
      </c>
      <c r="O94" s="20">
        <f t="shared" si="26"/>
        <v>28803162</v>
      </c>
      <c r="P94" s="20">
        <v>0</v>
      </c>
      <c r="Q94" s="20">
        <f t="shared" si="27"/>
        <v>0</v>
      </c>
      <c r="R94" s="21">
        <f t="shared" si="28"/>
        <v>1834596</v>
      </c>
      <c r="S94" s="21">
        <f t="shared" si="29"/>
        <v>2400264</v>
      </c>
      <c r="T94" s="21">
        <f t="shared" si="30"/>
        <v>1600176</v>
      </c>
      <c r="U94" s="20">
        <f t="shared" si="31"/>
        <v>34638198</v>
      </c>
      <c r="V94" s="20">
        <f t="shared" si="32"/>
        <v>2553147</v>
      </c>
      <c r="W94" s="20">
        <f t="shared" si="33"/>
        <v>2448300</v>
      </c>
      <c r="X94" s="20">
        <f t="shared" si="34"/>
        <v>3456400</v>
      </c>
      <c r="Y94" s="20">
        <f t="shared" si="35"/>
        <v>150400</v>
      </c>
      <c r="Z94" s="20">
        <f t="shared" si="36"/>
        <v>1152100</v>
      </c>
      <c r="AA94" s="20">
        <f t="shared" si="37"/>
        <v>864100</v>
      </c>
      <c r="AB94" s="21">
        <f t="shared" si="38"/>
        <v>10624447</v>
      </c>
      <c r="AC94" s="21">
        <f t="shared" si="39"/>
        <v>45262645</v>
      </c>
    </row>
    <row r="95" spans="1:29" ht="14.1" customHeight="1" x14ac:dyDescent="0.2">
      <c r="A95" s="3" t="s">
        <v>617</v>
      </c>
      <c r="B95" s="144">
        <v>45306</v>
      </c>
      <c r="C95" s="144">
        <v>45464</v>
      </c>
      <c r="D95" s="3" t="s">
        <v>615</v>
      </c>
      <c r="E95" s="3" t="s">
        <v>620</v>
      </c>
      <c r="F95" s="14" t="s">
        <v>33</v>
      </c>
      <c r="G95" s="17" t="s">
        <v>185</v>
      </c>
      <c r="H95" s="15">
        <v>1061747633</v>
      </c>
      <c r="I95" s="16" t="s">
        <v>610</v>
      </c>
      <c r="J95" s="18">
        <v>40</v>
      </c>
      <c r="K95" s="19">
        <v>236.41</v>
      </c>
      <c r="N95" s="20">
        <f t="shared" si="25"/>
        <v>4954123</v>
      </c>
      <c r="O95" s="20">
        <f t="shared" si="26"/>
        <v>25926577</v>
      </c>
      <c r="P95" s="20">
        <v>0</v>
      </c>
      <c r="Q95" s="20">
        <f t="shared" si="27"/>
        <v>0</v>
      </c>
      <c r="R95" s="21">
        <f t="shared" si="28"/>
        <v>1651374</v>
      </c>
      <c r="S95" s="21">
        <f t="shared" si="29"/>
        <v>2160548</v>
      </c>
      <c r="T95" s="21">
        <f t="shared" si="30"/>
        <v>1440365</v>
      </c>
      <c r="U95" s="20">
        <f t="shared" si="31"/>
        <v>31178864</v>
      </c>
      <c r="V95" s="20">
        <f t="shared" si="32"/>
        <v>2298163</v>
      </c>
      <c r="W95" s="20">
        <f t="shared" si="33"/>
        <v>2203800</v>
      </c>
      <c r="X95" s="20">
        <f t="shared" si="34"/>
        <v>3111200</v>
      </c>
      <c r="Y95" s="20">
        <f t="shared" si="35"/>
        <v>135300</v>
      </c>
      <c r="Z95" s="20">
        <f t="shared" si="36"/>
        <v>1037100</v>
      </c>
      <c r="AA95" s="20">
        <f t="shared" si="37"/>
        <v>777800</v>
      </c>
      <c r="AB95" s="21">
        <f t="shared" si="38"/>
        <v>9563363</v>
      </c>
      <c r="AC95" s="21">
        <f t="shared" si="39"/>
        <v>40742227</v>
      </c>
    </row>
    <row r="96" spans="1:29" ht="14.1" customHeight="1" x14ac:dyDescent="0.2">
      <c r="A96" s="3" t="s">
        <v>617</v>
      </c>
      <c r="B96" s="144">
        <v>45306</v>
      </c>
      <c r="C96" s="144">
        <v>45464</v>
      </c>
      <c r="D96" s="3" t="s">
        <v>615</v>
      </c>
      <c r="E96" s="3" t="s">
        <v>620</v>
      </c>
      <c r="F96" s="14" t="s">
        <v>33</v>
      </c>
      <c r="G96" s="17" t="s">
        <v>185</v>
      </c>
      <c r="H96" s="15">
        <v>1088973963</v>
      </c>
      <c r="I96" s="16" t="s">
        <v>186</v>
      </c>
      <c r="J96" s="18">
        <v>40</v>
      </c>
      <c r="K96" s="19">
        <v>244.1</v>
      </c>
      <c r="N96" s="20">
        <f t="shared" si="25"/>
        <v>5115272</v>
      </c>
      <c r="O96" s="20">
        <f t="shared" si="26"/>
        <v>26769923</v>
      </c>
      <c r="P96" s="20">
        <v>0</v>
      </c>
      <c r="Q96" s="20">
        <f t="shared" si="27"/>
        <v>0</v>
      </c>
      <c r="R96" s="21">
        <f t="shared" si="28"/>
        <v>1705091</v>
      </c>
      <c r="S96" s="21">
        <f t="shared" si="29"/>
        <v>2230827</v>
      </c>
      <c r="T96" s="21">
        <f t="shared" si="30"/>
        <v>1487218</v>
      </c>
      <c r="U96" s="20">
        <f t="shared" si="31"/>
        <v>32193059</v>
      </c>
      <c r="V96" s="20">
        <f t="shared" si="32"/>
        <v>2372918</v>
      </c>
      <c r="W96" s="20">
        <f t="shared" si="33"/>
        <v>2275400</v>
      </c>
      <c r="X96" s="20">
        <f t="shared" si="34"/>
        <v>3212400</v>
      </c>
      <c r="Y96" s="20">
        <f t="shared" si="35"/>
        <v>139700</v>
      </c>
      <c r="Z96" s="20">
        <f t="shared" si="36"/>
        <v>1070800</v>
      </c>
      <c r="AA96" s="20">
        <f t="shared" si="37"/>
        <v>803100</v>
      </c>
      <c r="AB96" s="21">
        <f t="shared" si="38"/>
        <v>9874318</v>
      </c>
      <c r="AC96" s="21">
        <f t="shared" si="39"/>
        <v>42067377</v>
      </c>
    </row>
    <row r="97" spans="1:29" ht="14.1" customHeight="1" x14ac:dyDescent="0.2">
      <c r="A97" s="3" t="s">
        <v>617</v>
      </c>
      <c r="B97" s="144">
        <v>45306</v>
      </c>
      <c r="C97" s="144">
        <v>45464</v>
      </c>
      <c r="D97" s="3" t="s">
        <v>615</v>
      </c>
      <c r="E97" s="3" t="s">
        <v>620</v>
      </c>
      <c r="F97" s="14" t="s">
        <v>33</v>
      </c>
      <c r="G97" s="17" t="s">
        <v>185</v>
      </c>
      <c r="H97" s="15">
        <v>76310604</v>
      </c>
      <c r="I97" s="16" t="s">
        <v>187</v>
      </c>
      <c r="J97" s="18">
        <v>40</v>
      </c>
      <c r="K97" s="19">
        <v>375.68</v>
      </c>
      <c r="N97" s="20">
        <f t="shared" si="25"/>
        <v>7872615</v>
      </c>
      <c r="O97" s="20">
        <f t="shared" si="26"/>
        <v>41200019</v>
      </c>
      <c r="P97" s="20">
        <v>0</v>
      </c>
      <c r="Q97" s="20">
        <f t="shared" si="27"/>
        <v>0</v>
      </c>
      <c r="R97" s="21">
        <f t="shared" si="28"/>
        <v>2624205</v>
      </c>
      <c r="S97" s="21">
        <f t="shared" si="29"/>
        <v>3433335</v>
      </c>
      <c r="T97" s="21">
        <f t="shared" si="30"/>
        <v>2288890</v>
      </c>
      <c r="U97" s="20">
        <f t="shared" si="31"/>
        <v>49546449</v>
      </c>
      <c r="V97" s="20">
        <f t="shared" si="32"/>
        <v>3652019</v>
      </c>
      <c r="W97" s="20">
        <f t="shared" si="33"/>
        <v>3502000</v>
      </c>
      <c r="X97" s="20">
        <f t="shared" si="34"/>
        <v>4944000</v>
      </c>
      <c r="Y97" s="20">
        <f t="shared" si="35"/>
        <v>215100</v>
      </c>
      <c r="Z97" s="20">
        <f t="shared" si="36"/>
        <v>1648000</v>
      </c>
      <c r="AA97" s="20">
        <f t="shared" si="37"/>
        <v>1236000</v>
      </c>
      <c r="AB97" s="21">
        <f t="shared" si="38"/>
        <v>15197119</v>
      </c>
      <c r="AC97" s="21">
        <f t="shared" si="39"/>
        <v>64743568</v>
      </c>
    </row>
    <row r="98" spans="1:29" ht="14.1" customHeight="1" x14ac:dyDescent="0.2">
      <c r="A98" s="3" t="s">
        <v>617</v>
      </c>
      <c r="B98" s="144">
        <v>45306</v>
      </c>
      <c r="C98" s="144">
        <v>45464</v>
      </c>
      <c r="D98" s="3" t="s">
        <v>615</v>
      </c>
      <c r="E98" s="3" t="s">
        <v>620</v>
      </c>
      <c r="F98" s="14" t="s">
        <v>33</v>
      </c>
      <c r="G98" s="17" t="s">
        <v>185</v>
      </c>
      <c r="H98" s="15">
        <v>34571835</v>
      </c>
      <c r="I98" s="16" t="s">
        <v>188</v>
      </c>
      <c r="J98" s="18">
        <v>40</v>
      </c>
      <c r="K98" s="19">
        <v>324.05</v>
      </c>
      <c r="N98" s="20">
        <f t="shared" si="25"/>
        <v>6790675</v>
      </c>
      <c r="O98" s="20">
        <f t="shared" si="26"/>
        <v>35537866</v>
      </c>
      <c r="P98" s="20">
        <v>0</v>
      </c>
      <c r="Q98" s="20">
        <f t="shared" si="27"/>
        <v>0</v>
      </c>
      <c r="R98" s="21">
        <f t="shared" si="28"/>
        <v>2263558</v>
      </c>
      <c r="S98" s="21">
        <f t="shared" si="29"/>
        <v>2961489</v>
      </c>
      <c r="T98" s="21">
        <f t="shared" si="30"/>
        <v>1974326</v>
      </c>
      <c r="U98" s="20">
        <f t="shared" si="31"/>
        <v>42737239</v>
      </c>
      <c r="V98" s="20">
        <f t="shared" si="32"/>
        <v>3150119</v>
      </c>
      <c r="W98" s="20">
        <f t="shared" si="33"/>
        <v>3020700</v>
      </c>
      <c r="X98" s="20">
        <f t="shared" si="34"/>
        <v>4264500</v>
      </c>
      <c r="Y98" s="20">
        <f t="shared" si="35"/>
        <v>185500</v>
      </c>
      <c r="Z98" s="20">
        <f t="shared" si="36"/>
        <v>1421500</v>
      </c>
      <c r="AA98" s="20">
        <f t="shared" si="37"/>
        <v>1066100</v>
      </c>
      <c r="AB98" s="21">
        <f t="shared" si="38"/>
        <v>13108419</v>
      </c>
      <c r="AC98" s="21">
        <f t="shared" si="39"/>
        <v>55845658</v>
      </c>
    </row>
    <row r="99" spans="1:29" ht="14.1" customHeight="1" x14ac:dyDescent="0.2">
      <c r="A99" s="3" t="s">
        <v>617</v>
      </c>
      <c r="B99" s="144">
        <v>45306</v>
      </c>
      <c r="C99" s="144">
        <v>45464</v>
      </c>
      <c r="D99" s="3" t="s">
        <v>615</v>
      </c>
      <c r="E99" s="3" t="s">
        <v>620</v>
      </c>
      <c r="F99" s="14" t="s">
        <v>33</v>
      </c>
      <c r="G99" s="17" t="s">
        <v>185</v>
      </c>
      <c r="H99" s="15">
        <v>1061741272</v>
      </c>
      <c r="I99" s="16" t="s">
        <v>189</v>
      </c>
      <c r="J99" s="18">
        <v>40</v>
      </c>
      <c r="K99" s="19">
        <v>267.2</v>
      </c>
      <c r="N99" s="20">
        <f t="shared" si="25"/>
        <v>5599347</v>
      </c>
      <c r="O99" s="20">
        <f t="shared" si="26"/>
        <v>29303249</v>
      </c>
      <c r="P99" s="20">
        <v>0</v>
      </c>
      <c r="Q99" s="20">
        <f t="shared" si="27"/>
        <v>0</v>
      </c>
      <c r="R99" s="21">
        <f t="shared" si="28"/>
        <v>1866449</v>
      </c>
      <c r="S99" s="21">
        <f t="shared" si="29"/>
        <v>2441937</v>
      </c>
      <c r="T99" s="21">
        <f t="shared" si="30"/>
        <v>1627958</v>
      </c>
      <c r="U99" s="20">
        <f t="shared" si="31"/>
        <v>35239593</v>
      </c>
      <c r="V99" s="20">
        <f t="shared" si="32"/>
        <v>2597475</v>
      </c>
      <c r="W99" s="20">
        <f t="shared" si="33"/>
        <v>2490800</v>
      </c>
      <c r="X99" s="20">
        <f t="shared" si="34"/>
        <v>3516400</v>
      </c>
      <c r="Y99" s="20">
        <f t="shared" si="35"/>
        <v>153000</v>
      </c>
      <c r="Z99" s="20">
        <f t="shared" si="36"/>
        <v>1172100</v>
      </c>
      <c r="AA99" s="20">
        <f t="shared" si="37"/>
        <v>879100</v>
      </c>
      <c r="AB99" s="21">
        <f t="shared" si="38"/>
        <v>10808875</v>
      </c>
      <c r="AC99" s="21">
        <f t="shared" si="39"/>
        <v>46048468</v>
      </c>
    </row>
    <row r="100" spans="1:29" ht="14.1" customHeight="1" x14ac:dyDescent="0.2">
      <c r="A100" s="3" t="s">
        <v>617</v>
      </c>
      <c r="B100" s="144">
        <v>45306</v>
      </c>
      <c r="C100" s="144">
        <v>45464</v>
      </c>
      <c r="D100" s="3" t="s">
        <v>615</v>
      </c>
      <c r="E100" s="3" t="s">
        <v>620</v>
      </c>
      <c r="F100" s="14" t="s">
        <v>33</v>
      </c>
      <c r="G100" s="17" t="s">
        <v>185</v>
      </c>
      <c r="H100" s="15">
        <v>1061686780</v>
      </c>
      <c r="I100" s="16" t="s">
        <v>570</v>
      </c>
      <c r="J100" s="18">
        <v>40</v>
      </c>
      <c r="K100" s="19">
        <v>382.16</v>
      </c>
      <c r="N100" s="20">
        <f t="shared" si="25"/>
        <v>8008407</v>
      </c>
      <c r="O100" s="20">
        <f t="shared" si="26"/>
        <v>41910663</v>
      </c>
      <c r="P100" s="20">
        <v>0</v>
      </c>
      <c r="Q100" s="20">
        <f t="shared" si="27"/>
        <v>0</v>
      </c>
      <c r="R100" s="21">
        <f t="shared" si="28"/>
        <v>2669469</v>
      </c>
      <c r="S100" s="21">
        <f t="shared" si="29"/>
        <v>3492555</v>
      </c>
      <c r="T100" s="21">
        <f t="shared" si="30"/>
        <v>2328370</v>
      </c>
      <c r="U100" s="20">
        <f t="shared" si="31"/>
        <v>50401057</v>
      </c>
      <c r="V100" s="20">
        <f t="shared" si="32"/>
        <v>3715011</v>
      </c>
      <c r="W100" s="20">
        <f t="shared" si="33"/>
        <v>3562400</v>
      </c>
      <c r="X100" s="20">
        <f t="shared" si="34"/>
        <v>5029300</v>
      </c>
      <c r="Y100" s="20">
        <f t="shared" si="35"/>
        <v>218800</v>
      </c>
      <c r="Z100" s="20">
        <f t="shared" si="36"/>
        <v>1676400</v>
      </c>
      <c r="AA100" s="20">
        <f t="shared" si="37"/>
        <v>1257300</v>
      </c>
      <c r="AB100" s="21">
        <f t="shared" si="38"/>
        <v>15459211</v>
      </c>
      <c r="AC100" s="21">
        <f t="shared" si="39"/>
        <v>65860268</v>
      </c>
    </row>
    <row r="101" spans="1:29" ht="14.1" customHeight="1" x14ac:dyDescent="0.2">
      <c r="A101" s="3" t="s">
        <v>617</v>
      </c>
      <c r="B101" s="144">
        <v>45306</v>
      </c>
      <c r="C101" s="144">
        <v>45464</v>
      </c>
      <c r="D101" s="3" t="s">
        <v>615</v>
      </c>
      <c r="E101" s="3" t="s">
        <v>620</v>
      </c>
      <c r="F101" s="14" t="s">
        <v>190</v>
      </c>
      <c r="G101" s="17" t="s">
        <v>191</v>
      </c>
      <c r="H101" s="15">
        <v>40031919</v>
      </c>
      <c r="I101" s="16" t="s">
        <v>192</v>
      </c>
      <c r="J101" s="18">
        <v>20</v>
      </c>
      <c r="K101" s="19">
        <v>283.88</v>
      </c>
      <c r="N101" s="20">
        <f t="shared" si="25"/>
        <v>2974444</v>
      </c>
      <c r="O101" s="20">
        <f t="shared" si="26"/>
        <v>15566257</v>
      </c>
      <c r="P101" s="20">
        <v>0</v>
      </c>
      <c r="Q101" s="20">
        <f t="shared" si="27"/>
        <v>0</v>
      </c>
      <c r="R101" s="21">
        <f t="shared" si="28"/>
        <v>991481</v>
      </c>
      <c r="S101" s="21">
        <f t="shared" si="29"/>
        <v>1297188</v>
      </c>
      <c r="T101" s="21">
        <f t="shared" si="30"/>
        <v>864792</v>
      </c>
      <c r="U101" s="20">
        <f t="shared" si="31"/>
        <v>18719718</v>
      </c>
      <c r="V101" s="20">
        <f t="shared" si="32"/>
        <v>1379812</v>
      </c>
      <c r="W101" s="20">
        <f t="shared" si="33"/>
        <v>1323100</v>
      </c>
      <c r="X101" s="20">
        <f t="shared" si="34"/>
        <v>1868000</v>
      </c>
      <c r="Y101" s="20">
        <f t="shared" si="35"/>
        <v>81300</v>
      </c>
      <c r="Z101" s="20">
        <f t="shared" si="36"/>
        <v>622700</v>
      </c>
      <c r="AA101" s="20">
        <f t="shared" si="37"/>
        <v>467000</v>
      </c>
      <c r="AB101" s="21">
        <f t="shared" si="38"/>
        <v>5741912</v>
      </c>
      <c r="AC101" s="21">
        <f t="shared" si="39"/>
        <v>24461630</v>
      </c>
    </row>
    <row r="102" spans="1:29" ht="14.1" customHeight="1" x14ac:dyDescent="0.2">
      <c r="A102" s="3" t="s">
        <v>617</v>
      </c>
      <c r="B102" s="144">
        <v>45306</v>
      </c>
      <c r="C102" s="144">
        <v>45464</v>
      </c>
      <c r="D102" s="3" t="s">
        <v>615</v>
      </c>
      <c r="E102" s="3" t="s">
        <v>620</v>
      </c>
      <c r="F102" s="14" t="s">
        <v>190</v>
      </c>
      <c r="G102" s="17" t="s">
        <v>194</v>
      </c>
      <c r="H102" s="15">
        <v>37122502</v>
      </c>
      <c r="I102" s="16" t="s">
        <v>193</v>
      </c>
      <c r="J102" s="18">
        <v>40</v>
      </c>
      <c r="K102" s="19">
        <v>363.88</v>
      </c>
      <c r="N102" s="20">
        <f t="shared" si="25"/>
        <v>7625338</v>
      </c>
      <c r="O102" s="20">
        <f t="shared" si="26"/>
        <v>39905936</v>
      </c>
      <c r="P102" s="20">
        <v>0</v>
      </c>
      <c r="Q102" s="20">
        <f t="shared" si="27"/>
        <v>0</v>
      </c>
      <c r="R102" s="21">
        <f t="shared" si="28"/>
        <v>2541779</v>
      </c>
      <c r="S102" s="21">
        <f t="shared" si="29"/>
        <v>3325495</v>
      </c>
      <c r="T102" s="21">
        <f t="shared" si="30"/>
        <v>2216996</v>
      </c>
      <c r="U102" s="20">
        <f t="shared" si="31"/>
        <v>47990206</v>
      </c>
      <c r="V102" s="20">
        <f t="shared" si="32"/>
        <v>3537310</v>
      </c>
      <c r="W102" s="20">
        <f t="shared" si="33"/>
        <v>3392000</v>
      </c>
      <c r="X102" s="20">
        <f t="shared" si="34"/>
        <v>4788700</v>
      </c>
      <c r="Y102" s="20">
        <f t="shared" si="35"/>
        <v>208300</v>
      </c>
      <c r="Z102" s="20">
        <f t="shared" si="36"/>
        <v>1596200</v>
      </c>
      <c r="AA102" s="20">
        <f t="shared" si="37"/>
        <v>1197200</v>
      </c>
      <c r="AB102" s="21">
        <f t="shared" si="38"/>
        <v>14719710</v>
      </c>
      <c r="AC102" s="21">
        <f t="shared" si="39"/>
        <v>62709916</v>
      </c>
    </row>
    <row r="103" spans="1:29" ht="14.1" customHeight="1" x14ac:dyDescent="0.2">
      <c r="A103" s="3" t="s">
        <v>617</v>
      </c>
      <c r="B103" s="144">
        <v>45306</v>
      </c>
      <c r="C103" s="144">
        <v>45464</v>
      </c>
      <c r="D103" s="3" t="s">
        <v>615</v>
      </c>
      <c r="E103" s="3" t="s">
        <v>620</v>
      </c>
      <c r="F103" s="14" t="s">
        <v>190</v>
      </c>
      <c r="G103" s="17" t="s">
        <v>194</v>
      </c>
      <c r="H103" s="15">
        <v>16655777</v>
      </c>
      <c r="I103" s="16" t="s">
        <v>195</v>
      </c>
      <c r="J103" s="18">
        <v>40</v>
      </c>
      <c r="K103" s="19">
        <v>353.2</v>
      </c>
      <c r="N103" s="20">
        <f t="shared" si="25"/>
        <v>7401532</v>
      </c>
      <c r="O103" s="20">
        <f t="shared" si="26"/>
        <v>38734684</v>
      </c>
      <c r="P103" s="20">
        <v>0</v>
      </c>
      <c r="Q103" s="20">
        <f t="shared" si="27"/>
        <v>0</v>
      </c>
      <c r="R103" s="21">
        <f t="shared" si="28"/>
        <v>2467177</v>
      </c>
      <c r="S103" s="21">
        <f t="shared" si="29"/>
        <v>3227890</v>
      </c>
      <c r="T103" s="21">
        <f t="shared" si="30"/>
        <v>2151927</v>
      </c>
      <c r="U103" s="20">
        <f t="shared" si="31"/>
        <v>46581678</v>
      </c>
      <c r="V103" s="20">
        <f t="shared" si="32"/>
        <v>3433488</v>
      </c>
      <c r="W103" s="20">
        <f t="shared" si="33"/>
        <v>3292400</v>
      </c>
      <c r="X103" s="20">
        <f t="shared" si="34"/>
        <v>4648200</v>
      </c>
      <c r="Y103" s="20">
        <f t="shared" si="35"/>
        <v>202200</v>
      </c>
      <c r="Z103" s="20">
        <f t="shared" si="36"/>
        <v>1549400</v>
      </c>
      <c r="AA103" s="20">
        <f t="shared" si="37"/>
        <v>1162000</v>
      </c>
      <c r="AB103" s="21">
        <f t="shared" si="38"/>
        <v>14287688</v>
      </c>
      <c r="AC103" s="21">
        <f t="shared" si="39"/>
        <v>60869366</v>
      </c>
    </row>
    <row r="104" spans="1:29" ht="14.1" customHeight="1" x14ac:dyDescent="0.2">
      <c r="A104" s="3" t="s">
        <v>617</v>
      </c>
      <c r="B104" s="144">
        <v>45306</v>
      </c>
      <c r="C104" s="144">
        <v>45464</v>
      </c>
      <c r="D104" s="3" t="s">
        <v>615</v>
      </c>
      <c r="E104" s="3" t="s">
        <v>620</v>
      </c>
      <c r="F104" s="14" t="s">
        <v>190</v>
      </c>
      <c r="G104" s="17" t="s">
        <v>194</v>
      </c>
      <c r="H104" s="15">
        <v>76318007</v>
      </c>
      <c r="I104" s="16" t="s">
        <v>196</v>
      </c>
      <c r="J104" s="18">
        <v>40</v>
      </c>
      <c r="K104" s="19">
        <v>346</v>
      </c>
      <c r="N104" s="20">
        <f t="shared" si="25"/>
        <v>7250651</v>
      </c>
      <c r="O104" s="20">
        <f t="shared" si="26"/>
        <v>37945074</v>
      </c>
      <c r="P104" s="20">
        <v>0</v>
      </c>
      <c r="Q104" s="20">
        <f t="shared" si="27"/>
        <v>0</v>
      </c>
      <c r="R104" s="21">
        <f t="shared" si="28"/>
        <v>2416884</v>
      </c>
      <c r="S104" s="21">
        <f t="shared" si="29"/>
        <v>3162089</v>
      </c>
      <c r="T104" s="21">
        <f t="shared" si="30"/>
        <v>2108060</v>
      </c>
      <c r="U104" s="20">
        <f t="shared" si="31"/>
        <v>45632107</v>
      </c>
      <c r="V104" s="20">
        <f t="shared" si="32"/>
        <v>3363497</v>
      </c>
      <c r="W104" s="20">
        <f t="shared" si="33"/>
        <v>3225300</v>
      </c>
      <c r="X104" s="20">
        <f t="shared" si="34"/>
        <v>4553400</v>
      </c>
      <c r="Y104" s="20">
        <f t="shared" si="35"/>
        <v>198100</v>
      </c>
      <c r="Z104" s="20">
        <f t="shared" si="36"/>
        <v>1517800</v>
      </c>
      <c r="AA104" s="20">
        <f t="shared" si="37"/>
        <v>1138400</v>
      </c>
      <c r="AB104" s="21">
        <f t="shared" si="38"/>
        <v>13996497</v>
      </c>
      <c r="AC104" s="21">
        <f t="shared" si="39"/>
        <v>59628604</v>
      </c>
    </row>
    <row r="105" spans="1:29" ht="14.1" customHeight="1" x14ac:dyDescent="0.2">
      <c r="A105" s="3" t="s">
        <v>617</v>
      </c>
      <c r="B105" s="144">
        <v>45306</v>
      </c>
      <c r="C105" s="144">
        <v>45464</v>
      </c>
      <c r="D105" s="3" t="s">
        <v>615</v>
      </c>
      <c r="E105" s="3" t="s">
        <v>620</v>
      </c>
      <c r="F105" s="14" t="s">
        <v>190</v>
      </c>
      <c r="G105" s="17" t="s">
        <v>194</v>
      </c>
      <c r="H105" s="15">
        <v>79989040</v>
      </c>
      <c r="I105" s="16" t="s">
        <v>197</v>
      </c>
      <c r="J105" s="18">
        <v>40</v>
      </c>
      <c r="K105" s="19">
        <v>288</v>
      </c>
      <c r="N105" s="20">
        <f t="shared" si="25"/>
        <v>6035224</v>
      </c>
      <c r="O105" s="20">
        <f t="shared" si="26"/>
        <v>31584339</v>
      </c>
      <c r="P105" s="20">
        <v>0</v>
      </c>
      <c r="Q105" s="20">
        <f t="shared" si="27"/>
        <v>0</v>
      </c>
      <c r="R105" s="21">
        <f t="shared" si="28"/>
        <v>2011741</v>
      </c>
      <c r="S105" s="21">
        <f t="shared" si="29"/>
        <v>2632028</v>
      </c>
      <c r="T105" s="21">
        <f t="shared" si="30"/>
        <v>1754685</v>
      </c>
      <c r="U105" s="20">
        <f t="shared" si="31"/>
        <v>37982793</v>
      </c>
      <c r="V105" s="20">
        <f t="shared" si="32"/>
        <v>2799673</v>
      </c>
      <c r="W105" s="20">
        <f t="shared" si="33"/>
        <v>2684700</v>
      </c>
      <c r="X105" s="20">
        <f t="shared" si="34"/>
        <v>3790100</v>
      </c>
      <c r="Y105" s="20">
        <f t="shared" si="35"/>
        <v>164900</v>
      </c>
      <c r="Z105" s="20">
        <f t="shared" si="36"/>
        <v>1263400</v>
      </c>
      <c r="AA105" s="20">
        <f t="shared" si="37"/>
        <v>947500</v>
      </c>
      <c r="AB105" s="21">
        <f t="shared" si="38"/>
        <v>11650273</v>
      </c>
      <c r="AC105" s="21">
        <f t="shared" si="39"/>
        <v>49633066</v>
      </c>
    </row>
    <row r="106" spans="1:29" ht="14.1" customHeight="1" x14ac:dyDescent="0.2">
      <c r="A106" s="3" t="s">
        <v>617</v>
      </c>
      <c r="B106" s="144">
        <v>45306</v>
      </c>
      <c r="C106" s="144">
        <v>45464</v>
      </c>
      <c r="D106" s="3" t="s">
        <v>615</v>
      </c>
      <c r="E106" s="3" t="s">
        <v>620</v>
      </c>
      <c r="F106" s="14" t="s">
        <v>190</v>
      </c>
      <c r="G106" s="17" t="s">
        <v>199</v>
      </c>
      <c r="H106" s="15">
        <v>1061720609</v>
      </c>
      <c r="I106" s="16" t="s">
        <v>198</v>
      </c>
      <c r="J106" s="18">
        <v>40</v>
      </c>
      <c r="K106" s="19">
        <v>306.74</v>
      </c>
      <c r="N106" s="20">
        <f t="shared" si="25"/>
        <v>6427933</v>
      </c>
      <c r="O106" s="20">
        <f t="shared" si="26"/>
        <v>33639516</v>
      </c>
      <c r="P106" s="20">
        <v>0</v>
      </c>
      <c r="Q106" s="20">
        <f t="shared" si="27"/>
        <v>0</v>
      </c>
      <c r="R106" s="21">
        <f t="shared" si="28"/>
        <v>2142644</v>
      </c>
      <c r="S106" s="21">
        <f t="shared" si="29"/>
        <v>2803293</v>
      </c>
      <c r="T106" s="21">
        <f t="shared" si="30"/>
        <v>1868862</v>
      </c>
      <c r="U106" s="20">
        <f t="shared" si="31"/>
        <v>40454315</v>
      </c>
      <c r="V106" s="20">
        <f t="shared" si="32"/>
        <v>2981847</v>
      </c>
      <c r="W106" s="20">
        <f t="shared" si="33"/>
        <v>2859400</v>
      </c>
      <c r="X106" s="20">
        <f t="shared" si="34"/>
        <v>4036700</v>
      </c>
      <c r="Y106" s="20">
        <f t="shared" si="35"/>
        <v>175600</v>
      </c>
      <c r="Z106" s="20">
        <f t="shared" si="36"/>
        <v>1345600</v>
      </c>
      <c r="AA106" s="20">
        <f t="shared" si="37"/>
        <v>1009200</v>
      </c>
      <c r="AB106" s="21">
        <f t="shared" si="38"/>
        <v>12408347</v>
      </c>
      <c r="AC106" s="21">
        <f t="shared" si="39"/>
        <v>52862662</v>
      </c>
    </row>
    <row r="107" spans="1:29" ht="14.1" customHeight="1" x14ac:dyDescent="0.2">
      <c r="A107" s="3" t="s">
        <v>617</v>
      </c>
      <c r="B107" s="144">
        <v>45306</v>
      </c>
      <c r="C107" s="144">
        <v>45464</v>
      </c>
      <c r="D107" s="3" t="s">
        <v>615</v>
      </c>
      <c r="E107" s="3" t="s">
        <v>620</v>
      </c>
      <c r="F107" s="14" t="s">
        <v>190</v>
      </c>
      <c r="G107" s="17" t="s">
        <v>199</v>
      </c>
      <c r="H107" s="15">
        <v>10294016</v>
      </c>
      <c r="I107" s="16" t="s">
        <v>571</v>
      </c>
      <c r="J107" s="18">
        <v>20</v>
      </c>
      <c r="K107" s="19">
        <v>310.32</v>
      </c>
      <c r="N107" s="20">
        <f t="shared" si="25"/>
        <v>3251477</v>
      </c>
      <c r="O107" s="20">
        <f t="shared" si="26"/>
        <v>17016063</v>
      </c>
      <c r="P107" s="20">
        <v>0</v>
      </c>
      <c r="Q107" s="20">
        <f t="shared" si="27"/>
        <v>0</v>
      </c>
      <c r="R107" s="21">
        <f t="shared" si="28"/>
        <v>1083826</v>
      </c>
      <c r="S107" s="21">
        <f t="shared" si="29"/>
        <v>1418005</v>
      </c>
      <c r="T107" s="21">
        <f t="shared" si="30"/>
        <v>945337</v>
      </c>
      <c r="U107" s="20">
        <f t="shared" si="31"/>
        <v>20463231</v>
      </c>
      <c r="V107" s="20">
        <f t="shared" si="32"/>
        <v>1508324</v>
      </c>
      <c r="W107" s="20">
        <f t="shared" si="33"/>
        <v>1446400</v>
      </c>
      <c r="X107" s="20">
        <f t="shared" si="34"/>
        <v>2041900</v>
      </c>
      <c r="Y107" s="20">
        <f t="shared" si="35"/>
        <v>88800</v>
      </c>
      <c r="Z107" s="20">
        <f t="shared" si="36"/>
        <v>680600</v>
      </c>
      <c r="AA107" s="20">
        <f t="shared" si="37"/>
        <v>510500</v>
      </c>
      <c r="AB107" s="21">
        <f t="shared" si="38"/>
        <v>6276524</v>
      </c>
      <c r="AC107" s="21">
        <f t="shared" si="39"/>
        <v>26739755</v>
      </c>
    </row>
    <row r="108" spans="1:29" ht="14.1" customHeight="1" x14ac:dyDescent="0.2">
      <c r="A108" s="3" t="s">
        <v>617</v>
      </c>
      <c r="B108" s="144">
        <v>45306</v>
      </c>
      <c r="C108" s="144">
        <v>45464</v>
      </c>
      <c r="D108" s="3" t="s">
        <v>615</v>
      </c>
      <c r="E108" s="3" t="s">
        <v>620</v>
      </c>
      <c r="F108" s="14" t="s">
        <v>190</v>
      </c>
      <c r="G108" s="17" t="s">
        <v>199</v>
      </c>
      <c r="H108" s="15" t="s">
        <v>565</v>
      </c>
      <c r="I108" s="16" t="s">
        <v>565</v>
      </c>
      <c r="J108" s="18">
        <v>20</v>
      </c>
      <c r="K108" s="19">
        <v>300</v>
      </c>
      <c r="N108" s="20">
        <f t="shared" si="25"/>
        <v>3143346</v>
      </c>
      <c r="O108" s="20">
        <f t="shared" si="26"/>
        <v>16450177</v>
      </c>
      <c r="P108" s="20">
        <v>0</v>
      </c>
      <c r="Q108" s="20">
        <f t="shared" si="27"/>
        <v>0</v>
      </c>
      <c r="R108" s="21">
        <f t="shared" si="28"/>
        <v>1047782</v>
      </c>
      <c r="S108" s="21">
        <f t="shared" si="29"/>
        <v>1370848</v>
      </c>
      <c r="T108" s="21">
        <f t="shared" si="30"/>
        <v>913899</v>
      </c>
      <c r="U108" s="20">
        <f t="shared" si="31"/>
        <v>19782706</v>
      </c>
      <c r="V108" s="20">
        <f t="shared" si="32"/>
        <v>1458163</v>
      </c>
      <c r="W108" s="20">
        <f t="shared" si="33"/>
        <v>1398300</v>
      </c>
      <c r="X108" s="20">
        <f t="shared" si="34"/>
        <v>1974000</v>
      </c>
      <c r="Y108" s="20">
        <f t="shared" si="35"/>
        <v>85900</v>
      </c>
      <c r="Z108" s="20">
        <f t="shared" si="36"/>
        <v>658000</v>
      </c>
      <c r="AA108" s="20">
        <f t="shared" si="37"/>
        <v>493500</v>
      </c>
      <c r="AB108" s="21">
        <f t="shared" si="38"/>
        <v>6067863</v>
      </c>
      <c r="AC108" s="21">
        <f t="shared" si="39"/>
        <v>25850569</v>
      </c>
    </row>
    <row r="109" spans="1:29" ht="14.1" customHeight="1" x14ac:dyDescent="0.2">
      <c r="A109" s="3" t="s">
        <v>617</v>
      </c>
      <c r="B109" s="144">
        <v>45306</v>
      </c>
      <c r="C109" s="144">
        <v>45464</v>
      </c>
      <c r="D109" s="3" t="s">
        <v>615</v>
      </c>
      <c r="E109" s="3" t="s">
        <v>620</v>
      </c>
      <c r="F109" s="14" t="s">
        <v>190</v>
      </c>
      <c r="G109" s="17" t="s">
        <v>199</v>
      </c>
      <c r="H109" s="15">
        <v>76332765</v>
      </c>
      <c r="I109" s="16" t="s">
        <v>572</v>
      </c>
      <c r="J109" s="18">
        <v>20</v>
      </c>
      <c r="K109" s="19">
        <v>265.88</v>
      </c>
      <c r="N109" s="20">
        <f t="shared" si="25"/>
        <v>2785843</v>
      </c>
      <c r="O109" s="20">
        <f t="shared" si="26"/>
        <v>14579245</v>
      </c>
      <c r="P109" s="20">
        <v>0</v>
      </c>
      <c r="Q109" s="20">
        <f t="shared" si="27"/>
        <v>0</v>
      </c>
      <c r="R109" s="21">
        <f t="shared" si="28"/>
        <v>928614</v>
      </c>
      <c r="S109" s="21">
        <f t="shared" si="29"/>
        <v>1214937</v>
      </c>
      <c r="T109" s="21">
        <f t="shared" si="30"/>
        <v>809958</v>
      </c>
      <c r="U109" s="20">
        <f t="shared" si="31"/>
        <v>17532754</v>
      </c>
      <c r="V109" s="20">
        <f t="shared" si="32"/>
        <v>1292322</v>
      </c>
      <c r="W109" s="20">
        <f t="shared" si="33"/>
        <v>1239200</v>
      </c>
      <c r="X109" s="20">
        <f t="shared" si="34"/>
        <v>1749500</v>
      </c>
      <c r="Y109" s="20">
        <f t="shared" si="35"/>
        <v>76100</v>
      </c>
      <c r="Z109" s="20">
        <f t="shared" si="36"/>
        <v>583200</v>
      </c>
      <c r="AA109" s="20">
        <f t="shared" si="37"/>
        <v>437400</v>
      </c>
      <c r="AB109" s="21">
        <f t="shared" si="38"/>
        <v>5377722</v>
      </c>
      <c r="AC109" s="21">
        <f t="shared" si="39"/>
        <v>22910476</v>
      </c>
    </row>
    <row r="110" spans="1:29" ht="14.1" customHeight="1" x14ac:dyDescent="0.2">
      <c r="A110" s="3" t="s">
        <v>617</v>
      </c>
      <c r="B110" s="144">
        <v>45306</v>
      </c>
      <c r="C110" s="144">
        <v>45464</v>
      </c>
      <c r="D110" s="3" t="s">
        <v>615</v>
      </c>
      <c r="E110" s="3" t="s">
        <v>620</v>
      </c>
      <c r="F110" s="14" t="s">
        <v>190</v>
      </c>
      <c r="G110" s="17" t="s">
        <v>199</v>
      </c>
      <c r="H110" s="15">
        <v>80124071</v>
      </c>
      <c r="I110" s="16" t="s">
        <v>200</v>
      </c>
      <c r="J110" s="18">
        <v>20</v>
      </c>
      <c r="K110" s="19">
        <v>304.95999999999998</v>
      </c>
      <c r="N110" s="20">
        <f t="shared" si="25"/>
        <v>3195316</v>
      </c>
      <c r="O110" s="20">
        <f t="shared" si="26"/>
        <v>16722154</v>
      </c>
      <c r="P110" s="20">
        <v>0</v>
      </c>
      <c r="Q110" s="20">
        <f t="shared" si="27"/>
        <v>0</v>
      </c>
      <c r="R110" s="21">
        <f t="shared" si="28"/>
        <v>1065105</v>
      </c>
      <c r="S110" s="21">
        <f t="shared" si="29"/>
        <v>1393513</v>
      </c>
      <c r="T110" s="21">
        <f t="shared" si="30"/>
        <v>929009</v>
      </c>
      <c r="U110" s="20">
        <f t="shared" si="31"/>
        <v>20109781</v>
      </c>
      <c r="V110" s="20">
        <f t="shared" si="32"/>
        <v>1482272</v>
      </c>
      <c r="W110" s="20">
        <f t="shared" si="33"/>
        <v>1421400</v>
      </c>
      <c r="X110" s="20">
        <f t="shared" si="34"/>
        <v>2006700</v>
      </c>
      <c r="Y110" s="20">
        <f t="shared" si="35"/>
        <v>87300</v>
      </c>
      <c r="Z110" s="20">
        <f t="shared" si="36"/>
        <v>668900</v>
      </c>
      <c r="AA110" s="20">
        <f t="shared" si="37"/>
        <v>501700</v>
      </c>
      <c r="AB110" s="21">
        <f t="shared" si="38"/>
        <v>6168272</v>
      </c>
      <c r="AC110" s="21">
        <f t="shared" si="39"/>
        <v>26278053</v>
      </c>
    </row>
    <row r="111" spans="1:29" ht="14.1" customHeight="1" x14ac:dyDescent="0.2">
      <c r="A111" s="3" t="s">
        <v>617</v>
      </c>
      <c r="B111" s="144">
        <v>45306</v>
      </c>
      <c r="C111" s="144">
        <v>45464</v>
      </c>
      <c r="D111" s="3" t="s">
        <v>615</v>
      </c>
      <c r="E111" s="3" t="s">
        <v>620</v>
      </c>
      <c r="F111" s="14" t="s">
        <v>190</v>
      </c>
      <c r="G111" s="17" t="s">
        <v>199</v>
      </c>
      <c r="H111" s="15">
        <v>76306837</v>
      </c>
      <c r="I111" s="16" t="s">
        <v>201</v>
      </c>
      <c r="J111" s="18">
        <v>20</v>
      </c>
      <c r="K111" s="19">
        <v>292.08</v>
      </c>
      <c r="N111" s="20">
        <f t="shared" si="25"/>
        <v>3060362</v>
      </c>
      <c r="O111" s="20">
        <f t="shared" si="26"/>
        <v>16015894</v>
      </c>
      <c r="P111" s="20">
        <v>0</v>
      </c>
      <c r="Q111" s="20">
        <f t="shared" si="27"/>
        <v>0</v>
      </c>
      <c r="R111" s="21">
        <f t="shared" si="28"/>
        <v>1020121</v>
      </c>
      <c r="S111" s="21">
        <f t="shared" si="29"/>
        <v>1334658</v>
      </c>
      <c r="T111" s="21">
        <f t="shared" si="30"/>
        <v>889772</v>
      </c>
      <c r="U111" s="20">
        <f t="shared" si="31"/>
        <v>19260445</v>
      </c>
      <c r="V111" s="20">
        <f t="shared" si="32"/>
        <v>1419668</v>
      </c>
      <c r="W111" s="20">
        <f t="shared" si="33"/>
        <v>1361400</v>
      </c>
      <c r="X111" s="20">
        <f t="shared" si="34"/>
        <v>1921900</v>
      </c>
      <c r="Y111" s="20">
        <f t="shared" si="35"/>
        <v>83600</v>
      </c>
      <c r="Z111" s="20">
        <f t="shared" si="36"/>
        <v>640600</v>
      </c>
      <c r="AA111" s="20">
        <f t="shared" si="37"/>
        <v>480500</v>
      </c>
      <c r="AB111" s="21">
        <f t="shared" si="38"/>
        <v>5907668</v>
      </c>
      <c r="AC111" s="21">
        <f t="shared" si="39"/>
        <v>25168113</v>
      </c>
    </row>
    <row r="112" spans="1:29" ht="14.1" customHeight="1" x14ac:dyDescent="0.2">
      <c r="A112" s="3" t="s">
        <v>617</v>
      </c>
      <c r="B112" s="144">
        <v>45306</v>
      </c>
      <c r="C112" s="144">
        <v>45464</v>
      </c>
      <c r="D112" s="3" t="s">
        <v>615</v>
      </c>
      <c r="E112" s="3" t="s">
        <v>620</v>
      </c>
      <c r="F112" s="14" t="s">
        <v>190</v>
      </c>
      <c r="G112" s="17" t="s">
        <v>199</v>
      </c>
      <c r="H112" s="15">
        <v>10299642</v>
      </c>
      <c r="I112" s="16" t="s">
        <v>202</v>
      </c>
      <c r="J112" s="18">
        <v>20</v>
      </c>
      <c r="K112" s="19">
        <v>300</v>
      </c>
      <c r="N112" s="20">
        <f t="shared" si="25"/>
        <v>3143346</v>
      </c>
      <c r="O112" s="20">
        <f t="shared" si="26"/>
        <v>16450177</v>
      </c>
      <c r="P112" s="20">
        <v>0</v>
      </c>
      <c r="Q112" s="20">
        <f t="shared" si="27"/>
        <v>0</v>
      </c>
      <c r="R112" s="21">
        <f t="shared" si="28"/>
        <v>1047782</v>
      </c>
      <c r="S112" s="21">
        <f t="shared" si="29"/>
        <v>1370848</v>
      </c>
      <c r="T112" s="21">
        <f t="shared" si="30"/>
        <v>913899</v>
      </c>
      <c r="U112" s="20">
        <f t="shared" si="31"/>
        <v>19782706</v>
      </c>
      <c r="V112" s="20">
        <f t="shared" si="32"/>
        <v>1458163</v>
      </c>
      <c r="W112" s="20">
        <f t="shared" si="33"/>
        <v>1398300</v>
      </c>
      <c r="X112" s="20">
        <f t="shared" si="34"/>
        <v>1974000</v>
      </c>
      <c r="Y112" s="20">
        <f t="shared" si="35"/>
        <v>85900</v>
      </c>
      <c r="Z112" s="20">
        <f t="shared" si="36"/>
        <v>658000</v>
      </c>
      <c r="AA112" s="20">
        <f t="shared" si="37"/>
        <v>493500</v>
      </c>
      <c r="AB112" s="21">
        <f t="shared" si="38"/>
        <v>6067863</v>
      </c>
      <c r="AC112" s="21">
        <f t="shared" si="39"/>
        <v>25850569</v>
      </c>
    </row>
    <row r="113" spans="1:29" ht="14.1" customHeight="1" x14ac:dyDescent="0.2">
      <c r="A113" s="3" t="s">
        <v>617</v>
      </c>
      <c r="B113" s="144">
        <v>45306</v>
      </c>
      <c r="C113" s="144">
        <v>45464</v>
      </c>
      <c r="D113" s="3" t="s">
        <v>615</v>
      </c>
      <c r="E113" s="3" t="s">
        <v>620</v>
      </c>
      <c r="F113" s="14" t="s">
        <v>190</v>
      </c>
      <c r="G113" s="17" t="s">
        <v>204</v>
      </c>
      <c r="H113" s="15">
        <v>34324037</v>
      </c>
      <c r="I113" s="16" t="s">
        <v>203</v>
      </c>
      <c r="J113" s="18">
        <v>40</v>
      </c>
      <c r="K113" s="19">
        <v>345.48</v>
      </c>
      <c r="N113" s="20">
        <f t="shared" si="25"/>
        <v>7239755</v>
      </c>
      <c r="O113" s="20">
        <f t="shared" si="26"/>
        <v>37888051</v>
      </c>
      <c r="P113" s="20">
        <v>0</v>
      </c>
      <c r="Q113" s="20">
        <f t="shared" si="27"/>
        <v>0</v>
      </c>
      <c r="R113" s="21">
        <f t="shared" si="28"/>
        <v>2413252</v>
      </c>
      <c r="S113" s="21">
        <f t="shared" si="29"/>
        <v>3157338</v>
      </c>
      <c r="T113" s="21">
        <f t="shared" si="30"/>
        <v>2104892</v>
      </c>
      <c r="U113" s="20">
        <f t="shared" si="31"/>
        <v>45563533</v>
      </c>
      <c r="V113" s="20">
        <f t="shared" si="32"/>
        <v>3358442</v>
      </c>
      <c r="W113" s="20">
        <f t="shared" si="33"/>
        <v>3220500</v>
      </c>
      <c r="X113" s="20">
        <f t="shared" si="34"/>
        <v>4546600</v>
      </c>
      <c r="Y113" s="20">
        <f t="shared" si="35"/>
        <v>197800</v>
      </c>
      <c r="Z113" s="20">
        <f t="shared" si="36"/>
        <v>1515500</v>
      </c>
      <c r="AA113" s="20">
        <f t="shared" si="37"/>
        <v>1136600</v>
      </c>
      <c r="AB113" s="21">
        <f t="shared" si="38"/>
        <v>13975442</v>
      </c>
      <c r="AC113" s="21">
        <f t="shared" si="39"/>
        <v>59538975</v>
      </c>
    </row>
    <row r="114" spans="1:29" ht="14.1" customHeight="1" x14ac:dyDescent="0.2">
      <c r="A114" s="3" t="s">
        <v>617</v>
      </c>
      <c r="B114" s="144">
        <v>45306</v>
      </c>
      <c r="C114" s="144">
        <v>45464</v>
      </c>
      <c r="D114" s="3" t="s">
        <v>615</v>
      </c>
      <c r="E114" s="3" t="s">
        <v>620</v>
      </c>
      <c r="F114" s="14" t="s">
        <v>190</v>
      </c>
      <c r="G114" s="17" t="s">
        <v>204</v>
      </c>
      <c r="H114" s="15">
        <v>1061741386</v>
      </c>
      <c r="I114" s="16" t="s">
        <v>205</v>
      </c>
      <c r="J114" s="18">
        <v>40</v>
      </c>
      <c r="K114" s="19">
        <v>268.08</v>
      </c>
      <c r="N114" s="20">
        <f t="shared" si="25"/>
        <v>5617788</v>
      </c>
      <c r="O114" s="20">
        <f t="shared" si="26"/>
        <v>29399757</v>
      </c>
      <c r="P114" s="20">
        <v>0</v>
      </c>
      <c r="Q114" s="20">
        <f t="shared" si="27"/>
        <v>0</v>
      </c>
      <c r="R114" s="21">
        <f t="shared" si="28"/>
        <v>1872596</v>
      </c>
      <c r="S114" s="21">
        <f t="shared" si="29"/>
        <v>2449980</v>
      </c>
      <c r="T114" s="21">
        <f t="shared" si="30"/>
        <v>1633320</v>
      </c>
      <c r="U114" s="20">
        <f t="shared" si="31"/>
        <v>35355653</v>
      </c>
      <c r="V114" s="20">
        <f t="shared" si="32"/>
        <v>2606029</v>
      </c>
      <c r="W114" s="20">
        <f t="shared" si="33"/>
        <v>2499000</v>
      </c>
      <c r="X114" s="20">
        <f t="shared" si="34"/>
        <v>3528000</v>
      </c>
      <c r="Y114" s="20">
        <f t="shared" si="35"/>
        <v>153500</v>
      </c>
      <c r="Z114" s="20">
        <f t="shared" si="36"/>
        <v>1176000</v>
      </c>
      <c r="AA114" s="20">
        <f t="shared" si="37"/>
        <v>882000</v>
      </c>
      <c r="AB114" s="21">
        <f t="shared" si="38"/>
        <v>10844529</v>
      </c>
      <c r="AC114" s="21">
        <f t="shared" si="39"/>
        <v>46200182</v>
      </c>
    </row>
    <row r="115" spans="1:29" ht="14.1" customHeight="1" x14ac:dyDescent="0.2">
      <c r="A115" s="3" t="s">
        <v>617</v>
      </c>
      <c r="B115" s="144">
        <v>45306</v>
      </c>
      <c r="C115" s="144">
        <v>45464</v>
      </c>
      <c r="D115" s="3" t="s">
        <v>615</v>
      </c>
      <c r="E115" s="3" t="s">
        <v>620</v>
      </c>
      <c r="F115" s="14" t="s">
        <v>190</v>
      </c>
      <c r="G115" s="17" t="s">
        <v>204</v>
      </c>
      <c r="H115" s="15">
        <v>10291231</v>
      </c>
      <c r="I115" s="16" t="s">
        <v>206</v>
      </c>
      <c r="J115" s="18">
        <v>20</v>
      </c>
      <c r="K115" s="19">
        <v>341</v>
      </c>
      <c r="N115" s="20">
        <f t="shared" si="25"/>
        <v>3572937</v>
      </c>
      <c r="O115" s="20">
        <f t="shared" si="26"/>
        <v>18698370</v>
      </c>
      <c r="P115" s="20">
        <v>0</v>
      </c>
      <c r="Q115" s="20">
        <f t="shared" si="27"/>
        <v>0</v>
      </c>
      <c r="R115" s="21">
        <f t="shared" si="28"/>
        <v>1190979</v>
      </c>
      <c r="S115" s="21">
        <f t="shared" si="29"/>
        <v>1558198</v>
      </c>
      <c r="T115" s="21">
        <f t="shared" si="30"/>
        <v>1038798</v>
      </c>
      <c r="U115" s="20">
        <f t="shared" si="31"/>
        <v>22486345</v>
      </c>
      <c r="V115" s="20">
        <f t="shared" si="32"/>
        <v>1657446</v>
      </c>
      <c r="W115" s="20">
        <f t="shared" si="33"/>
        <v>1589400</v>
      </c>
      <c r="X115" s="20">
        <f t="shared" si="34"/>
        <v>2243800</v>
      </c>
      <c r="Y115" s="20">
        <f t="shared" si="35"/>
        <v>97600</v>
      </c>
      <c r="Z115" s="20">
        <f t="shared" si="36"/>
        <v>747900</v>
      </c>
      <c r="AA115" s="20">
        <f t="shared" si="37"/>
        <v>561000</v>
      </c>
      <c r="AB115" s="21">
        <f t="shared" si="38"/>
        <v>6897146</v>
      </c>
      <c r="AC115" s="21">
        <f t="shared" si="39"/>
        <v>29383491</v>
      </c>
    </row>
    <row r="116" spans="1:29" ht="14.1" customHeight="1" x14ac:dyDescent="0.2">
      <c r="A116" s="3" t="s">
        <v>617</v>
      </c>
      <c r="B116" s="144">
        <v>45306</v>
      </c>
      <c r="C116" s="144">
        <v>45464</v>
      </c>
      <c r="D116" s="3" t="s">
        <v>615</v>
      </c>
      <c r="E116" s="3" t="s">
        <v>620</v>
      </c>
      <c r="F116" s="14" t="s">
        <v>190</v>
      </c>
      <c r="G116" s="17" t="s">
        <v>204</v>
      </c>
      <c r="H116" s="15">
        <v>1144061172</v>
      </c>
      <c r="I116" s="16" t="s">
        <v>207</v>
      </c>
      <c r="J116" s="18">
        <v>20</v>
      </c>
      <c r="K116" s="19">
        <v>247.52</v>
      </c>
      <c r="N116" s="20">
        <f t="shared" si="25"/>
        <v>2593470</v>
      </c>
      <c r="O116" s="20">
        <f t="shared" si="26"/>
        <v>13572493</v>
      </c>
      <c r="P116" s="20">
        <v>0</v>
      </c>
      <c r="Q116" s="20">
        <f t="shared" si="27"/>
        <v>0</v>
      </c>
      <c r="R116" s="21">
        <f t="shared" si="28"/>
        <v>864490</v>
      </c>
      <c r="S116" s="21">
        <f t="shared" si="29"/>
        <v>1131041</v>
      </c>
      <c r="T116" s="21">
        <f t="shared" si="30"/>
        <v>754027</v>
      </c>
      <c r="U116" s="20">
        <f t="shared" si="31"/>
        <v>16322051</v>
      </c>
      <c r="V116" s="20">
        <f t="shared" si="32"/>
        <v>1203082</v>
      </c>
      <c r="W116" s="20">
        <f t="shared" si="33"/>
        <v>1153700</v>
      </c>
      <c r="X116" s="20">
        <f t="shared" si="34"/>
        <v>1628700</v>
      </c>
      <c r="Y116" s="20">
        <f t="shared" si="35"/>
        <v>70800</v>
      </c>
      <c r="Z116" s="20">
        <f t="shared" si="36"/>
        <v>542900</v>
      </c>
      <c r="AA116" s="20">
        <f t="shared" si="37"/>
        <v>407200</v>
      </c>
      <c r="AB116" s="21">
        <f t="shared" si="38"/>
        <v>5006382</v>
      </c>
      <c r="AC116" s="21">
        <f t="shared" si="39"/>
        <v>21328433</v>
      </c>
    </row>
    <row r="117" spans="1:29" ht="14.1" customHeight="1" x14ac:dyDescent="0.2">
      <c r="A117" s="3" t="s">
        <v>617</v>
      </c>
      <c r="B117" s="144">
        <v>45306</v>
      </c>
      <c r="C117" s="144">
        <v>45464</v>
      </c>
      <c r="D117" s="3" t="s">
        <v>615</v>
      </c>
      <c r="E117" s="3" t="s">
        <v>620</v>
      </c>
      <c r="F117" s="14" t="s">
        <v>190</v>
      </c>
      <c r="G117" s="17" t="s">
        <v>204</v>
      </c>
      <c r="H117" s="15">
        <v>4616466</v>
      </c>
      <c r="I117" s="16" t="s">
        <v>208</v>
      </c>
      <c r="J117" s="18">
        <v>40</v>
      </c>
      <c r="K117" s="19">
        <v>301</v>
      </c>
      <c r="N117" s="20">
        <f t="shared" si="25"/>
        <v>6307648</v>
      </c>
      <c r="O117" s="20">
        <f t="shared" si="26"/>
        <v>33010025</v>
      </c>
      <c r="P117" s="20">
        <v>0</v>
      </c>
      <c r="Q117" s="20">
        <f t="shared" si="27"/>
        <v>0</v>
      </c>
      <c r="R117" s="21">
        <f t="shared" si="28"/>
        <v>2102549</v>
      </c>
      <c r="S117" s="21">
        <f t="shared" si="29"/>
        <v>2750835</v>
      </c>
      <c r="T117" s="21">
        <f t="shared" si="30"/>
        <v>1833890</v>
      </c>
      <c r="U117" s="20">
        <f t="shared" si="31"/>
        <v>39697299</v>
      </c>
      <c r="V117" s="20">
        <f t="shared" si="32"/>
        <v>2926048</v>
      </c>
      <c r="W117" s="20">
        <f t="shared" si="33"/>
        <v>2805900</v>
      </c>
      <c r="X117" s="20">
        <f t="shared" si="34"/>
        <v>3961200</v>
      </c>
      <c r="Y117" s="20">
        <f t="shared" si="35"/>
        <v>172300</v>
      </c>
      <c r="Z117" s="20">
        <f t="shared" si="36"/>
        <v>1320400</v>
      </c>
      <c r="AA117" s="20">
        <f t="shared" si="37"/>
        <v>990300</v>
      </c>
      <c r="AB117" s="21">
        <f t="shared" si="38"/>
        <v>12176148</v>
      </c>
      <c r="AC117" s="21">
        <f t="shared" si="39"/>
        <v>51873447</v>
      </c>
    </row>
    <row r="118" spans="1:29" ht="14.1" customHeight="1" x14ac:dyDescent="0.2">
      <c r="A118" s="3" t="s">
        <v>617</v>
      </c>
      <c r="B118" s="144">
        <v>45306</v>
      </c>
      <c r="C118" s="144">
        <v>45464</v>
      </c>
      <c r="D118" s="3" t="s">
        <v>615</v>
      </c>
      <c r="E118" s="3" t="s">
        <v>620</v>
      </c>
      <c r="F118" s="14" t="s">
        <v>190</v>
      </c>
      <c r="G118" s="17" t="s">
        <v>204</v>
      </c>
      <c r="H118" s="15">
        <v>1061705037</v>
      </c>
      <c r="I118" s="16" t="s">
        <v>209</v>
      </c>
      <c r="J118" s="18">
        <v>40</v>
      </c>
      <c r="K118" s="19">
        <v>227.92</v>
      </c>
      <c r="N118" s="20">
        <f t="shared" si="25"/>
        <v>4776209</v>
      </c>
      <c r="O118" s="20">
        <f t="shared" si="26"/>
        <v>24995494</v>
      </c>
      <c r="P118" s="20">
        <v>0</v>
      </c>
      <c r="Q118" s="20">
        <f t="shared" si="27"/>
        <v>0</v>
      </c>
      <c r="R118" s="21">
        <f t="shared" si="28"/>
        <v>1592070</v>
      </c>
      <c r="S118" s="21">
        <f t="shared" si="29"/>
        <v>2082958</v>
      </c>
      <c r="T118" s="21">
        <f t="shared" si="30"/>
        <v>1388639</v>
      </c>
      <c r="U118" s="20">
        <f t="shared" si="31"/>
        <v>30059161</v>
      </c>
      <c r="V118" s="20">
        <f t="shared" si="32"/>
        <v>2215630</v>
      </c>
      <c r="W118" s="20">
        <f t="shared" si="33"/>
        <v>2124600</v>
      </c>
      <c r="X118" s="20">
        <f t="shared" si="34"/>
        <v>2999500</v>
      </c>
      <c r="Y118" s="20">
        <f t="shared" si="35"/>
        <v>130500</v>
      </c>
      <c r="Z118" s="20">
        <f t="shared" si="36"/>
        <v>999800</v>
      </c>
      <c r="AA118" s="20">
        <f t="shared" si="37"/>
        <v>749900</v>
      </c>
      <c r="AB118" s="21">
        <f t="shared" si="38"/>
        <v>9219930</v>
      </c>
      <c r="AC118" s="21">
        <f t="shared" si="39"/>
        <v>39279091</v>
      </c>
    </row>
    <row r="119" spans="1:29" ht="14.1" customHeight="1" x14ac:dyDescent="0.2">
      <c r="A119" s="3" t="s">
        <v>617</v>
      </c>
      <c r="B119" s="144">
        <v>45306</v>
      </c>
      <c r="C119" s="144">
        <v>45464</v>
      </c>
      <c r="D119" s="3" t="s">
        <v>615</v>
      </c>
      <c r="E119" s="3" t="s">
        <v>620</v>
      </c>
      <c r="F119" s="14" t="s">
        <v>190</v>
      </c>
      <c r="G119" s="17" t="s">
        <v>204</v>
      </c>
      <c r="H119" s="15">
        <v>34326303</v>
      </c>
      <c r="I119" s="16" t="s">
        <v>210</v>
      </c>
      <c r="J119" s="18">
        <v>20</v>
      </c>
      <c r="K119" s="19">
        <v>310.5</v>
      </c>
      <c r="N119" s="20">
        <f t="shared" si="25"/>
        <v>3253363</v>
      </c>
      <c r="O119" s="20">
        <f t="shared" si="26"/>
        <v>17025933</v>
      </c>
      <c r="P119" s="20">
        <v>0</v>
      </c>
      <c r="Q119" s="20">
        <f t="shared" si="27"/>
        <v>0</v>
      </c>
      <c r="R119" s="21">
        <f t="shared" si="28"/>
        <v>1084454</v>
      </c>
      <c r="S119" s="21">
        <f t="shared" si="29"/>
        <v>1418828</v>
      </c>
      <c r="T119" s="21">
        <f t="shared" si="30"/>
        <v>945885</v>
      </c>
      <c r="U119" s="20">
        <f t="shared" si="31"/>
        <v>20475100</v>
      </c>
      <c r="V119" s="20">
        <f t="shared" si="32"/>
        <v>1509199</v>
      </c>
      <c r="W119" s="20">
        <f t="shared" si="33"/>
        <v>1447200</v>
      </c>
      <c r="X119" s="20">
        <f t="shared" si="34"/>
        <v>2043100</v>
      </c>
      <c r="Y119" s="20">
        <f t="shared" si="35"/>
        <v>88900</v>
      </c>
      <c r="Z119" s="20">
        <f t="shared" si="36"/>
        <v>681000</v>
      </c>
      <c r="AA119" s="20">
        <f t="shared" si="37"/>
        <v>510800</v>
      </c>
      <c r="AB119" s="21">
        <f t="shared" si="38"/>
        <v>6280199</v>
      </c>
      <c r="AC119" s="21">
        <f t="shared" si="39"/>
        <v>26755299</v>
      </c>
    </row>
    <row r="120" spans="1:29" ht="14.1" customHeight="1" x14ac:dyDescent="0.2">
      <c r="A120" s="3" t="s">
        <v>617</v>
      </c>
      <c r="B120" s="144">
        <v>45306</v>
      </c>
      <c r="C120" s="144">
        <v>45464</v>
      </c>
      <c r="D120" s="3" t="s">
        <v>615</v>
      </c>
      <c r="E120" s="3" t="s">
        <v>620</v>
      </c>
      <c r="F120" s="14" t="s">
        <v>190</v>
      </c>
      <c r="G120" s="17" t="s">
        <v>204</v>
      </c>
      <c r="H120" s="15">
        <v>34607318</v>
      </c>
      <c r="I120" s="16" t="s">
        <v>211</v>
      </c>
      <c r="J120" s="18">
        <v>40</v>
      </c>
      <c r="K120" s="19">
        <v>239.24</v>
      </c>
      <c r="N120" s="20">
        <f t="shared" si="25"/>
        <v>5013427</v>
      </c>
      <c r="O120" s="20">
        <f t="shared" si="26"/>
        <v>26236935</v>
      </c>
      <c r="P120" s="20">
        <v>0</v>
      </c>
      <c r="Q120" s="20">
        <f t="shared" si="27"/>
        <v>0</v>
      </c>
      <c r="R120" s="21">
        <f t="shared" si="28"/>
        <v>1671142</v>
      </c>
      <c r="S120" s="21">
        <f t="shared" si="29"/>
        <v>2186411</v>
      </c>
      <c r="T120" s="21">
        <f t="shared" si="30"/>
        <v>1457607</v>
      </c>
      <c r="U120" s="20">
        <f t="shared" si="31"/>
        <v>31552095</v>
      </c>
      <c r="V120" s="20">
        <f t="shared" si="32"/>
        <v>2325673</v>
      </c>
      <c r="W120" s="20">
        <f t="shared" si="33"/>
        <v>2230100</v>
      </c>
      <c r="X120" s="20">
        <f t="shared" si="34"/>
        <v>3148400</v>
      </c>
      <c r="Y120" s="20">
        <f t="shared" si="35"/>
        <v>137000</v>
      </c>
      <c r="Z120" s="20">
        <f t="shared" si="36"/>
        <v>1049500</v>
      </c>
      <c r="AA120" s="20">
        <f t="shared" si="37"/>
        <v>787100</v>
      </c>
      <c r="AB120" s="21">
        <f t="shared" si="38"/>
        <v>9677773</v>
      </c>
      <c r="AC120" s="21">
        <f t="shared" si="39"/>
        <v>41229868</v>
      </c>
    </row>
    <row r="121" spans="1:29" ht="14.1" customHeight="1" x14ac:dyDescent="0.2">
      <c r="A121" s="3" t="s">
        <v>617</v>
      </c>
      <c r="B121" s="144">
        <v>45306</v>
      </c>
      <c r="C121" s="144">
        <v>45464</v>
      </c>
      <c r="D121" s="3" t="s">
        <v>615</v>
      </c>
      <c r="E121" s="3" t="s">
        <v>620</v>
      </c>
      <c r="F121" s="14" t="s">
        <v>190</v>
      </c>
      <c r="G121" s="17" t="s">
        <v>204</v>
      </c>
      <c r="H121" s="15">
        <v>48600179</v>
      </c>
      <c r="I121" s="16" t="s">
        <v>212</v>
      </c>
      <c r="J121" s="18">
        <v>40</v>
      </c>
      <c r="K121" s="19">
        <v>296.51</v>
      </c>
      <c r="N121" s="20">
        <f t="shared" si="25"/>
        <v>6213557</v>
      </c>
      <c r="O121" s="20">
        <f t="shared" si="26"/>
        <v>32517615</v>
      </c>
      <c r="P121" s="20">
        <v>0</v>
      </c>
      <c r="Q121" s="20">
        <f t="shared" si="27"/>
        <v>0</v>
      </c>
      <c r="R121" s="21">
        <f t="shared" si="28"/>
        <v>2071186</v>
      </c>
      <c r="S121" s="21">
        <f t="shared" si="29"/>
        <v>2709801</v>
      </c>
      <c r="T121" s="21">
        <f t="shared" si="30"/>
        <v>1806534</v>
      </c>
      <c r="U121" s="20">
        <f t="shared" si="31"/>
        <v>39105136</v>
      </c>
      <c r="V121" s="20">
        <f t="shared" si="32"/>
        <v>2882400</v>
      </c>
      <c r="W121" s="20">
        <f t="shared" si="33"/>
        <v>2764000</v>
      </c>
      <c r="X121" s="20">
        <f t="shared" si="34"/>
        <v>3902100</v>
      </c>
      <c r="Y121" s="20">
        <f t="shared" si="35"/>
        <v>169700</v>
      </c>
      <c r="Z121" s="20">
        <f t="shared" si="36"/>
        <v>1300700</v>
      </c>
      <c r="AA121" s="20">
        <f t="shared" si="37"/>
        <v>975500</v>
      </c>
      <c r="AB121" s="21">
        <f t="shared" si="38"/>
        <v>11994400</v>
      </c>
      <c r="AC121" s="21">
        <f t="shared" si="39"/>
        <v>51099536</v>
      </c>
    </row>
    <row r="122" spans="1:29" ht="14.1" customHeight="1" x14ac:dyDescent="0.2">
      <c r="A122" s="3" t="s">
        <v>617</v>
      </c>
      <c r="B122" s="144">
        <v>45306</v>
      </c>
      <c r="C122" s="144">
        <v>45464</v>
      </c>
      <c r="D122" s="3" t="s">
        <v>615</v>
      </c>
      <c r="E122" s="3" t="s">
        <v>620</v>
      </c>
      <c r="F122" s="14" t="s">
        <v>190</v>
      </c>
      <c r="G122" s="17" t="s">
        <v>204</v>
      </c>
      <c r="H122" s="15">
        <v>34562244</v>
      </c>
      <c r="I122" s="16" t="s">
        <v>213</v>
      </c>
      <c r="J122" s="18">
        <v>20</v>
      </c>
      <c r="K122" s="19">
        <v>325.58</v>
      </c>
      <c r="N122" s="20">
        <f t="shared" si="25"/>
        <v>3411369</v>
      </c>
      <c r="O122" s="20">
        <f t="shared" si="26"/>
        <v>17852831</v>
      </c>
      <c r="P122" s="20">
        <v>0</v>
      </c>
      <c r="Q122" s="20">
        <f t="shared" si="27"/>
        <v>0</v>
      </c>
      <c r="R122" s="21">
        <f t="shared" si="28"/>
        <v>1137123</v>
      </c>
      <c r="S122" s="21">
        <f t="shared" si="29"/>
        <v>1487736</v>
      </c>
      <c r="T122" s="21">
        <f t="shared" si="30"/>
        <v>991824</v>
      </c>
      <c r="U122" s="20">
        <f t="shared" si="31"/>
        <v>21469514</v>
      </c>
      <c r="V122" s="20">
        <f t="shared" si="32"/>
        <v>1582496</v>
      </c>
      <c r="W122" s="20">
        <f t="shared" si="33"/>
        <v>1517500</v>
      </c>
      <c r="X122" s="20">
        <f t="shared" si="34"/>
        <v>2142300</v>
      </c>
      <c r="Y122" s="20">
        <f t="shared" si="35"/>
        <v>93200</v>
      </c>
      <c r="Z122" s="20">
        <f t="shared" si="36"/>
        <v>714100</v>
      </c>
      <c r="AA122" s="20">
        <f t="shared" si="37"/>
        <v>535600</v>
      </c>
      <c r="AB122" s="21">
        <f t="shared" si="38"/>
        <v>6585196</v>
      </c>
      <c r="AC122" s="21">
        <f t="shared" si="39"/>
        <v>28054710</v>
      </c>
    </row>
    <row r="123" spans="1:29" ht="14.1" customHeight="1" x14ac:dyDescent="0.2">
      <c r="A123" s="3" t="s">
        <v>617</v>
      </c>
      <c r="B123" s="144">
        <v>45306</v>
      </c>
      <c r="C123" s="144">
        <v>45464</v>
      </c>
      <c r="D123" s="3" t="s">
        <v>615</v>
      </c>
      <c r="E123" s="3" t="s">
        <v>620</v>
      </c>
      <c r="F123" s="14" t="s">
        <v>190</v>
      </c>
      <c r="G123" s="17" t="s">
        <v>204</v>
      </c>
      <c r="H123" s="15">
        <v>34326342</v>
      </c>
      <c r="I123" s="16" t="s">
        <v>214</v>
      </c>
      <c r="J123" s="18">
        <v>40</v>
      </c>
      <c r="K123" s="19">
        <v>259.48</v>
      </c>
      <c r="N123" s="20">
        <f t="shared" si="25"/>
        <v>5437569</v>
      </c>
      <c r="O123" s="20">
        <f t="shared" si="26"/>
        <v>28456611</v>
      </c>
      <c r="P123" s="20">
        <v>0</v>
      </c>
      <c r="Q123" s="20">
        <f t="shared" si="27"/>
        <v>0</v>
      </c>
      <c r="R123" s="21">
        <f t="shared" si="28"/>
        <v>1812523</v>
      </c>
      <c r="S123" s="21">
        <f t="shared" si="29"/>
        <v>2371384</v>
      </c>
      <c r="T123" s="21">
        <f t="shared" si="30"/>
        <v>1580923</v>
      </c>
      <c r="U123" s="20">
        <f t="shared" si="31"/>
        <v>34221441</v>
      </c>
      <c r="V123" s="20">
        <f t="shared" si="32"/>
        <v>2522428</v>
      </c>
      <c r="W123" s="20">
        <f t="shared" si="33"/>
        <v>2418800</v>
      </c>
      <c r="X123" s="20">
        <f t="shared" si="34"/>
        <v>3414800</v>
      </c>
      <c r="Y123" s="20">
        <f t="shared" si="35"/>
        <v>148500</v>
      </c>
      <c r="Z123" s="20">
        <f t="shared" si="36"/>
        <v>1138300</v>
      </c>
      <c r="AA123" s="20">
        <f t="shared" si="37"/>
        <v>853700</v>
      </c>
      <c r="AB123" s="21">
        <f t="shared" si="38"/>
        <v>10496528</v>
      </c>
      <c r="AC123" s="21">
        <f t="shared" si="39"/>
        <v>44717969</v>
      </c>
    </row>
    <row r="124" spans="1:29" ht="14.1" customHeight="1" x14ac:dyDescent="0.2">
      <c r="A124" s="3" t="s">
        <v>617</v>
      </c>
      <c r="B124" s="144">
        <v>45306</v>
      </c>
      <c r="C124" s="144">
        <v>45464</v>
      </c>
      <c r="D124" s="3" t="s">
        <v>615</v>
      </c>
      <c r="E124" s="3" t="s">
        <v>620</v>
      </c>
      <c r="F124" s="14" t="s">
        <v>190</v>
      </c>
      <c r="G124" s="17" t="s">
        <v>204</v>
      </c>
      <c r="H124" s="15">
        <v>30720867</v>
      </c>
      <c r="I124" s="16" t="s">
        <v>215</v>
      </c>
      <c r="J124" s="18">
        <v>40</v>
      </c>
      <c r="K124" s="19">
        <v>385</v>
      </c>
      <c r="N124" s="20">
        <f t="shared" si="25"/>
        <v>8067921</v>
      </c>
      <c r="O124" s="20">
        <f t="shared" si="26"/>
        <v>42222120</v>
      </c>
      <c r="P124" s="20">
        <v>0</v>
      </c>
      <c r="Q124" s="20">
        <f t="shared" si="27"/>
        <v>0</v>
      </c>
      <c r="R124" s="21">
        <f t="shared" si="28"/>
        <v>2689307</v>
      </c>
      <c r="S124" s="21">
        <f t="shared" si="29"/>
        <v>3518510</v>
      </c>
      <c r="T124" s="21">
        <f t="shared" si="30"/>
        <v>2345673</v>
      </c>
      <c r="U124" s="20">
        <f t="shared" si="31"/>
        <v>50775610</v>
      </c>
      <c r="V124" s="20">
        <f t="shared" si="32"/>
        <v>3742619</v>
      </c>
      <c r="W124" s="20">
        <f t="shared" si="33"/>
        <v>3588900</v>
      </c>
      <c r="X124" s="20">
        <f t="shared" si="34"/>
        <v>5066700</v>
      </c>
      <c r="Y124" s="20">
        <f t="shared" si="35"/>
        <v>220400</v>
      </c>
      <c r="Z124" s="20">
        <f t="shared" si="36"/>
        <v>1688900</v>
      </c>
      <c r="AA124" s="20">
        <f t="shared" si="37"/>
        <v>1266700</v>
      </c>
      <c r="AB124" s="21">
        <f t="shared" si="38"/>
        <v>15574219</v>
      </c>
      <c r="AC124" s="21">
        <f t="shared" si="39"/>
        <v>66349829</v>
      </c>
    </row>
    <row r="125" spans="1:29" ht="14.1" customHeight="1" x14ac:dyDescent="0.2">
      <c r="A125" s="3" t="s">
        <v>617</v>
      </c>
      <c r="B125" s="144">
        <v>45306</v>
      </c>
      <c r="C125" s="144">
        <v>45464</v>
      </c>
      <c r="D125" s="3" t="s">
        <v>615</v>
      </c>
      <c r="E125" s="3" t="s">
        <v>620</v>
      </c>
      <c r="F125" s="14" t="s">
        <v>190</v>
      </c>
      <c r="G125" s="17" t="s">
        <v>204</v>
      </c>
      <c r="H125" s="15">
        <v>34324842</v>
      </c>
      <c r="I125" s="16" t="s">
        <v>216</v>
      </c>
      <c r="J125" s="18">
        <v>40</v>
      </c>
      <c r="K125" s="19">
        <v>285.83999999999997</v>
      </c>
      <c r="N125" s="20">
        <f t="shared" si="25"/>
        <v>5989960</v>
      </c>
      <c r="O125" s="20">
        <f t="shared" si="26"/>
        <v>31347457</v>
      </c>
      <c r="P125" s="20">
        <v>0</v>
      </c>
      <c r="Q125" s="20">
        <f t="shared" si="27"/>
        <v>0</v>
      </c>
      <c r="R125" s="21">
        <f t="shared" si="28"/>
        <v>1996653</v>
      </c>
      <c r="S125" s="21">
        <f t="shared" si="29"/>
        <v>2612288</v>
      </c>
      <c r="T125" s="21">
        <f t="shared" si="30"/>
        <v>1741525</v>
      </c>
      <c r="U125" s="20">
        <f t="shared" si="31"/>
        <v>37697923</v>
      </c>
      <c r="V125" s="20">
        <f t="shared" si="32"/>
        <v>2778676</v>
      </c>
      <c r="W125" s="20">
        <f t="shared" si="33"/>
        <v>2664500</v>
      </c>
      <c r="X125" s="20">
        <f t="shared" si="34"/>
        <v>3761700</v>
      </c>
      <c r="Y125" s="20">
        <f t="shared" si="35"/>
        <v>163600</v>
      </c>
      <c r="Z125" s="20">
        <f t="shared" si="36"/>
        <v>1253900</v>
      </c>
      <c r="AA125" s="20">
        <f t="shared" si="37"/>
        <v>940400</v>
      </c>
      <c r="AB125" s="21">
        <f t="shared" si="38"/>
        <v>11562776</v>
      </c>
      <c r="AC125" s="21">
        <f t="shared" si="39"/>
        <v>49260699</v>
      </c>
    </row>
    <row r="126" spans="1:29" ht="14.1" customHeight="1" x14ac:dyDescent="0.2">
      <c r="A126" s="3" t="s">
        <v>617</v>
      </c>
      <c r="B126" s="144">
        <v>45306</v>
      </c>
      <c r="C126" s="144">
        <v>45464</v>
      </c>
      <c r="D126" s="3" t="s">
        <v>615</v>
      </c>
      <c r="E126" s="3" t="s">
        <v>620</v>
      </c>
      <c r="F126" s="47" t="s">
        <v>190</v>
      </c>
      <c r="G126" s="50" t="s">
        <v>204</v>
      </c>
      <c r="H126" s="48">
        <v>34317859</v>
      </c>
      <c r="I126" s="49" t="s">
        <v>217</v>
      </c>
      <c r="J126" s="51">
        <v>20</v>
      </c>
      <c r="K126" s="52">
        <v>255</v>
      </c>
      <c r="N126" s="53">
        <f t="shared" si="25"/>
        <v>2671844</v>
      </c>
      <c r="O126" s="53">
        <f t="shared" si="26"/>
        <v>13982650</v>
      </c>
      <c r="P126" s="53">
        <v>0</v>
      </c>
      <c r="Q126" s="53">
        <f>ROUND(((N126+(P126/12))*5/12),0)</f>
        <v>1113268</v>
      </c>
      <c r="R126" s="54">
        <f>ROUND(((N126+(P126+Q126/12))*5/12),0)</f>
        <v>1151923</v>
      </c>
      <c r="S126" s="54">
        <f t="shared" si="29"/>
        <v>1205680</v>
      </c>
      <c r="T126" s="54">
        <f t="shared" si="30"/>
        <v>817273</v>
      </c>
      <c r="U126" s="53">
        <f t="shared" ref="U126" si="40">SUM(O126:T126)</f>
        <v>18270794</v>
      </c>
      <c r="V126" s="53">
        <f t="shared" si="32"/>
        <v>1353987</v>
      </c>
      <c r="W126" s="53">
        <f t="shared" si="33"/>
        <v>1188500</v>
      </c>
      <c r="X126" s="53">
        <f t="shared" si="34"/>
        <v>1677900</v>
      </c>
      <c r="Y126" s="53">
        <f t="shared" si="35"/>
        <v>73000</v>
      </c>
      <c r="Z126" s="53">
        <f t="shared" si="36"/>
        <v>559300</v>
      </c>
      <c r="AA126" s="53">
        <f t="shared" si="37"/>
        <v>419500</v>
      </c>
      <c r="AB126" s="54">
        <f t="shared" si="38"/>
        <v>5272187</v>
      </c>
      <c r="AC126" s="54">
        <f t="shared" si="39"/>
        <v>23542981</v>
      </c>
    </row>
    <row r="127" spans="1:29" ht="14.1" customHeight="1" x14ac:dyDescent="0.2">
      <c r="A127" s="3" t="s">
        <v>617</v>
      </c>
      <c r="B127" s="144">
        <v>45306</v>
      </c>
      <c r="C127" s="144">
        <v>45464</v>
      </c>
      <c r="D127" s="3" t="s">
        <v>615</v>
      </c>
      <c r="E127" s="3" t="s">
        <v>620</v>
      </c>
      <c r="F127" s="14" t="s">
        <v>190</v>
      </c>
      <c r="G127" s="17" t="s">
        <v>204</v>
      </c>
      <c r="H127" s="15">
        <v>1061699251</v>
      </c>
      <c r="I127" s="16" t="s">
        <v>218</v>
      </c>
      <c r="J127" s="18">
        <v>40</v>
      </c>
      <c r="K127" s="19">
        <v>255</v>
      </c>
      <c r="N127" s="20">
        <f t="shared" si="25"/>
        <v>5343688</v>
      </c>
      <c r="O127" s="20">
        <f t="shared" si="26"/>
        <v>27965301</v>
      </c>
      <c r="P127" s="20">
        <v>0</v>
      </c>
      <c r="Q127" s="20">
        <f t="shared" si="27"/>
        <v>0</v>
      </c>
      <c r="R127" s="21">
        <f t="shared" si="28"/>
        <v>1781229</v>
      </c>
      <c r="S127" s="21">
        <f t="shared" si="29"/>
        <v>2330442</v>
      </c>
      <c r="T127" s="21">
        <f t="shared" si="30"/>
        <v>1553628</v>
      </c>
      <c r="U127" s="20">
        <f t="shared" si="31"/>
        <v>33630600</v>
      </c>
      <c r="V127" s="20">
        <f t="shared" si="32"/>
        <v>2478878</v>
      </c>
      <c r="W127" s="20">
        <f t="shared" si="33"/>
        <v>2377100</v>
      </c>
      <c r="X127" s="20">
        <f t="shared" si="34"/>
        <v>3355800</v>
      </c>
      <c r="Y127" s="20">
        <f t="shared" si="35"/>
        <v>146000</v>
      </c>
      <c r="Z127" s="20">
        <f t="shared" si="36"/>
        <v>1118600</v>
      </c>
      <c r="AA127" s="20">
        <f t="shared" si="37"/>
        <v>839000</v>
      </c>
      <c r="AB127" s="21">
        <f t="shared" si="38"/>
        <v>10315378</v>
      </c>
      <c r="AC127" s="21">
        <f t="shared" si="39"/>
        <v>43945978</v>
      </c>
    </row>
    <row r="128" spans="1:29" ht="14.1" customHeight="1" x14ac:dyDescent="0.2">
      <c r="A128" s="3" t="s">
        <v>617</v>
      </c>
      <c r="B128" s="144">
        <v>45306</v>
      </c>
      <c r="C128" s="144">
        <v>45464</v>
      </c>
      <c r="D128" s="3" t="s">
        <v>615</v>
      </c>
      <c r="E128" s="3" t="s">
        <v>620</v>
      </c>
      <c r="F128" s="14" t="s">
        <v>190</v>
      </c>
      <c r="G128" s="17" t="s">
        <v>204</v>
      </c>
      <c r="H128" s="15">
        <v>1061693919</v>
      </c>
      <c r="I128" s="16" t="s">
        <v>219</v>
      </c>
      <c r="J128" s="18">
        <v>40</v>
      </c>
      <c r="K128" s="19">
        <v>314.58999999999997</v>
      </c>
      <c r="N128" s="20">
        <f t="shared" si="25"/>
        <v>6592435</v>
      </c>
      <c r="O128" s="20">
        <f t="shared" si="26"/>
        <v>34500410</v>
      </c>
      <c r="P128" s="20">
        <v>0</v>
      </c>
      <c r="Q128" s="20">
        <f t="shared" si="27"/>
        <v>0</v>
      </c>
      <c r="R128" s="21">
        <f t="shared" si="28"/>
        <v>2197478</v>
      </c>
      <c r="S128" s="21">
        <f t="shared" si="29"/>
        <v>2875034</v>
      </c>
      <c r="T128" s="21">
        <f t="shared" si="30"/>
        <v>1916689</v>
      </c>
      <c r="U128" s="20">
        <f t="shared" si="31"/>
        <v>41489611</v>
      </c>
      <c r="V128" s="20">
        <f t="shared" si="32"/>
        <v>3058157</v>
      </c>
      <c r="W128" s="20">
        <f t="shared" si="33"/>
        <v>2932500</v>
      </c>
      <c r="X128" s="20">
        <f t="shared" si="34"/>
        <v>4140000</v>
      </c>
      <c r="Y128" s="20">
        <f t="shared" si="35"/>
        <v>180100</v>
      </c>
      <c r="Z128" s="20">
        <f t="shared" si="36"/>
        <v>1380000</v>
      </c>
      <c r="AA128" s="20">
        <f t="shared" si="37"/>
        <v>1035000</v>
      </c>
      <c r="AB128" s="21">
        <f t="shared" si="38"/>
        <v>12725757</v>
      </c>
      <c r="AC128" s="21">
        <f t="shared" si="39"/>
        <v>54215368</v>
      </c>
    </row>
    <row r="129" spans="1:29" ht="14.1" customHeight="1" x14ac:dyDescent="0.2">
      <c r="A129" s="3" t="s">
        <v>617</v>
      </c>
      <c r="B129" s="144">
        <v>45306</v>
      </c>
      <c r="C129" s="144">
        <v>45464</v>
      </c>
      <c r="D129" s="3" t="s">
        <v>615</v>
      </c>
      <c r="E129" s="3" t="s">
        <v>620</v>
      </c>
      <c r="F129" s="14" t="s">
        <v>190</v>
      </c>
      <c r="G129" s="17" t="s">
        <v>204</v>
      </c>
      <c r="H129" s="15">
        <v>1061718060</v>
      </c>
      <c r="I129" s="16" t="s">
        <v>220</v>
      </c>
      <c r="J129" s="18">
        <v>40</v>
      </c>
      <c r="K129" s="19">
        <v>313.66000000000003</v>
      </c>
      <c r="N129" s="20">
        <f t="shared" si="25"/>
        <v>6572946</v>
      </c>
      <c r="O129" s="20">
        <f t="shared" si="26"/>
        <v>34398417</v>
      </c>
      <c r="P129" s="20">
        <v>0</v>
      </c>
      <c r="Q129" s="20">
        <f t="shared" si="27"/>
        <v>0</v>
      </c>
      <c r="R129" s="21">
        <f t="shared" si="28"/>
        <v>2190982</v>
      </c>
      <c r="S129" s="21">
        <f t="shared" si="29"/>
        <v>2866535</v>
      </c>
      <c r="T129" s="21">
        <f t="shared" si="30"/>
        <v>1911023</v>
      </c>
      <c r="U129" s="20">
        <f t="shared" si="31"/>
        <v>41366957</v>
      </c>
      <c r="V129" s="20">
        <f t="shared" si="32"/>
        <v>3049117</v>
      </c>
      <c r="W129" s="20">
        <f t="shared" si="33"/>
        <v>2923900</v>
      </c>
      <c r="X129" s="20">
        <f t="shared" si="34"/>
        <v>4127800</v>
      </c>
      <c r="Y129" s="20">
        <f t="shared" si="35"/>
        <v>179600</v>
      </c>
      <c r="Z129" s="20">
        <f t="shared" si="36"/>
        <v>1375900</v>
      </c>
      <c r="AA129" s="20">
        <f t="shared" si="37"/>
        <v>1032000</v>
      </c>
      <c r="AB129" s="21">
        <f t="shared" si="38"/>
        <v>12688317</v>
      </c>
      <c r="AC129" s="21">
        <f t="shared" si="39"/>
        <v>54055274</v>
      </c>
    </row>
    <row r="130" spans="1:29" ht="14.1" customHeight="1" x14ac:dyDescent="0.2">
      <c r="A130" s="3" t="s">
        <v>617</v>
      </c>
      <c r="B130" s="144">
        <v>45306</v>
      </c>
      <c r="C130" s="144">
        <v>45464</v>
      </c>
      <c r="D130" s="3" t="s">
        <v>615</v>
      </c>
      <c r="E130" s="3" t="s">
        <v>620</v>
      </c>
      <c r="F130" s="14" t="s">
        <v>190</v>
      </c>
      <c r="G130" s="17" t="s">
        <v>204</v>
      </c>
      <c r="H130" s="15">
        <v>25277541</v>
      </c>
      <c r="I130" s="16" t="s">
        <v>221</v>
      </c>
      <c r="J130" s="18">
        <v>20</v>
      </c>
      <c r="K130" s="19">
        <v>296.5</v>
      </c>
      <c r="N130" s="20">
        <f t="shared" ref="N130:N193" si="41">ROUND((K130*(18845*1.112)*J130/40),0)</f>
        <v>3106674</v>
      </c>
      <c r="O130" s="20">
        <f t="shared" si="26"/>
        <v>16258261</v>
      </c>
      <c r="P130" s="20">
        <v>0</v>
      </c>
      <c r="Q130" s="20">
        <f t="shared" si="27"/>
        <v>0</v>
      </c>
      <c r="R130" s="21">
        <f t="shared" si="28"/>
        <v>1035558</v>
      </c>
      <c r="S130" s="21">
        <f t="shared" si="29"/>
        <v>1354855</v>
      </c>
      <c r="T130" s="21">
        <f t="shared" si="30"/>
        <v>903237</v>
      </c>
      <c r="U130" s="20">
        <f t="shared" si="31"/>
        <v>19551911</v>
      </c>
      <c r="V130" s="20">
        <f t="shared" si="32"/>
        <v>1441152</v>
      </c>
      <c r="W130" s="20">
        <f t="shared" si="33"/>
        <v>1382000</v>
      </c>
      <c r="X130" s="20">
        <f t="shared" si="34"/>
        <v>1951000</v>
      </c>
      <c r="Y130" s="20">
        <f t="shared" si="35"/>
        <v>84900</v>
      </c>
      <c r="Z130" s="20">
        <f t="shared" si="36"/>
        <v>650300</v>
      </c>
      <c r="AA130" s="20">
        <f t="shared" si="37"/>
        <v>487700</v>
      </c>
      <c r="AB130" s="21">
        <f t="shared" si="38"/>
        <v>5997052</v>
      </c>
      <c r="AC130" s="21">
        <f t="shared" si="39"/>
        <v>25548963</v>
      </c>
    </row>
    <row r="131" spans="1:29" ht="14.1" customHeight="1" x14ac:dyDescent="0.2">
      <c r="A131" s="3" t="s">
        <v>617</v>
      </c>
      <c r="B131" s="144">
        <v>45306</v>
      </c>
      <c r="C131" s="144">
        <v>45464</v>
      </c>
      <c r="D131" s="3" t="s">
        <v>615</v>
      </c>
      <c r="E131" s="3" t="s">
        <v>620</v>
      </c>
      <c r="F131" s="14" t="s">
        <v>190</v>
      </c>
      <c r="G131" s="17" t="s">
        <v>204</v>
      </c>
      <c r="H131" s="15">
        <v>14466748</v>
      </c>
      <c r="I131" s="16" t="s">
        <v>222</v>
      </c>
      <c r="J131" s="18">
        <v>40</v>
      </c>
      <c r="K131" s="19">
        <v>268.61</v>
      </c>
      <c r="N131" s="20">
        <f t="shared" si="41"/>
        <v>5628894</v>
      </c>
      <c r="O131" s="20">
        <f t="shared" ref="O131:O194" si="42">ROUND((N131*157/30),0)</f>
        <v>29457879</v>
      </c>
      <c r="P131" s="20">
        <v>0</v>
      </c>
      <c r="Q131" s="20">
        <f t="shared" ref="Q131:Q194" si="43">ROUND(((N131+(P131/12))*0/12),0)</f>
        <v>0</v>
      </c>
      <c r="R131" s="21">
        <f t="shared" ref="R131:R194" si="44">ROUND(((N131+(P131+Q131/12))*4/12),0)</f>
        <v>1876298</v>
      </c>
      <c r="S131" s="21">
        <f t="shared" ref="S131:S194" si="45">ROUND(((N131+((P131+Q131)/12))*157/360),0)</f>
        <v>2454823</v>
      </c>
      <c r="T131" s="21">
        <f t="shared" ref="T131:T194" si="46">ROUND((((N131*2/3)+(P131+Q131/12))*157/360),0)</f>
        <v>1636549</v>
      </c>
      <c r="U131" s="20">
        <f t="shared" ref="U131:U194" si="47">SUM(O131:T131)</f>
        <v>35425549</v>
      </c>
      <c r="V131" s="20">
        <f t="shared" ref="V131:V194" si="48">ROUND(((O131+P131+Q131+R131)/12),0)</f>
        <v>2611181</v>
      </c>
      <c r="W131" s="20">
        <f t="shared" ref="W131:W194" si="49">(ROUND(O131*8.5/100,-2))</f>
        <v>2503900</v>
      </c>
      <c r="X131" s="20">
        <f t="shared" ref="X131:X194" si="50">(ROUND(O131*12/100,-2))</f>
        <v>3534900</v>
      </c>
      <c r="Y131" s="20">
        <f t="shared" ref="Y131:Y194" si="51">(ROUND(O131*0.522/100,-2))</f>
        <v>153800</v>
      </c>
      <c r="Z131" s="20">
        <f t="shared" ref="Z131:Z194" si="52">(ROUND(O131*4/100,-2))</f>
        <v>1178300</v>
      </c>
      <c r="AA131" s="20">
        <f t="shared" ref="AA131:AA194" si="53">(ROUND(O131*3/100,-2))</f>
        <v>883700</v>
      </c>
      <c r="AB131" s="21">
        <f t="shared" ref="AB131:AB194" si="54">V131+W131+X131+Y131+Z131+AA131</f>
        <v>10865781</v>
      </c>
      <c r="AC131" s="21">
        <f t="shared" ref="AC131:AC194" si="55">U131+AB131</f>
        <v>46291330</v>
      </c>
    </row>
    <row r="132" spans="1:29" ht="14.1" customHeight="1" x14ac:dyDescent="0.2">
      <c r="A132" s="3" t="s">
        <v>617</v>
      </c>
      <c r="B132" s="144">
        <v>45306</v>
      </c>
      <c r="C132" s="144">
        <v>45464</v>
      </c>
      <c r="D132" s="3" t="s">
        <v>615</v>
      </c>
      <c r="E132" s="3" t="s">
        <v>620</v>
      </c>
      <c r="F132" s="14" t="s">
        <v>190</v>
      </c>
      <c r="G132" s="17" t="s">
        <v>204</v>
      </c>
      <c r="H132" s="15">
        <v>1061696388</v>
      </c>
      <c r="I132" s="16" t="s">
        <v>223</v>
      </c>
      <c r="J132" s="18">
        <v>40</v>
      </c>
      <c r="K132" s="19">
        <v>294.16000000000003</v>
      </c>
      <c r="N132" s="20">
        <f t="shared" si="41"/>
        <v>6164311</v>
      </c>
      <c r="O132" s="20">
        <f t="shared" si="42"/>
        <v>32259894</v>
      </c>
      <c r="P132" s="20">
        <v>0</v>
      </c>
      <c r="Q132" s="20">
        <f t="shared" si="43"/>
        <v>0</v>
      </c>
      <c r="R132" s="21">
        <f t="shared" si="44"/>
        <v>2054770</v>
      </c>
      <c r="S132" s="21">
        <f t="shared" si="45"/>
        <v>2688325</v>
      </c>
      <c r="T132" s="21">
        <f t="shared" si="46"/>
        <v>1792216</v>
      </c>
      <c r="U132" s="20">
        <f t="shared" si="47"/>
        <v>38795205</v>
      </c>
      <c r="V132" s="20">
        <f t="shared" si="48"/>
        <v>2859555</v>
      </c>
      <c r="W132" s="20">
        <f t="shared" si="49"/>
        <v>2742100</v>
      </c>
      <c r="X132" s="20">
        <f t="shared" si="50"/>
        <v>3871200</v>
      </c>
      <c r="Y132" s="20">
        <f t="shared" si="51"/>
        <v>168400</v>
      </c>
      <c r="Z132" s="20">
        <f t="shared" si="52"/>
        <v>1290400</v>
      </c>
      <c r="AA132" s="20">
        <f t="shared" si="53"/>
        <v>967800</v>
      </c>
      <c r="AB132" s="21">
        <f t="shared" si="54"/>
        <v>11899455</v>
      </c>
      <c r="AC132" s="21">
        <f t="shared" si="55"/>
        <v>50694660</v>
      </c>
    </row>
    <row r="133" spans="1:29" ht="14.1" customHeight="1" x14ac:dyDescent="0.2">
      <c r="A133" s="3" t="s">
        <v>617</v>
      </c>
      <c r="B133" s="144">
        <v>45306</v>
      </c>
      <c r="C133" s="144">
        <v>45464</v>
      </c>
      <c r="D133" s="3" t="s">
        <v>615</v>
      </c>
      <c r="E133" s="3" t="s">
        <v>620</v>
      </c>
      <c r="F133" s="14" t="s">
        <v>190</v>
      </c>
      <c r="G133" s="17" t="s">
        <v>204</v>
      </c>
      <c r="H133" s="15">
        <v>1061738519</v>
      </c>
      <c r="I133" s="16" t="s">
        <v>224</v>
      </c>
      <c r="J133" s="18">
        <v>40</v>
      </c>
      <c r="K133" s="19">
        <v>317.92</v>
      </c>
      <c r="N133" s="20">
        <f t="shared" si="41"/>
        <v>6662217</v>
      </c>
      <c r="O133" s="20">
        <f t="shared" si="42"/>
        <v>34865602</v>
      </c>
      <c r="P133" s="20">
        <v>0</v>
      </c>
      <c r="Q133" s="20">
        <f t="shared" si="43"/>
        <v>0</v>
      </c>
      <c r="R133" s="21">
        <f t="shared" si="44"/>
        <v>2220739</v>
      </c>
      <c r="S133" s="21">
        <f t="shared" si="45"/>
        <v>2905467</v>
      </c>
      <c r="T133" s="21">
        <f t="shared" si="46"/>
        <v>1936978</v>
      </c>
      <c r="U133" s="20">
        <f t="shared" si="47"/>
        <v>41928786</v>
      </c>
      <c r="V133" s="20">
        <f t="shared" si="48"/>
        <v>3090528</v>
      </c>
      <c r="W133" s="20">
        <f t="shared" si="49"/>
        <v>2963600</v>
      </c>
      <c r="X133" s="20">
        <f t="shared" si="50"/>
        <v>4183900</v>
      </c>
      <c r="Y133" s="20">
        <f t="shared" si="51"/>
        <v>182000</v>
      </c>
      <c r="Z133" s="20">
        <f t="shared" si="52"/>
        <v>1394600</v>
      </c>
      <c r="AA133" s="20">
        <f t="shared" si="53"/>
        <v>1046000</v>
      </c>
      <c r="AB133" s="21">
        <f t="shared" si="54"/>
        <v>12860628</v>
      </c>
      <c r="AC133" s="21">
        <f t="shared" si="55"/>
        <v>54789414</v>
      </c>
    </row>
    <row r="134" spans="1:29" ht="14.1" customHeight="1" x14ac:dyDescent="0.2">
      <c r="A134" s="3" t="s">
        <v>617</v>
      </c>
      <c r="B134" s="144">
        <v>45306</v>
      </c>
      <c r="C134" s="144">
        <v>45464</v>
      </c>
      <c r="D134" s="3" t="s">
        <v>615</v>
      </c>
      <c r="E134" s="3" t="s">
        <v>620</v>
      </c>
      <c r="F134" s="14" t="s">
        <v>190</v>
      </c>
      <c r="G134" s="17" t="s">
        <v>204</v>
      </c>
      <c r="H134" s="15">
        <v>25292596</v>
      </c>
      <c r="I134" s="16" t="s">
        <v>225</v>
      </c>
      <c r="J134" s="18">
        <v>20</v>
      </c>
      <c r="K134" s="19">
        <v>275</v>
      </c>
      <c r="N134" s="20">
        <f t="shared" si="41"/>
        <v>2881401</v>
      </c>
      <c r="O134" s="20">
        <f t="shared" si="42"/>
        <v>15079332</v>
      </c>
      <c r="P134" s="20">
        <v>0</v>
      </c>
      <c r="Q134" s="20">
        <f t="shared" si="43"/>
        <v>0</v>
      </c>
      <c r="R134" s="21">
        <f t="shared" si="44"/>
        <v>960467</v>
      </c>
      <c r="S134" s="21">
        <f t="shared" si="45"/>
        <v>1256611</v>
      </c>
      <c r="T134" s="21">
        <f t="shared" si="46"/>
        <v>837741</v>
      </c>
      <c r="U134" s="20">
        <f t="shared" si="47"/>
        <v>18134151</v>
      </c>
      <c r="V134" s="20">
        <f t="shared" si="48"/>
        <v>1336650</v>
      </c>
      <c r="W134" s="20">
        <f t="shared" si="49"/>
        <v>1281700</v>
      </c>
      <c r="X134" s="20">
        <f t="shared" si="50"/>
        <v>1809500</v>
      </c>
      <c r="Y134" s="20">
        <f t="shared" si="51"/>
        <v>78700</v>
      </c>
      <c r="Z134" s="20">
        <f t="shared" si="52"/>
        <v>603200</v>
      </c>
      <c r="AA134" s="20">
        <f t="shared" si="53"/>
        <v>452400</v>
      </c>
      <c r="AB134" s="21">
        <f t="shared" si="54"/>
        <v>5562150</v>
      </c>
      <c r="AC134" s="21">
        <f t="shared" si="55"/>
        <v>23696301</v>
      </c>
    </row>
    <row r="135" spans="1:29" ht="14.1" customHeight="1" x14ac:dyDescent="0.2">
      <c r="A135" s="3" t="s">
        <v>617</v>
      </c>
      <c r="B135" s="144">
        <v>45306</v>
      </c>
      <c r="C135" s="144">
        <v>45464</v>
      </c>
      <c r="D135" s="3" t="s">
        <v>615</v>
      </c>
      <c r="E135" s="3" t="s">
        <v>620</v>
      </c>
      <c r="F135" s="14" t="s">
        <v>190</v>
      </c>
      <c r="G135" s="17" t="s">
        <v>204</v>
      </c>
      <c r="H135" s="15">
        <v>10293365</v>
      </c>
      <c r="I135" s="16" t="s">
        <v>226</v>
      </c>
      <c r="J135" s="18">
        <v>40</v>
      </c>
      <c r="K135" s="19">
        <v>295.08</v>
      </c>
      <c r="N135" s="20">
        <f t="shared" si="41"/>
        <v>6183590</v>
      </c>
      <c r="O135" s="20">
        <f t="shared" si="42"/>
        <v>32360788</v>
      </c>
      <c r="P135" s="20">
        <v>0</v>
      </c>
      <c r="Q135" s="20">
        <f t="shared" si="43"/>
        <v>0</v>
      </c>
      <c r="R135" s="21">
        <f t="shared" si="44"/>
        <v>2061197</v>
      </c>
      <c r="S135" s="21">
        <f t="shared" si="45"/>
        <v>2696732</v>
      </c>
      <c r="T135" s="21">
        <f t="shared" si="46"/>
        <v>1797822</v>
      </c>
      <c r="U135" s="20">
        <f t="shared" si="47"/>
        <v>38916539</v>
      </c>
      <c r="V135" s="20">
        <f t="shared" si="48"/>
        <v>2868499</v>
      </c>
      <c r="W135" s="20">
        <f t="shared" si="49"/>
        <v>2750700</v>
      </c>
      <c r="X135" s="20">
        <f t="shared" si="50"/>
        <v>3883300</v>
      </c>
      <c r="Y135" s="20">
        <f t="shared" si="51"/>
        <v>168900</v>
      </c>
      <c r="Z135" s="20">
        <f t="shared" si="52"/>
        <v>1294400</v>
      </c>
      <c r="AA135" s="20">
        <f t="shared" si="53"/>
        <v>970800</v>
      </c>
      <c r="AB135" s="21">
        <f t="shared" si="54"/>
        <v>11936599</v>
      </c>
      <c r="AC135" s="21">
        <f t="shared" si="55"/>
        <v>50853138</v>
      </c>
    </row>
    <row r="136" spans="1:29" ht="14.1" customHeight="1" x14ac:dyDescent="0.2">
      <c r="A136" s="3" t="s">
        <v>617</v>
      </c>
      <c r="B136" s="144">
        <v>45306</v>
      </c>
      <c r="C136" s="144">
        <v>45464</v>
      </c>
      <c r="D136" s="3" t="s">
        <v>615</v>
      </c>
      <c r="E136" s="3" t="s">
        <v>620</v>
      </c>
      <c r="F136" s="14" t="s">
        <v>190</v>
      </c>
      <c r="G136" s="17" t="s">
        <v>204</v>
      </c>
      <c r="H136" s="15">
        <v>34320956</v>
      </c>
      <c r="I136" s="16" t="s">
        <v>227</v>
      </c>
      <c r="J136" s="18">
        <v>40</v>
      </c>
      <c r="K136" s="19">
        <v>304.27999999999997</v>
      </c>
      <c r="N136" s="20">
        <f t="shared" si="41"/>
        <v>6376382</v>
      </c>
      <c r="O136" s="20">
        <f t="shared" si="42"/>
        <v>33369732</v>
      </c>
      <c r="P136" s="20">
        <v>0</v>
      </c>
      <c r="Q136" s="20">
        <f t="shared" si="43"/>
        <v>0</v>
      </c>
      <c r="R136" s="21">
        <f t="shared" si="44"/>
        <v>2125461</v>
      </c>
      <c r="S136" s="21">
        <f t="shared" si="45"/>
        <v>2780811</v>
      </c>
      <c r="T136" s="21">
        <f t="shared" si="46"/>
        <v>1853874</v>
      </c>
      <c r="U136" s="20">
        <f t="shared" si="47"/>
        <v>40129878</v>
      </c>
      <c r="V136" s="20">
        <f t="shared" si="48"/>
        <v>2957933</v>
      </c>
      <c r="W136" s="20">
        <f t="shared" si="49"/>
        <v>2836400</v>
      </c>
      <c r="X136" s="20">
        <f t="shared" si="50"/>
        <v>4004400</v>
      </c>
      <c r="Y136" s="20">
        <f t="shared" si="51"/>
        <v>174200</v>
      </c>
      <c r="Z136" s="20">
        <f t="shared" si="52"/>
        <v>1334800</v>
      </c>
      <c r="AA136" s="20">
        <f t="shared" si="53"/>
        <v>1001100</v>
      </c>
      <c r="AB136" s="21">
        <f t="shared" si="54"/>
        <v>12308833</v>
      </c>
      <c r="AC136" s="21">
        <f t="shared" si="55"/>
        <v>52438711</v>
      </c>
    </row>
    <row r="137" spans="1:29" ht="14.1" customHeight="1" x14ac:dyDescent="0.2">
      <c r="A137" s="3" t="s">
        <v>617</v>
      </c>
      <c r="B137" s="144">
        <v>45306</v>
      </c>
      <c r="C137" s="144">
        <v>45464</v>
      </c>
      <c r="D137" s="3" t="s">
        <v>615</v>
      </c>
      <c r="E137" s="3" t="s">
        <v>620</v>
      </c>
      <c r="F137" s="14" t="s">
        <v>190</v>
      </c>
      <c r="G137" s="17" t="s">
        <v>229</v>
      </c>
      <c r="H137" s="15">
        <v>34559165</v>
      </c>
      <c r="I137" s="16" t="s">
        <v>228</v>
      </c>
      <c r="J137" s="18">
        <v>20</v>
      </c>
      <c r="K137" s="19">
        <v>393.44</v>
      </c>
      <c r="N137" s="20">
        <f t="shared" si="41"/>
        <v>4122394</v>
      </c>
      <c r="O137" s="20">
        <f t="shared" si="42"/>
        <v>21573862</v>
      </c>
      <c r="P137" s="20">
        <v>0</v>
      </c>
      <c r="Q137" s="20">
        <f t="shared" si="43"/>
        <v>0</v>
      </c>
      <c r="R137" s="21">
        <f t="shared" si="44"/>
        <v>1374131</v>
      </c>
      <c r="S137" s="21">
        <f t="shared" si="45"/>
        <v>1797822</v>
      </c>
      <c r="T137" s="21">
        <f t="shared" si="46"/>
        <v>1198548</v>
      </c>
      <c r="U137" s="20">
        <f t="shared" si="47"/>
        <v>25944363</v>
      </c>
      <c r="V137" s="20">
        <f t="shared" si="48"/>
        <v>1912333</v>
      </c>
      <c r="W137" s="20">
        <f t="shared" si="49"/>
        <v>1833800</v>
      </c>
      <c r="X137" s="20">
        <f t="shared" si="50"/>
        <v>2588900</v>
      </c>
      <c r="Y137" s="20">
        <f t="shared" si="51"/>
        <v>112600</v>
      </c>
      <c r="Z137" s="20">
        <f t="shared" si="52"/>
        <v>863000</v>
      </c>
      <c r="AA137" s="20">
        <f t="shared" si="53"/>
        <v>647200</v>
      </c>
      <c r="AB137" s="21">
        <f t="shared" si="54"/>
        <v>7957833</v>
      </c>
      <c r="AC137" s="21">
        <f t="shared" si="55"/>
        <v>33902196</v>
      </c>
    </row>
    <row r="138" spans="1:29" ht="14.1" customHeight="1" x14ac:dyDescent="0.2">
      <c r="A138" s="3" t="s">
        <v>617</v>
      </c>
      <c r="B138" s="144">
        <v>45306</v>
      </c>
      <c r="C138" s="144">
        <v>45464</v>
      </c>
      <c r="D138" s="3" t="s">
        <v>615</v>
      </c>
      <c r="E138" s="3" t="s">
        <v>620</v>
      </c>
      <c r="F138" s="14" t="s">
        <v>190</v>
      </c>
      <c r="G138" s="17" t="s">
        <v>229</v>
      </c>
      <c r="H138" s="15">
        <v>34331407</v>
      </c>
      <c r="I138" s="16" t="s">
        <v>230</v>
      </c>
      <c r="J138" s="18">
        <v>40</v>
      </c>
      <c r="K138" s="19">
        <v>339.66</v>
      </c>
      <c r="N138" s="20">
        <f t="shared" si="41"/>
        <v>7117793</v>
      </c>
      <c r="O138" s="20">
        <f t="shared" si="42"/>
        <v>37249783</v>
      </c>
      <c r="P138" s="20">
        <v>0</v>
      </c>
      <c r="Q138" s="20">
        <f t="shared" si="43"/>
        <v>0</v>
      </c>
      <c r="R138" s="21">
        <f t="shared" si="44"/>
        <v>2372598</v>
      </c>
      <c r="S138" s="21">
        <f t="shared" si="45"/>
        <v>3104149</v>
      </c>
      <c r="T138" s="21">
        <f t="shared" si="46"/>
        <v>2069432</v>
      </c>
      <c r="U138" s="20">
        <f t="shared" si="47"/>
        <v>44795962</v>
      </c>
      <c r="V138" s="20">
        <f t="shared" si="48"/>
        <v>3301865</v>
      </c>
      <c r="W138" s="20">
        <f t="shared" si="49"/>
        <v>3166200</v>
      </c>
      <c r="X138" s="20">
        <f t="shared" si="50"/>
        <v>4470000</v>
      </c>
      <c r="Y138" s="20">
        <f t="shared" si="51"/>
        <v>194400</v>
      </c>
      <c r="Z138" s="20">
        <f t="shared" si="52"/>
        <v>1490000</v>
      </c>
      <c r="AA138" s="20">
        <f t="shared" si="53"/>
        <v>1117500</v>
      </c>
      <c r="AB138" s="21">
        <f t="shared" si="54"/>
        <v>13739965</v>
      </c>
      <c r="AC138" s="21">
        <f t="shared" si="55"/>
        <v>58535927</v>
      </c>
    </row>
    <row r="139" spans="1:29" ht="14.1" customHeight="1" x14ac:dyDescent="0.2">
      <c r="A139" s="3" t="s">
        <v>617</v>
      </c>
      <c r="B139" s="144">
        <v>45306</v>
      </c>
      <c r="C139" s="144">
        <v>45464</v>
      </c>
      <c r="D139" s="3" t="s">
        <v>615</v>
      </c>
      <c r="E139" s="3" t="s">
        <v>620</v>
      </c>
      <c r="F139" s="14" t="s">
        <v>190</v>
      </c>
      <c r="G139" s="17" t="s">
        <v>229</v>
      </c>
      <c r="H139" s="15">
        <v>1061750476</v>
      </c>
      <c r="I139" s="16" t="s">
        <v>231</v>
      </c>
      <c r="J139" s="18">
        <v>20</v>
      </c>
      <c r="K139" s="19">
        <v>273.14</v>
      </c>
      <c r="N139" s="20">
        <f t="shared" si="41"/>
        <v>2861912</v>
      </c>
      <c r="O139" s="20">
        <f t="shared" si="42"/>
        <v>14977339</v>
      </c>
      <c r="P139" s="20">
        <v>0</v>
      </c>
      <c r="Q139" s="20">
        <f t="shared" si="43"/>
        <v>0</v>
      </c>
      <c r="R139" s="21">
        <f t="shared" si="44"/>
        <v>953971</v>
      </c>
      <c r="S139" s="21">
        <f t="shared" si="45"/>
        <v>1248112</v>
      </c>
      <c r="T139" s="21">
        <f t="shared" si="46"/>
        <v>832074</v>
      </c>
      <c r="U139" s="20">
        <f t="shared" si="47"/>
        <v>18011496</v>
      </c>
      <c r="V139" s="20">
        <f t="shared" si="48"/>
        <v>1327609</v>
      </c>
      <c r="W139" s="20">
        <f t="shared" si="49"/>
        <v>1273100</v>
      </c>
      <c r="X139" s="20">
        <f t="shared" si="50"/>
        <v>1797300</v>
      </c>
      <c r="Y139" s="20">
        <f t="shared" si="51"/>
        <v>78200</v>
      </c>
      <c r="Z139" s="20">
        <f t="shared" si="52"/>
        <v>599100</v>
      </c>
      <c r="AA139" s="20">
        <f t="shared" si="53"/>
        <v>449300</v>
      </c>
      <c r="AB139" s="21">
        <f t="shared" si="54"/>
        <v>5524609</v>
      </c>
      <c r="AC139" s="21">
        <f t="shared" si="55"/>
        <v>23536105</v>
      </c>
    </row>
    <row r="140" spans="1:29" ht="14.1" customHeight="1" x14ac:dyDescent="0.2">
      <c r="A140" s="3" t="s">
        <v>617</v>
      </c>
      <c r="B140" s="144">
        <v>45306</v>
      </c>
      <c r="C140" s="144">
        <v>45464</v>
      </c>
      <c r="D140" s="3" t="s">
        <v>615</v>
      </c>
      <c r="E140" s="3" t="s">
        <v>620</v>
      </c>
      <c r="F140" s="14" t="s">
        <v>190</v>
      </c>
      <c r="G140" s="17" t="s">
        <v>229</v>
      </c>
      <c r="H140" s="15">
        <v>34563785</v>
      </c>
      <c r="I140" s="16" t="s">
        <v>232</v>
      </c>
      <c r="J140" s="18">
        <v>20</v>
      </c>
      <c r="K140" s="19">
        <v>301</v>
      </c>
      <c r="N140" s="20">
        <f t="shared" si="41"/>
        <v>3153824</v>
      </c>
      <c r="O140" s="20">
        <f t="shared" si="42"/>
        <v>16505012</v>
      </c>
      <c r="P140" s="20">
        <v>0</v>
      </c>
      <c r="Q140" s="20">
        <f t="shared" si="43"/>
        <v>0</v>
      </c>
      <c r="R140" s="21">
        <f t="shared" si="44"/>
        <v>1051275</v>
      </c>
      <c r="S140" s="21">
        <f t="shared" si="45"/>
        <v>1375418</v>
      </c>
      <c r="T140" s="21">
        <f t="shared" si="46"/>
        <v>916945</v>
      </c>
      <c r="U140" s="20">
        <f t="shared" si="47"/>
        <v>19848650</v>
      </c>
      <c r="V140" s="20">
        <f t="shared" si="48"/>
        <v>1463024</v>
      </c>
      <c r="W140" s="20">
        <f t="shared" si="49"/>
        <v>1402900</v>
      </c>
      <c r="X140" s="20">
        <f t="shared" si="50"/>
        <v>1980600</v>
      </c>
      <c r="Y140" s="20">
        <f t="shared" si="51"/>
        <v>86200</v>
      </c>
      <c r="Z140" s="20">
        <f t="shared" si="52"/>
        <v>660200</v>
      </c>
      <c r="AA140" s="20">
        <f t="shared" si="53"/>
        <v>495200</v>
      </c>
      <c r="AB140" s="21">
        <f t="shared" si="54"/>
        <v>6088124</v>
      </c>
      <c r="AC140" s="21">
        <f t="shared" si="55"/>
        <v>25936774</v>
      </c>
    </row>
    <row r="141" spans="1:29" ht="14.1" customHeight="1" x14ac:dyDescent="0.2">
      <c r="A141" s="3" t="s">
        <v>617</v>
      </c>
      <c r="B141" s="144">
        <v>45306</v>
      </c>
      <c r="C141" s="144">
        <v>45464</v>
      </c>
      <c r="D141" s="3" t="s">
        <v>615</v>
      </c>
      <c r="E141" s="3" t="s">
        <v>620</v>
      </c>
      <c r="F141" s="47" t="s">
        <v>190</v>
      </c>
      <c r="G141" s="50" t="s">
        <v>229</v>
      </c>
      <c r="H141" s="48">
        <v>1061746354</v>
      </c>
      <c r="I141" s="49" t="s">
        <v>233</v>
      </c>
      <c r="J141" s="51">
        <v>20</v>
      </c>
      <c r="K141" s="52">
        <v>280.83999999999997</v>
      </c>
      <c r="N141" s="53">
        <f t="shared" si="41"/>
        <v>2942591</v>
      </c>
      <c r="O141" s="53">
        <f t="shared" si="42"/>
        <v>15399560</v>
      </c>
      <c r="P141" s="54">
        <f>+ROUND(IF((N141)&lt;=(2301694),(N141)*50/100,(N141)*35/100),0)</f>
        <v>1029907</v>
      </c>
      <c r="Q141" s="53">
        <f>ROUND(((N141+(P141/12))*5/12),0)</f>
        <v>1261840</v>
      </c>
      <c r="R141" s="54">
        <f>ROUND(((N141+(P141+Q141/12))*5/12),0)</f>
        <v>1699021</v>
      </c>
      <c r="S141" s="54">
        <f t="shared" si="45"/>
        <v>1366585</v>
      </c>
      <c r="T141" s="54">
        <f t="shared" si="46"/>
        <v>1350544</v>
      </c>
      <c r="U141" s="53">
        <f t="shared" ref="U141" si="56">SUM(O141:T141)</f>
        <v>22107457</v>
      </c>
      <c r="V141" s="53">
        <f t="shared" si="48"/>
        <v>1615861</v>
      </c>
      <c r="W141" s="53">
        <f t="shared" si="49"/>
        <v>1309000</v>
      </c>
      <c r="X141" s="53">
        <f t="shared" si="50"/>
        <v>1847900</v>
      </c>
      <c r="Y141" s="53">
        <f t="shared" si="51"/>
        <v>80400</v>
      </c>
      <c r="Z141" s="53">
        <f t="shared" si="52"/>
        <v>616000</v>
      </c>
      <c r="AA141" s="53">
        <f t="shared" si="53"/>
        <v>462000</v>
      </c>
      <c r="AB141" s="54">
        <f t="shared" si="54"/>
        <v>5931161</v>
      </c>
      <c r="AC141" s="54">
        <f t="shared" si="55"/>
        <v>28038618</v>
      </c>
    </row>
    <row r="142" spans="1:29" ht="14.1" customHeight="1" x14ac:dyDescent="0.2">
      <c r="A142" s="3" t="s">
        <v>617</v>
      </c>
      <c r="B142" s="144">
        <v>45306</v>
      </c>
      <c r="C142" s="144">
        <v>45464</v>
      </c>
      <c r="D142" s="3" t="s">
        <v>615</v>
      </c>
      <c r="E142" s="3" t="s">
        <v>620</v>
      </c>
      <c r="F142" s="14" t="s">
        <v>190</v>
      </c>
      <c r="G142" s="17" t="s">
        <v>229</v>
      </c>
      <c r="H142" s="15">
        <v>25635262</v>
      </c>
      <c r="I142" s="16" t="s">
        <v>573</v>
      </c>
      <c r="J142" s="18">
        <v>20</v>
      </c>
      <c r="K142" s="19">
        <v>235.8</v>
      </c>
      <c r="N142" s="20">
        <f t="shared" si="41"/>
        <v>2470670</v>
      </c>
      <c r="O142" s="20">
        <f t="shared" si="42"/>
        <v>12929840</v>
      </c>
      <c r="P142" s="20">
        <v>0</v>
      </c>
      <c r="Q142" s="20">
        <f t="shared" si="43"/>
        <v>0</v>
      </c>
      <c r="R142" s="21">
        <f t="shared" si="44"/>
        <v>823557</v>
      </c>
      <c r="S142" s="21">
        <f t="shared" si="45"/>
        <v>1077487</v>
      </c>
      <c r="T142" s="21">
        <f t="shared" si="46"/>
        <v>718324</v>
      </c>
      <c r="U142" s="20">
        <f t="shared" si="47"/>
        <v>15549208</v>
      </c>
      <c r="V142" s="20">
        <f t="shared" si="48"/>
        <v>1146116</v>
      </c>
      <c r="W142" s="20">
        <f t="shared" si="49"/>
        <v>1099000</v>
      </c>
      <c r="X142" s="20">
        <f t="shared" si="50"/>
        <v>1551600</v>
      </c>
      <c r="Y142" s="20">
        <f t="shared" si="51"/>
        <v>67500</v>
      </c>
      <c r="Z142" s="20">
        <f t="shared" si="52"/>
        <v>517200</v>
      </c>
      <c r="AA142" s="20">
        <f t="shared" si="53"/>
        <v>387900</v>
      </c>
      <c r="AB142" s="21">
        <f t="shared" si="54"/>
        <v>4769316</v>
      </c>
      <c r="AC142" s="21">
        <f t="shared" si="55"/>
        <v>20318524</v>
      </c>
    </row>
    <row r="143" spans="1:29" ht="14.1" customHeight="1" x14ac:dyDescent="0.2">
      <c r="A143" s="3" t="s">
        <v>617</v>
      </c>
      <c r="B143" s="144">
        <v>45306</v>
      </c>
      <c r="C143" s="144">
        <v>45464</v>
      </c>
      <c r="D143" s="3" t="s">
        <v>615</v>
      </c>
      <c r="E143" s="3" t="s">
        <v>620</v>
      </c>
      <c r="F143" s="14" t="s">
        <v>190</v>
      </c>
      <c r="G143" s="17" t="s">
        <v>229</v>
      </c>
      <c r="H143" s="15">
        <v>1061728066</v>
      </c>
      <c r="I143" s="16" t="s">
        <v>234</v>
      </c>
      <c r="J143" s="18">
        <v>40</v>
      </c>
      <c r="K143" s="19">
        <v>295.02</v>
      </c>
      <c r="N143" s="20">
        <f t="shared" si="41"/>
        <v>6182333</v>
      </c>
      <c r="O143" s="20">
        <f t="shared" si="42"/>
        <v>32354209</v>
      </c>
      <c r="P143" s="20">
        <v>0</v>
      </c>
      <c r="Q143" s="20">
        <f t="shared" si="43"/>
        <v>0</v>
      </c>
      <c r="R143" s="21">
        <f t="shared" si="44"/>
        <v>2060778</v>
      </c>
      <c r="S143" s="21">
        <f t="shared" si="45"/>
        <v>2696184</v>
      </c>
      <c r="T143" s="21">
        <f t="shared" si="46"/>
        <v>1797456</v>
      </c>
      <c r="U143" s="20">
        <f t="shared" si="47"/>
        <v>38908627</v>
      </c>
      <c r="V143" s="20">
        <f t="shared" si="48"/>
        <v>2867916</v>
      </c>
      <c r="W143" s="20">
        <f t="shared" si="49"/>
        <v>2750100</v>
      </c>
      <c r="X143" s="20">
        <f t="shared" si="50"/>
        <v>3882500</v>
      </c>
      <c r="Y143" s="20">
        <f t="shared" si="51"/>
        <v>168900</v>
      </c>
      <c r="Z143" s="20">
        <f t="shared" si="52"/>
        <v>1294200</v>
      </c>
      <c r="AA143" s="20">
        <f t="shared" si="53"/>
        <v>970600</v>
      </c>
      <c r="AB143" s="21">
        <f t="shared" si="54"/>
        <v>11934216</v>
      </c>
      <c r="AC143" s="21">
        <f t="shared" si="55"/>
        <v>50842843</v>
      </c>
    </row>
    <row r="144" spans="1:29" ht="14.1" customHeight="1" x14ac:dyDescent="0.2">
      <c r="A144" s="3" t="s">
        <v>617</v>
      </c>
      <c r="B144" s="144">
        <v>45306</v>
      </c>
      <c r="C144" s="144">
        <v>45464</v>
      </c>
      <c r="D144" s="3" t="s">
        <v>615</v>
      </c>
      <c r="E144" s="3" t="s">
        <v>620</v>
      </c>
      <c r="F144" s="14" t="s">
        <v>190</v>
      </c>
      <c r="G144" s="17" t="s">
        <v>229</v>
      </c>
      <c r="H144" s="15">
        <v>25292048</v>
      </c>
      <c r="I144" s="16" t="s">
        <v>235</v>
      </c>
      <c r="J144" s="18">
        <v>40</v>
      </c>
      <c r="K144" s="19">
        <v>372.41</v>
      </c>
      <c r="N144" s="20">
        <f t="shared" si="41"/>
        <v>7804090</v>
      </c>
      <c r="O144" s="20">
        <f t="shared" si="42"/>
        <v>40841404</v>
      </c>
      <c r="P144" s="20">
        <v>0</v>
      </c>
      <c r="Q144" s="20">
        <f t="shared" si="43"/>
        <v>0</v>
      </c>
      <c r="R144" s="21">
        <f t="shared" si="44"/>
        <v>2601363</v>
      </c>
      <c r="S144" s="21">
        <f t="shared" si="45"/>
        <v>3403450</v>
      </c>
      <c r="T144" s="21">
        <f t="shared" si="46"/>
        <v>2268967</v>
      </c>
      <c r="U144" s="20">
        <f t="shared" si="47"/>
        <v>49115184</v>
      </c>
      <c r="V144" s="20">
        <f t="shared" si="48"/>
        <v>3620231</v>
      </c>
      <c r="W144" s="20">
        <f t="shared" si="49"/>
        <v>3471500</v>
      </c>
      <c r="X144" s="20">
        <f t="shared" si="50"/>
        <v>4901000</v>
      </c>
      <c r="Y144" s="20">
        <f t="shared" si="51"/>
        <v>213200</v>
      </c>
      <c r="Z144" s="20">
        <f t="shared" si="52"/>
        <v>1633700</v>
      </c>
      <c r="AA144" s="20">
        <f t="shared" si="53"/>
        <v>1225200</v>
      </c>
      <c r="AB144" s="21">
        <f t="shared" si="54"/>
        <v>15064831</v>
      </c>
      <c r="AC144" s="21">
        <f t="shared" si="55"/>
        <v>64180015</v>
      </c>
    </row>
    <row r="145" spans="1:29" ht="14.1" customHeight="1" x14ac:dyDescent="0.2">
      <c r="A145" s="3" t="s">
        <v>617</v>
      </c>
      <c r="B145" s="144">
        <v>45306</v>
      </c>
      <c r="C145" s="144">
        <v>45464</v>
      </c>
      <c r="D145" s="3" t="s">
        <v>615</v>
      </c>
      <c r="E145" s="3" t="s">
        <v>620</v>
      </c>
      <c r="F145" s="14" t="s">
        <v>190</v>
      </c>
      <c r="G145" s="17" t="s">
        <v>229</v>
      </c>
      <c r="H145" s="15">
        <v>31577990</v>
      </c>
      <c r="I145" s="16" t="s">
        <v>574</v>
      </c>
      <c r="J145" s="18">
        <v>20</v>
      </c>
      <c r="K145" s="19">
        <v>344.71</v>
      </c>
      <c r="N145" s="20">
        <f t="shared" si="41"/>
        <v>3611809</v>
      </c>
      <c r="O145" s="20">
        <f t="shared" si="42"/>
        <v>18901800</v>
      </c>
      <c r="P145" s="20">
        <v>0</v>
      </c>
      <c r="Q145" s="20">
        <f t="shared" si="43"/>
        <v>0</v>
      </c>
      <c r="R145" s="21">
        <f t="shared" si="44"/>
        <v>1203936</v>
      </c>
      <c r="S145" s="21">
        <f t="shared" si="45"/>
        <v>1575150</v>
      </c>
      <c r="T145" s="21">
        <f t="shared" si="46"/>
        <v>1050100</v>
      </c>
      <c r="U145" s="20">
        <f t="shared" si="47"/>
        <v>22730986</v>
      </c>
      <c r="V145" s="20">
        <f t="shared" si="48"/>
        <v>1675478</v>
      </c>
      <c r="W145" s="20">
        <f t="shared" si="49"/>
        <v>1606700</v>
      </c>
      <c r="X145" s="20">
        <f t="shared" si="50"/>
        <v>2268200</v>
      </c>
      <c r="Y145" s="20">
        <f t="shared" si="51"/>
        <v>98700</v>
      </c>
      <c r="Z145" s="20">
        <f t="shared" si="52"/>
        <v>756100</v>
      </c>
      <c r="AA145" s="20">
        <f t="shared" si="53"/>
        <v>567100</v>
      </c>
      <c r="AB145" s="21">
        <f t="shared" si="54"/>
        <v>6972278</v>
      </c>
      <c r="AC145" s="21">
        <f t="shared" si="55"/>
        <v>29703264</v>
      </c>
    </row>
    <row r="146" spans="1:29" ht="14.1" customHeight="1" x14ac:dyDescent="0.2">
      <c r="A146" s="3" t="s">
        <v>617</v>
      </c>
      <c r="B146" s="144">
        <v>45306</v>
      </c>
      <c r="C146" s="144">
        <v>45464</v>
      </c>
      <c r="D146" s="3" t="s">
        <v>615</v>
      </c>
      <c r="E146" s="3" t="s">
        <v>620</v>
      </c>
      <c r="F146" s="14" t="s">
        <v>190</v>
      </c>
      <c r="G146" s="17" t="s">
        <v>229</v>
      </c>
      <c r="H146" s="15">
        <v>1061715642</v>
      </c>
      <c r="I146" s="16" t="s">
        <v>236</v>
      </c>
      <c r="J146" s="18">
        <v>40</v>
      </c>
      <c r="K146" s="19">
        <v>265.44</v>
      </c>
      <c r="N146" s="20">
        <f t="shared" si="41"/>
        <v>5562465</v>
      </c>
      <c r="O146" s="20">
        <f t="shared" si="42"/>
        <v>29110234</v>
      </c>
      <c r="P146" s="20">
        <v>0</v>
      </c>
      <c r="Q146" s="20">
        <f t="shared" si="43"/>
        <v>0</v>
      </c>
      <c r="R146" s="21">
        <f t="shared" si="44"/>
        <v>1854155</v>
      </c>
      <c r="S146" s="21">
        <f t="shared" si="45"/>
        <v>2425853</v>
      </c>
      <c r="T146" s="21">
        <f t="shared" si="46"/>
        <v>1617235</v>
      </c>
      <c r="U146" s="20">
        <f t="shared" si="47"/>
        <v>35007477</v>
      </c>
      <c r="V146" s="20">
        <f t="shared" si="48"/>
        <v>2580366</v>
      </c>
      <c r="W146" s="20">
        <f t="shared" si="49"/>
        <v>2474400</v>
      </c>
      <c r="X146" s="20">
        <f t="shared" si="50"/>
        <v>3493200</v>
      </c>
      <c r="Y146" s="20">
        <f t="shared" si="51"/>
        <v>152000</v>
      </c>
      <c r="Z146" s="20">
        <f t="shared" si="52"/>
        <v>1164400</v>
      </c>
      <c r="AA146" s="20">
        <f t="shared" si="53"/>
        <v>873300</v>
      </c>
      <c r="AB146" s="21">
        <f t="shared" si="54"/>
        <v>10737666</v>
      </c>
      <c r="AC146" s="21">
        <f t="shared" si="55"/>
        <v>45745143</v>
      </c>
    </row>
    <row r="147" spans="1:29" ht="14.1" customHeight="1" x14ac:dyDescent="0.2">
      <c r="A147" s="3" t="s">
        <v>617</v>
      </c>
      <c r="B147" s="144">
        <v>45306</v>
      </c>
      <c r="C147" s="144">
        <v>45464</v>
      </c>
      <c r="D147" s="3" t="s">
        <v>615</v>
      </c>
      <c r="E147" s="3" t="s">
        <v>620</v>
      </c>
      <c r="F147" s="14" t="s">
        <v>190</v>
      </c>
      <c r="G147" s="17" t="s">
        <v>229</v>
      </c>
      <c r="H147" s="15">
        <v>34330775</v>
      </c>
      <c r="I147" s="16" t="s">
        <v>237</v>
      </c>
      <c r="J147" s="18">
        <v>40</v>
      </c>
      <c r="K147" s="19">
        <v>374.92</v>
      </c>
      <c r="N147" s="20">
        <f t="shared" si="41"/>
        <v>7856689</v>
      </c>
      <c r="O147" s="20">
        <f t="shared" si="42"/>
        <v>41116672</v>
      </c>
      <c r="P147" s="20">
        <v>0</v>
      </c>
      <c r="Q147" s="20">
        <f t="shared" si="43"/>
        <v>0</v>
      </c>
      <c r="R147" s="21">
        <f t="shared" si="44"/>
        <v>2618896</v>
      </c>
      <c r="S147" s="21">
        <f t="shared" si="45"/>
        <v>3426389</v>
      </c>
      <c r="T147" s="21">
        <f t="shared" si="46"/>
        <v>2284260</v>
      </c>
      <c r="U147" s="20">
        <f t="shared" si="47"/>
        <v>49446217</v>
      </c>
      <c r="V147" s="20">
        <f t="shared" si="48"/>
        <v>3644631</v>
      </c>
      <c r="W147" s="20">
        <f t="shared" si="49"/>
        <v>3494900</v>
      </c>
      <c r="X147" s="20">
        <f t="shared" si="50"/>
        <v>4934000</v>
      </c>
      <c r="Y147" s="20">
        <f t="shared" si="51"/>
        <v>214600</v>
      </c>
      <c r="Z147" s="20">
        <f t="shared" si="52"/>
        <v>1644700</v>
      </c>
      <c r="AA147" s="20">
        <f t="shared" si="53"/>
        <v>1233500</v>
      </c>
      <c r="AB147" s="21">
        <f t="shared" si="54"/>
        <v>15166331</v>
      </c>
      <c r="AC147" s="21">
        <f t="shared" si="55"/>
        <v>64612548</v>
      </c>
    </row>
    <row r="148" spans="1:29" ht="14.1" customHeight="1" x14ac:dyDescent="0.2">
      <c r="A148" s="3" t="s">
        <v>617</v>
      </c>
      <c r="B148" s="144">
        <v>45306</v>
      </c>
      <c r="C148" s="144">
        <v>45464</v>
      </c>
      <c r="D148" s="3" t="s">
        <v>615</v>
      </c>
      <c r="E148" s="3" t="s">
        <v>620</v>
      </c>
      <c r="F148" s="14" t="s">
        <v>190</v>
      </c>
      <c r="G148" s="17" t="s">
        <v>229</v>
      </c>
      <c r="H148" s="15">
        <v>10303223</v>
      </c>
      <c r="I148" s="16" t="s">
        <v>238</v>
      </c>
      <c r="J148" s="18">
        <v>40</v>
      </c>
      <c r="K148" s="19">
        <v>341</v>
      </c>
      <c r="N148" s="20">
        <f t="shared" si="41"/>
        <v>7145873</v>
      </c>
      <c r="O148" s="20">
        <f t="shared" si="42"/>
        <v>37396735</v>
      </c>
      <c r="P148" s="20">
        <v>0</v>
      </c>
      <c r="Q148" s="20">
        <f t="shared" si="43"/>
        <v>0</v>
      </c>
      <c r="R148" s="21">
        <f t="shared" si="44"/>
        <v>2381958</v>
      </c>
      <c r="S148" s="21">
        <f t="shared" si="45"/>
        <v>3116395</v>
      </c>
      <c r="T148" s="21">
        <f t="shared" si="46"/>
        <v>2077596</v>
      </c>
      <c r="U148" s="20">
        <f t="shared" si="47"/>
        <v>44972684</v>
      </c>
      <c r="V148" s="20">
        <f t="shared" si="48"/>
        <v>3314891</v>
      </c>
      <c r="W148" s="20">
        <f t="shared" si="49"/>
        <v>3178700</v>
      </c>
      <c r="X148" s="20">
        <f t="shared" si="50"/>
        <v>4487600</v>
      </c>
      <c r="Y148" s="20">
        <f t="shared" si="51"/>
        <v>195200</v>
      </c>
      <c r="Z148" s="20">
        <f t="shared" si="52"/>
        <v>1495900</v>
      </c>
      <c r="AA148" s="20">
        <f t="shared" si="53"/>
        <v>1121900</v>
      </c>
      <c r="AB148" s="21">
        <f t="shared" si="54"/>
        <v>13794191</v>
      </c>
      <c r="AC148" s="21">
        <f t="shared" si="55"/>
        <v>58766875</v>
      </c>
    </row>
    <row r="149" spans="1:29" ht="14.1" customHeight="1" x14ac:dyDescent="0.2">
      <c r="A149" s="3" t="s">
        <v>617</v>
      </c>
      <c r="B149" s="144">
        <v>45306</v>
      </c>
      <c r="C149" s="144">
        <v>45464</v>
      </c>
      <c r="D149" s="3" t="s">
        <v>615</v>
      </c>
      <c r="E149" s="3" t="s">
        <v>620</v>
      </c>
      <c r="F149" s="14" t="s">
        <v>190</v>
      </c>
      <c r="G149" s="17" t="s">
        <v>229</v>
      </c>
      <c r="H149" s="15">
        <v>34571575</v>
      </c>
      <c r="I149" s="16" t="s">
        <v>239</v>
      </c>
      <c r="J149" s="18">
        <v>40</v>
      </c>
      <c r="K149" s="19">
        <v>383.23</v>
      </c>
      <c r="N149" s="20">
        <f t="shared" si="41"/>
        <v>8030830</v>
      </c>
      <c r="O149" s="20">
        <f t="shared" si="42"/>
        <v>42028010</v>
      </c>
      <c r="P149" s="20">
        <v>0</v>
      </c>
      <c r="Q149" s="20">
        <f t="shared" si="43"/>
        <v>0</v>
      </c>
      <c r="R149" s="21">
        <f t="shared" si="44"/>
        <v>2676943</v>
      </c>
      <c r="S149" s="21">
        <f t="shared" si="45"/>
        <v>3502334</v>
      </c>
      <c r="T149" s="21">
        <f t="shared" si="46"/>
        <v>2334889</v>
      </c>
      <c r="U149" s="20">
        <f t="shared" si="47"/>
        <v>50542176</v>
      </c>
      <c r="V149" s="20">
        <f t="shared" si="48"/>
        <v>3725413</v>
      </c>
      <c r="W149" s="20">
        <f t="shared" si="49"/>
        <v>3572400</v>
      </c>
      <c r="X149" s="20">
        <f t="shared" si="50"/>
        <v>5043400</v>
      </c>
      <c r="Y149" s="20">
        <f t="shared" si="51"/>
        <v>219400</v>
      </c>
      <c r="Z149" s="20">
        <f t="shared" si="52"/>
        <v>1681100</v>
      </c>
      <c r="AA149" s="20">
        <f t="shared" si="53"/>
        <v>1260800</v>
      </c>
      <c r="AB149" s="21">
        <f t="shared" si="54"/>
        <v>15502513</v>
      </c>
      <c r="AC149" s="21">
        <f t="shared" si="55"/>
        <v>66044689</v>
      </c>
    </row>
    <row r="150" spans="1:29" ht="14.1" customHeight="1" x14ac:dyDescent="0.2">
      <c r="A150" s="3" t="s">
        <v>617</v>
      </c>
      <c r="B150" s="144">
        <v>45306</v>
      </c>
      <c r="C150" s="144">
        <v>45464</v>
      </c>
      <c r="D150" s="3" t="s">
        <v>615</v>
      </c>
      <c r="E150" s="3" t="s">
        <v>620</v>
      </c>
      <c r="F150" s="14" t="s">
        <v>190</v>
      </c>
      <c r="G150" s="17" t="s">
        <v>229</v>
      </c>
      <c r="H150" s="15">
        <v>76332843</v>
      </c>
      <c r="I150" s="16" t="s">
        <v>575</v>
      </c>
      <c r="J150" s="18">
        <v>20</v>
      </c>
      <c r="K150" s="19">
        <v>242</v>
      </c>
      <c r="N150" s="20">
        <f t="shared" si="41"/>
        <v>2535632</v>
      </c>
      <c r="O150" s="20">
        <f t="shared" si="42"/>
        <v>13269807</v>
      </c>
      <c r="P150" s="20">
        <v>0</v>
      </c>
      <c r="Q150" s="20">
        <f t="shared" si="43"/>
        <v>0</v>
      </c>
      <c r="R150" s="21">
        <f t="shared" si="44"/>
        <v>845211</v>
      </c>
      <c r="S150" s="21">
        <f t="shared" si="45"/>
        <v>1105817</v>
      </c>
      <c r="T150" s="21">
        <f t="shared" si="46"/>
        <v>737212</v>
      </c>
      <c r="U150" s="20">
        <f t="shared" si="47"/>
        <v>15958047</v>
      </c>
      <c r="V150" s="20">
        <f t="shared" si="48"/>
        <v>1176252</v>
      </c>
      <c r="W150" s="20">
        <f t="shared" si="49"/>
        <v>1127900</v>
      </c>
      <c r="X150" s="20">
        <f t="shared" si="50"/>
        <v>1592400</v>
      </c>
      <c r="Y150" s="20">
        <f t="shared" si="51"/>
        <v>69300</v>
      </c>
      <c r="Z150" s="20">
        <f t="shared" si="52"/>
        <v>530800</v>
      </c>
      <c r="AA150" s="20">
        <f t="shared" si="53"/>
        <v>398100</v>
      </c>
      <c r="AB150" s="21">
        <f t="shared" si="54"/>
        <v>4894752</v>
      </c>
      <c r="AC150" s="21">
        <f t="shared" si="55"/>
        <v>20852799</v>
      </c>
    </row>
    <row r="151" spans="1:29" ht="14.1" customHeight="1" x14ac:dyDescent="0.2">
      <c r="A151" s="3" t="s">
        <v>617</v>
      </c>
      <c r="B151" s="144">
        <v>45306</v>
      </c>
      <c r="C151" s="144">
        <v>45464</v>
      </c>
      <c r="D151" s="3" t="s">
        <v>615</v>
      </c>
      <c r="E151" s="3" t="s">
        <v>620</v>
      </c>
      <c r="F151" s="14" t="s">
        <v>190</v>
      </c>
      <c r="G151" s="17" t="s">
        <v>229</v>
      </c>
      <c r="H151" s="15">
        <v>34331927</v>
      </c>
      <c r="I151" s="16" t="s">
        <v>576</v>
      </c>
      <c r="J151" s="18">
        <v>20</v>
      </c>
      <c r="K151" s="19">
        <v>263.88</v>
      </c>
      <c r="N151" s="20">
        <f t="shared" si="41"/>
        <v>2764887</v>
      </c>
      <c r="O151" s="20">
        <f t="shared" si="42"/>
        <v>14469575</v>
      </c>
      <c r="P151" s="20">
        <v>0</v>
      </c>
      <c r="Q151" s="20">
        <f t="shared" si="43"/>
        <v>0</v>
      </c>
      <c r="R151" s="21">
        <f t="shared" si="44"/>
        <v>921629</v>
      </c>
      <c r="S151" s="21">
        <f t="shared" si="45"/>
        <v>1205798</v>
      </c>
      <c r="T151" s="21">
        <f t="shared" si="46"/>
        <v>803865</v>
      </c>
      <c r="U151" s="20">
        <f t="shared" si="47"/>
        <v>17400867</v>
      </c>
      <c r="V151" s="20">
        <f t="shared" si="48"/>
        <v>1282600</v>
      </c>
      <c r="W151" s="20">
        <f t="shared" si="49"/>
        <v>1229900</v>
      </c>
      <c r="X151" s="20">
        <f t="shared" si="50"/>
        <v>1736300</v>
      </c>
      <c r="Y151" s="20">
        <f t="shared" si="51"/>
        <v>75500</v>
      </c>
      <c r="Z151" s="20">
        <f t="shared" si="52"/>
        <v>578800</v>
      </c>
      <c r="AA151" s="20">
        <f t="shared" si="53"/>
        <v>434100</v>
      </c>
      <c r="AB151" s="21">
        <f t="shared" si="54"/>
        <v>5337200</v>
      </c>
      <c r="AC151" s="21">
        <f t="shared" si="55"/>
        <v>22738067</v>
      </c>
    </row>
    <row r="152" spans="1:29" ht="14.1" customHeight="1" x14ac:dyDescent="0.2">
      <c r="A152" s="3" t="s">
        <v>617</v>
      </c>
      <c r="B152" s="144">
        <v>45306</v>
      </c>
      <c r="C152" s="144">
        <v>45464</v>
      </c>
      <c r="D152" s="3" t="s">
        <v>615</v>
      </c>
      <c r="E152" s="3" t="s">
        <v>620</v>
      </c>
      <c r="F152" s="14" t="s">
        <v>190</v>
      </c>
      <c r="G152" s="17" t="s">
        <v>229</v>
      </c>
      <c r="H152" s="15">
        <v>25292426</v>
      </c>
      <c r="I152" s="16" t="s">
        <v>240</v>
      </c>
      <c r="J152" s="18">
        <v>40</v>
      </c>
      <c r="K152" s="19">
        <v>418.77</v>
      </c>
      <c r="N152" s="20">
        <f t="shared" si="41"/>
        <v>8775593</v>
      </c>
      <c r="O152" s="20">
        <f t="shared" si="42"/>
        <v>45925603</v>
      </c>
      <c r="P152" s="20">
        <v>0</v>
      </c>
      <c r="Q152" s="20">
        <f t="shared" si="43"/>
        <v>0</v>
      </c>
      <c r="R152" s="21">
        <f t="shared" si="44"/>
        <v>2925198</v>
      </c>
      <c r="S152" s="21">
        <f t="shared" si="45"/>
        <v>3827134</v>
      </c>
      <c r="T152" s="21">
        <f t="shared" si="46"/>
        <v>2551422</v>
      </c>
      <c r="U152" s="20">
        <f t="shared" si="47"/>
        <v>55229357</v>
      </c>
      <c r="V152" s="20">
        <f t="shared" si="48"/>
        <v>4070900</v>
      </c>
      <c r="W152" s="20">
        <f t="shared" si="49"/>
        <v>3903700</v>
      </c>
      <c r="X152" s="20">
        <f t="shared" si="50"/>
        <v>5511100</v>
      </c>
      <c r="Y152" s="20">
        <f t="shared" si="51"/>
        <v>239700</v>
      </c>
      <c r="Z152" s="20">
        <f t="shared" si="52"/>
        <v>1837000</v>
      </c>
      <c r="AA152" s="20">
        <f t="shared" si="53"/>
        <v>1377800</v>
      </c>
      <c r="AB152" s="21">
        <f t="shared" si="54"/>
        <v>16940200</v>
      </c>
      <c r="AC152" s="21">
        <f t="shared" si="55"/>
        <v>72169557</v>
      </c>
    </row>
    <row r="153" spans="1:29" ht="14.1" customHeight="1" x14ac:dyDescent="0.2">
      <c r="A153" s="3" t="s">
        <v>617</v>
      </c>
      <c r="B153" s="144">
        <v>45306</v>
      </c>
      <c r="C153" s="144">
        <v>45464</v>
      </c>
      <c r="D153" s="3" t="s">
        <v>615</v>
      </c>
      <c r="E153" s="3" t="s">
        <v>620</v>
      </c>
      <c r="F153" s="14" t="s">
        <v>190</v>
      </c>
      <c r="G153" s="17" t="s">
        <v>229</v>
      </c>
      <c r="H153" s="15">
        <v>34315699</v>
      </c>
      <c r="I153" s="16" t="s">
        <v>241</v>
      </c>
      <c r="J153" s="18">
        <v>40</v>
      </c>
      <c r="K153" s="19">
        <v>345.39</v>
      </c>
      <c r="N153" s="20">
        <f t="shared" si="41"/>
        <v>7237868</v>
      </c>
      <c r="O153" s="20">
        <f t="shared" si="42"/>
        <v>37878176</v>
      </c>
      <c r="P153" s="20">
        <v>0</v>
      </c>
      <c r="Q153" s="20">
        <f t="shared" si="43"/>
        <v>0</v>
      </c>
      <c r="R153" s="21">
        <f t="shared" si="44"/>
        <v>2412623</v>
      </c>
      <c r="S153" s="21">
        <f t="shared" si="45"/>
        <v>3156515</v>
      </c>
      <c r="T153" s="21">
        <f t="shared" si="46"/>
        <v>2104343</v>
      </c>
      <c r="U153" s="20">
        <f t="shared" si="47"/>
        <v>45551657</v>
      </c>
      <c r="V153" s="20">
        <f t="shared" si="48"/>
        <v>3357567</v>
      </c>
      <c r="W153" s="20">
        <f t="shared" si="49"/>
        <v>3219600</v>
      </c>
      <c r="X153" s="20">
        <f t="shared" si="50"/>
        <v>4545400</v>
      </c>
      <c r="Y153" s="20">
        <f t="shared" si="51"/>
        <v>197700</v>
      </c>
      <c r="Z153" s="20">
        <f t="shared" si="52"/>
        <v>1515100</v>
      </c>
      <c r="AA153" s="20">
        <f t="shared" si="53"/>
        <v>1136300</v>
      </c>
      <c r="AB153" s="21">
        <f t="shared" si="54"/>
        <v>13971667</v>
      </c>
      <c r="AC153" s="21">
        <f t="shared" si="55"/>
        <v>59523324</v>
      </c>
    </row>
    <row r="154" spans="1:29" ht="14.1" customHeight="1" x14ac:dyDescent="0.2">
      <c r="A154" s="3" t="s">
        <v>617</v>
      </c>
      <c r="B154" s="144">
        <v>45306</v>
      </c>
      <c r="C154" s="144">
        <v>45464</v>
      </c>
      <c r="D154" s="3" t="s">
        <v>615</v>
      </c>
      <c r="E154" s="3" t="s">
        <v>620</v>
      </c>
      <c r="F154" s="14" t="s">
        <v>190</v>
      </c>
      <c r="G154" s="17" t="s">
        <v>229</v>
      </c>
      <c r="H154" s="15">
        <v>34317285</v>
      </c>
      <c r="I154" s="16" t="s">
        <v>242</v>
      </c>
      <c r="J154" s="18">
        <v>40</v>
      </c>
      <c r="K154" s="19">
        <v>331.92</v>
      </c>
      <c r="N154" s="20">
        <f t="shared" si="41"/>
        <v>6955596</v>
      </c>
      <c r="O154" s="20">
        <f t="shared" si="42"/>
        <v>36400952</v>
      </c>
      <c r="P154" s="20">
        <v>0</v>
      </c>
      <c r="Q154" s="20">
        <f t="shared" si="43"/>
        <v>0</v>
      </c>
      <c r="R154" s="21">
        <f t="shared" si="44"/>
        <v>2318532</v>
      </c>
      <c r="S154" s="21">
        <f t="shared" si="45"/>
        <v>3033413</v>
      </c>
      <c r="T154" s="21">
        <f t="shared" si="46"/>
        <v>2022275</v>
      </c>
      <c r="U154" s="20">
        <f t="shared" si="47"/>
        <v>43775172</v>
      </c>
      <c r="V154" s="20">
        <f t="shared" si="48"/>
        <v>3226624</v>
      </c>
      <c r="W154" s="20">
        <f t="shared" si="49"/>
        <v>3094100</v>
      </c>
      <c r="X154" s="20">
        <f t="shared" si="50"/>
        <v>4368100</v>
      </c>
      <c r="Y154" s="20">
        <f t="shared" si="51"/>
        <v>190000</v>
      </c>
      <c r="Z154" s="20">
        <f t="shared" si="52"/>
        <v>1456000</v>
      </c>
      <c r="AA154" s="20">
        <f t="shared" si="53"/>
        <v>1092000</v>
      </c>
      <c r="AB154" s="21">
        <f t="shared" si="54"/>
        <v>13426824</v>
      </c>
      <c r="AC154" s="21">
        <f t="shared" si="55"/>
        <v>57201996</v>
      </c>
    </row>
    <row r="155" spans="1:29" ht="14.1" customHeight="1" x14ac:dyDescent="0.2">
      <c r="A155" s="3" t="s">
        <v>617</v>
      </c>
      <c r="B155" s="144">
        <v>45306</v>
      </c>
      <c r="C155" s="144">
        <v>45464</v>
      </c>
      <c r="D155" s="3" t="s">
        <v>615</v>
      </c>
      <c r="E155" s="3" t="s">
        <v>620</v>
      </c>
      <c r="F155" s="14" t="s">
        <v>190</v>
      </c>
      <c r="G155" s="17" t="s">
        <v>229</v>
      </c>
      <c r="H155" s="15">
        <v>1061692027</v>
      </c>
      <c r="I155" s="16" t="s">
        <v>243</v>
      </c>
      <c r="J155" s="18">
        <v>40</v>
      </c>
      <c r="K155" s="19">
        <v>284.44</v>
      </c>
      <c r="N155" s="20">
        <f t="shared" si="41"/>
        <v>5960622</v>
      </c>
      <c r="O155" s="20">
        <f t="shared" si="42"/>
        <v>31193922</v>
      </c>
      <c r="P155" s="20">
        <v>0</v>
      </c>
      <c r="Q155" s="20">
        <f t="shared" si="43"/>
        <v>0</v>
      </c>
      <c r="R155" s="21">
        <f t="shared" si="44"/>
        <v>1986874</v>
      </c>
      <c r="S155" s="21">
        <f t="shared" si="45"/>
        <v>2599493</v>
      </c>
      <c r="T155" s="21">
        <f t="shared" si="46"/>
        <v>1732996</v>
      </c>
      <c r="U155" s="20">
        <f t="shared" si="47"/>
        <v>37513285</v>
      </c>
      <c r="V155" s="20">
        <f t="shared" si="48"/>
        <v>2765066</v>
      </c>
      <c r="W155" s="20">
        <f t="shared" si="49"/>
        <v>2651500</v>
      </c>
      <c r="X155" s="20">
        <f t="shared" si="50"/>
        <v>3743300</v>
      </c>
      <c r="Y155" s="20">
        <f t="shared" si="51"/>
        <v>162800</v>
      </c>
      <c r="Z155" s="20">
        <f t="shared" si="52"/>
        <v>1247800</v>
      </c>
      <c r="AA155" s="20">
        <f t="shared" si="53"/>
        <v>935800</v>
      </c>
      <c r="AB155" s="21">
        <f t="shared" si="54"/>
        <v>11506266</v>
      </c>
      <c r="AC155" s="21">
        <f t="shared" si="55"/>
        <v>49019551</v>
      </c>
    </row>
    <row r="156" spans="1:29" ht="14.1" customHeight="1" x14ac:dyDescent="0.2">
      <c r="A156" s="3" t="s">
        <v>617</v>
      </c>
      <c r="B156" s="144">
        <v>45306</v>
      </c>
      <c r="C156" s="144">
        <v>45464</v>
      </c>
      <c r="D156" s="3" t="s">
        <v>615</v>
      </c>
      <c r="E156" s="3" t="s">
        <v>620</v>
      </c>
      <c r="F156" s="14" t="s">
        <v>190</v>
      </c>
      <c r="G156" s="17" t="s">
        <v>245</v>
      </c>
      <c r="H156" s="15">
        <v>25289463</v>
      </c>
      <c r="I156" s="16" t="s">
        <v>244</v>
      </c>
      <c r="J156" s="18">
        <v>20</v>
      </c>
      <c r="K156" s="19">
        <v>239.76</v>
      </c>
      <c r="N156" s="20">
        <f t="shared" si="41"/>
        <v>2512162</v>
      </c>
      <c r="O156" s="20">
        <f t="shared" si="42"/>
        <v>13146981</v>
      </c>
      <c r="P156" s="20">
        <v>0</v>
      </c>
      <c r="Q156" s="20">
        <f t="shared" si="43"/>
        <v>0</v>
      </c>
      <c r="R156" s="21">
        <f t="shared" si="44"/>
        <v>837387</v>
      </c>
      <c r="S156" s="21">
        <f t="shared" si="45"/>
        <v>1095582</v>
      </c>
      <c r="T156" s="21">
        <f t="shared" si="46"/>
        <v>730388</v>
      </c>
      <c r="U156" s="20">
        <f t="shared" si="47"/>
        <v>15810338</v>
      </c>
      <c r="V156" s="20">
        <f t="shared" si="48"/>
        <v>1165364</v>
      </c>
      <c r="W156" s="20">
        <f t="shared" si="49"/>
        <v>1117500</v>
      </c>
      <c r="X156" s="20">
        <f t="shared" si="50"/>
        <v>1577600</v>
      </c>
      <c r="Y156" s="20">
        <f t="shared" si="51"/>
        <v>68600</v>
      </c>
      <c r="Z156" s="20">
        <f t="shared" si="52"/>
        <v>525900</v>
      </c>
      <c r="AA156" s="20">
        <f t="shared" si="53"/>
        <v>394400</v>
      </c>
      <c r="AB156" s="21">
        <f t="shared" si="54"/>
        <v>4849364</v>
      </c>
      <c r="AC156" s="21">
        <f t="shared" si="55"/>
        <v>20659702</v>
      </c>
    </row>
    <row r="157" spans="1:29" ht="14.1" customHeight="1" x14ac:dyDescent="0.2">
      <c r="A157" s="3" t="s">
        <v>617</v>
      </c>
      <c r="B157" s="144">
        <v>45306</v>
      </c>
      <c r="C157" s="144">
        <v>45464</v>
      </c>
      <c r="D157" s="3" t="s">
        <v>615</v>
      </c>
      <c r="E157" s="3" t="s">
        <v>620</v>
      </c>
      <c r="F157" s="14" t="s">
        <v>190</v>
      </c>
      <c r="G157" s="17" t="s">
        <v>245</v>
      </c>
      <c r="H157" s="15">
        <v>34328411</v>
      </c>
      <c r="I157" s="16" t="s">
        <v>246</v>
      </c>
      <c r="J157" s="18">
        <v>20</v>
      </c>
      <c r="K157" s="19">
        <v>307.08</v>
      </c>
      <c r="N157" s="20">
        <f t="shared" si="41"/>
        <v>3217529</v>
      </c>
      <c r="O157" s="20">
        <f t="shared" si="42"/>
        <v>16838402</v>
      </c>
      <c r="P157" s="20">
        <v>0</v>
      </c>
      <c r="Q157" s="20">
        <f t="shared" si="43"/>
        <v>0</v>
      </c>
      <c r="R157" s="21">
        <f t="shared" si="44"/>
        <v>1072510</v>
      </c>
      <c r="S157" s="21">
        <f t="shared" si="45"/>
        <v>1403200</v>
      </c>
      <c r="T157" s="21">
        <f t="shared" si="46"/>
        <v>935467</v>
      </c>
      <c r="U157" s="20">
        <f t="shared" si="47"/>
        <v>20249579</v>
      </c>
      <c r="V157" s="20">
        <f t="shared" si="48"/>
        <v>1492576</v>
      </c>
      <c r="W157" s="20">
        <f t="shared" si="49"/>
        <v>1431300</v>
      </c>
      <c r="X157" s="20">
        <f t="shared" si="50"/>
        <v>2020600</v>
      </c>
      <c r="Y157" s="20">
        <f t="shared" si="51"/>
        <v>87900</v>
      </c>
      <c r="Z157" s="20">
        <f t="shared" si="52"/>
        <v>673500</v>
      </c>
      <c r="AA157" s="20">
        <f t="shared" si="53"/>
        <v>505200</v>
      </c>
      <c r="AB157" s="21">
        <f t="shared" si="54"/>
        <v>6211076</v>
      </c>
      <c r="AC157" s="21">
        <f t="shared" si="55"/>
        <v>26460655</v>
      </c>
    </row>
    <row r="158" spans="1:29" ht="14.1" customHeight="1" x14ac:dyDescent="0.2">
      <c r="A158" s="3" t="s">
        <v>617</v>
      </c>
      <c r="B158" s="144">
        <v>45306</v>
      </c>
      <c r="C158" s="144">
        <v>45464</v>
      </c>
      <c r="D158" s="3" t="s">
        <v>615</v>
      </c>
      <c r="E158" s="3" t="s">
        <v>620</v>
      </c>
      <c r="F158" s="14" t="s">
        <v>190</v>
      </c>
      <c r="G158" s="17" t="s">
        <v>245</v>
      </c>
      <c r="H158" s="15">
        <v>1061704258</v>
      </c>
      <c r="I158" s="16" t="s">
        <v>247</v>
      </c>
      <c r="J158" s="18">
        <v>20</v>
      </c>
      <c r="K158" s="19">
        <v>257.52</v>
      </c>
      <c r="N158" s="20">
        <f t="shared" si="41"/>
        <v>2698248</v>
      </c>
      <c r="O158" s="20">
        <f t="shared" si="42"/>
        <v>14120831</v>
      </c>
      <c r="P158" s="20">
        <v>0</v>
      </c>
      <c r="Q158" s="20">
        <f t="shared" si="43"/>
        <v>0</v>
      </c>
      <c r="R158" s="21">
        <f t="shared" si="44"/>
        <v>899416</v>
      </c>
      <c r="S158" s="21">
        <f t="shared" si="45"/>
        <v>1176736</v>
      </c>
      <c r="T158" s="21">
        <f t="shared" si="46"/>
        <v>784491</v>
      </c>
      <c r="U158" s="20">
        <f t="shared" si="47"/>
        <v>16981474</v>
      </c>
      <c r="V158" s="20">
        <f t="shared" si="48"/>
        <v>1251687</v>
      </c>
      <c r="W158" s="20">
        <f t="shared" si="49"/>
        <v>1200300</v>
      </c>
      <c r="X158" s="20">
        <f t="shared" si="50"/>
        <v>1694500</v>
      </c>
      <c r="Y158" s="20">
        <f t="shared" si="51"/>
        <v>73700</v>
      </c>
      <c r="Z158" s="20">
        <f t="shared" si="52"/>
        <v>564800</v>
      </c>
      <c r="AA158" s="20">
        <f t="shared" si="53"/>
        <v>423600</v>
      </c>
      <c r="AB158" s="21">
        <f t="shared" si="54"/>
        <v>5208587</v>
      </c>
      <c r="AC158" s="21">
        <f t="shared" si="55"/>
        <v>22190061</v>
      </c>
    </row>
    <row r="159" spans="1:29" ht="14.1" customHeight="1" x14ac:dyDescent="0.2">
      <c r="A159" s="3" t="s">
        <v>617</v>
      </c>
      <c r="B159" s="144">
        <v>45306</v>
      </c>
      <c r="C159" s="144">
        <v>45464</v>
      </c>
      <c r="D159" s="3" t="s">
        <v>615</v>
      </c>
      <c r="E159" s="3" t="s">
        <v>620</v>
      </c>
      <c r="F159" s="14" t="s">
        <v>190</v>
      </c>
      <c r="G159" s="17" t="s">
        <v>245</v>
      </c>
      <c r="H159" s="15">
        <v>34511528</v>
      </c>
      <c r="I159" s="16" t="s">
        <v>611</v>
      </c>
      <c r="J159" s="18">
        <v>20</v>
      </c>
      <c r="K159" s="19">
        <v>355.23</v>
      </c>
      <c r="N159" s="20">
        <f t="shared" si="41"/>
        <v>3722036</v>
      </c>
      <c r="O159" s="20">
        <f t="shared" si="42"/>
        <v>19478655</v>
      </c>
      <c r="P159" s="20">
        <v>0</v>
      </c>
      <c r="Q159" s="20">
        <f t="shared" si="43"/>
        <v>0</v>
      </c>
      <c r="R159" s="21">
        <f t="shared" si="44"/>
        <v>1240679</v>
      </c>
      <c r="S159" s="21">
        <f t="shared" si="45"/>
        <v>1623221</v>
      </c>
      <c r="T159" s="21">
        <f t="shared" si="46"/>
        <v>1082148</v>
      </c>
      <c r="U159" s="20">
        <f t="shared" si="47"/>
        <v>23424703</v>
      </c>
      <c r="V159" s="20">
        <f t="shared" si="48"/>
        <v>1726611</v>
      </c>
      <c r="W159" s="20">
        <f t="shared" si="49"/>
        <v>1655700</v>
      </c>
      <c r="X159" s="20">
        <f t="shared" si="50"/>
        <v>2337400</v>
      </c>
      <c r="Y159" s="20">
        <f t="shared" si="51"/>
        <v>101700</v>
      </c>
      <c r="Z159" s="20">
        <f t="shared" si="52"/>
        <v>779100</v>
      </c>
      <c r="AA159" s="20">
        <f t="shared" si="53"/>
        <v>584400</v>
      </c>
      <c r="AB159" s="21">
        <f t="shared" si="54"/>
        <v>7184911</v>
      </c>
      <c r="AC159" s="21">
        <f t="shared" si="55"/>
        <v>30609614</v>
      </c>
    </row>
    <row r="160" spans="1:29" ht="14.1" customHeight="1" x14ac:dyDescent="0.2">
      <c r="A160" s="3" t="s">
        <v>617</v>
      </c>
      <c r="B160" s="144">
        <v>45306</v>
      </c>
      <c r="C160" s="144">
        <v>45464</v>
      </c>
      <c r="D160" s="3" t="s">
        <v>615</v>
      </c>
      <c r="E160" s="3" t="s">
        <v>620</v>
      </c>
      <c r="F160" s="14" t="s">
        <v>190</v>
      </c>
      <c r="G160" s="17" t="s">
        <v>245</v>
      </c>
      <c r="H160" s="15">
        <v>34533885</v>
      </c>
      <c r="I160" s="16" t="s">
        <v>248</v>
      </c>
      <c r="J160" s="18">
        <v>40</v>
      </c>
      <c r="K160" s="19">
        <v>301</v>
      </c>
      <c r="N160" s="20">
        <f t="shared" si="41"/>
        <v>6307648</v>
      </c>
      <c r="O160" s="20">
        <f t="shared" si="42"/>
        <v>33010025</v>
      </c>
      <c r="P160" s="20">
        <v>0</v>
      </c>
      <c r="Q160" s="20">
        <f t="shared" si="43"/>
        <v>0</v>
      </c>
      <c r="R160" s="21">
        <f t="shared" si="44"/>
        <v>2102549</v>
      </c>
      <c r="S160" s="21">
        <f t="shared" si="45"/>
        <v>2750835</v>
      </c>
      <c r="T160" s="21">
        <f t="shared" si="46"/>
        <v>1833890</v>
      </c>
      <c r="U160" s="20">
        <f t="shared" si="47"/>
        <v>39697299</v>
      </c>
      <c r="V160" s="20">
        <f t="shared" si="48"/>
        <v>2926048</v>
      </c>
      <c r="W160" s="20">
        <f t="shared" si="49"/>
        <v>2805900</v>
      </c>
      <c r="X160" s="20">
        <f t="shared" si="50"/>
        <v>3961200</v>
      </c>
      <c r="Y160" s="20">
        <f t="shared" si="51"/>
        <v>172300</v>
      </c>
      <c r="Z160" s="20">
        <f t="shared" si="52"/>
        <v>1320400</v>
      </c>
      <c r="AA160" s="20">
        <f t="shared" si="53"/>
        <v>990300</v>
      </c>
      <c r="AB160" s="21">
        <f t="shared" si="54"/>
        <v>12176148</v>
      </c>
      <c r="AC160" s="21">
        <f t="shared" si="55"/>
        <v>51873447</v>
      </c>
    </row>
    <row r="161" spans="1:29" ht="14.1" customHeight="1" x14ac:dyDescent="0.2">
      <c r="A161" s="3" t="s">
        <v>617</v>
      </c>
      <c r="B161" s="144">
        <v>45306</v>
      </c>
      <c r="C161" s="144">
        <v>45464</v>
      </c>
      <c r="D161" s="3" t="s">
        <v>615</v>
      </c>
      <c r="E161" s="3" t="s">
        <v>620</v>
      </c>
      <c r="F161" s="14" t="s">
        <v>190</v>
      </c>
      <c r="G161" s="17" t="s">
        <v>245</v>
      </c>
      <c r="H161" s="15">
        <v>34552993</v>
      </c>
      <c r="I161" s="16" t="s">
        <v>249</v>
      </c>
      <c r="J161" s="18">
        <v>40</v>
      </c>
      <c r="K161" s="19">
        <v>406.02</v>
      </c>
      <c r="N161" s="20">
        <f t="shared" si="41"/>
        <v>8508409</v>
      </c>
      <c r="O161" s="20">
        <f t="shared" si="42"/>
        <v>44527340</v>
      </c>
      <c r="P161" s="20">
        <v>0</v>
      </c>
      <c r="Q161" s="20">
        <f t="shared" si="43"/>
        <v>0</v>
      </c>
      <c r="R161" s="21">
        <f t="shared" si="44"/>
        <v>2836136</v>
      </c>
      <c r="S161" s="21">
        <f t="shared" si="45"/>
        <v>3710612</v>
      </c>
      <c r="T161" s="21">
        <f t="shared" si="46"/>
        <v>2473741</v>
      </c>
      <c r="U161" s="20">
        <f t="shared" si="47"/>
        <v>53547829</v>
      </c>
      <c r="V161" s="20">
        <f t="shared" si="48"/>
        <v>3946956</v>
      </c>
      <c r="W161" s="20">
        <f t="shared" si="49"/>
        <v>3784800</v>
      </c>
      <c r="X161" s="20">
        <f t="shared" si="50"/>
        <v>5343300</v>
      </c>
      <c r="Y161" s="20">
        <f t="shared" si="51"/>
        <v>232400</v>
      </c>
      <c r="Z161" s="20">
        <f t="shared" si="52"/>
        <v>1781100</v>
      </c>
      <c r="AA161" s="20">
        <f t="shared" si="53"/>
        <v>1335800</v>
      </c>
      <c r="AB161" s="21">
        <f t="shared" si="54"/>
        <v>16424356</v>
      </c>
      <c r="AC161" s="21">
        <f t="shared" si="55"/>
        <v>69972185</v>
      </c>
    </row>
    <row r="162" spans="1:29" ht="14.1" customHeight="1" x14ac:dyDescent="0.2">
      <c r="A162" s="3" t="s">
        <v>617</v>
      </c>
      <c r="B162" s="144">
        <v>45306</v>
      </c>
      <c r="C162" s="144">
        <v>45464</v>
      </c>
      <c r="D162" s="3" t="s">
        <v>615</v>
      </c>
      <c r="E162" s="3" t="s">
        <v>620</v>
      </c>
      <c r="F162" s="14" t="s">
        <v>190</v>
      </c>
      <c r="G162" s="17" t="s">
        <v>245</v>
      </c>
      <c r="H162" s="15">
        <v>25279494</v>
      </c>
      <c r="I162" s="16" t="s">
        <v>250</v>
      </c>
      <c r="J162" s="18">
        <v>40</v>
      </c>
      <c r="K162" s="19">
        <v>344.62</v>
      </c>
      <c r="N162" s="20">
        <f t="shared" si="41"/>
        <v>7221733</v>
      </c>
      <c r="O162" s="20">
        <f t="shared" si="42"/>
        <v>37793736</v>
      </c>
      <c r="P162" s="20">
        <v>0</v>
      </c>
      <c r="Q162" s="20">
        <f t="shared" si="43"/>
        <v>0</v>
      </c>
      <c r="R162" s="21">
        <f t="shared" si="44"/>
        <v>2407244</v>
      </c>
      <c r="S162" s="21">
        <f t="shared" si="45"/>
        <v>3149478</v>
      </c>
      <c r="T162" s="21">
        <f t="shared" si="46"/>
        <v>2099652</v>
      </c>
      <c r="U162" s="20">
        <f t="shared" si="47"/>
        <v>45450110</v>
      </c>
      <c r="V162" s="20">
        <f t="shared" si="48"/>
        <v>3350082</v>
      </c>
      <c r="W162" s="20">
        <f t="shared" si="49"/>
        <v>3212500</v>
      </c>
      <c r="X162" s="20">
        <f t="shared" si="50"/>
        <v>4535200</v>
      </c>
      <c r="Y162" s="20">
        <f t="shared" si="51"/>
        <v>197300</v>
      </c>
      <c r="Z162" s="20">
        <f t="shared" si="52"/>
        <v>1511700</v>
      </c>
      <c r="AA162" s="20">
        <f t="shared" si="53"/>
        <v>1133800</v>
      </c>
      <c r="AB162" s="21">
        <f t="shared" si="54"/>
        <v>13940582</v>
      </c>
      <c r="AC162" s="21">
        <f t="shared" si="55"/>
        <v>59390692</v>
      </c>
    </row>
    <row r="163" spans="1:29" ht="14.1" customHeight="1" x14ac:dyDescent="0.2">
      <c r="A163" s="3" t="s">
        <v>617</v>
      </c>
      <c r="B163" s="144">
        <v>45306</v>
      </c>
      <c r="C163" s="144">
        <v>45464</v>
      </c>
      <c r="D163" s="3" t="s">
        <v>615</v>
      </c>
      <c r="E163" s="3" t="s">
        <v>620</v>
      </c>
      <c r="F163" s="14" t="s">
        <v>190</v>
      </c>
      <c r="G163" s="17" t="s">
        <v>245</v>
      </c>
      <c r="H163" s="15">
        <v>34320833</v>
      </c>
      <c r="I163" s="16" t="s">
        <v>251</v>
      </c>
      <c r="J163" s="18">
        <v>40</v>
      </c>
      <c r="K163" s="19">
        <v>362.23</v>
      </c>
      <c r="N163" s="20">
        <f t="shared" si="41"/>
        <v>7590761</v>
      </c>
      <c r="O163" s="20">
        <f t="shared" si="42"/>
        <v>39724983</v>
      </c>
      <c r="P163" s="20">
        <v>0</v>
      </c>
      <c r="Q163" s="20">
        <f t="shared" si="43"/>
        <v>0</v>
      </c>
      <c r="R163" s="21">
        <f t="shared" si="44"/>
        <v>2530254</v>
      </c>
      <c r="S163" s="21">
        <f t="shared" si="45"/>
        <v>3310415</v>
      </c>
      <c r="T163" s="21">
        <f t="shared" si="46"/>
        <v>2206943</v>
      </c>
      <c r="U163" s="20">
        <f t="shared" si="47"/>
        <v>47772595</v>
      </c>
      <c r="V163" s="20">
        <f t="shared" si="48"/>
        <v>3521270</v>
      </c>
      <c r="W163" s="20">
        <f t="shared" si="49"/>
        <v>3376600</v>
      </c>
      <c r="X163" s="20">
        <f t="shared" si="50"/>
        <v>4767000</v>
      </c>
      <c r="Y163" s="20">
        <f t="shared" si="51"/>
        <v>207400</v>
      </c>
      <c r="Z163" s="20">
        <f t="shared" si="52"/>
        <v>1589000</v>
      </c>
      <c r="AA163" s="20">
        <f t="shared" si="53"/>
        <v>1191700</v>
      </c>
      <c r="AB163" s="21">
        <f t="shared" si="54"/>
        <v>14652970</v>
      </c>
      <c r="AC163" s="21">
        <f t="shared" si="55"/>
        <v>62425565</v>
      </c>
    </row>
    <row r="164" spans="1:29" ht="14.1" customHeight="1" x14ac:dyDescent="0.2">
      <c r="A164" s="3" t="s">
        <v>617</v>
      </c>
      <c r="B164" s="144">
        <v>45306</v>
      </c>
      <c r="C164" s="144">
        <v>45464</v>
      </c>
      <c r="D164" s="3" t="s">
        <v>615</v>
      </c>
      <c r="E164" s="3" t="s">
        <v>620</v>
      </c>
      <c r="F164" s="14" t="s">
        <v>190</v>
      </c>
      <c r="G164" s="17" t="s">
        <v>245</v>
      </c>
      <c r="H164" s="15">
        <v>76293291</v>
      </c>
      <c r="I164" s="16" t="s">
        <v>252</v>
      </c>
      <c r="J164" s="18">
        <v>20</v>
      </c>
      <c r="K164" s="19">
        <v>288.64</v>
      </c>
      <c r="N164" s="20">
        <f t="shared" si="41"/>
        <v>3024318</v>
      </c>
      <c r="O164" s="20">
        <f t="shared" si="42"/>
        <v>15827264</v>
      </c>
      <c r="P164" s="20">
        <v>0</v>
      </c>
      <c r="Q164" s="20">
        <f t="shared" si="43"/>
        <v>0</v>
      </c>
      <c r="R164" s="21">
        <f t="shared" si="44"/>
        <v>1008106</v>
      </c>
      <c r="S164" s="21">
        <f t="shared" si="45"/>
        <v>1318939</v>
      </c>
      <c r="T164" s="21">
        <f t="shared" si="46"/>
        <v>879292</v>
      </c>
      <c r="U164" s="20">
        <f t="shared" si="47"/>
        <v>19033601</v>
      </c>
      <c r="V164" s="20">
        <f t="shared" si="48"/>
        <v>1402948</v>
      </c>
      <c r="W164" s="20">
        <f t="shared" si="49"/>
        <v>1345300</v>
      </c>
      <c r="X164" s="20">
        <f t="shared" si="50"/>
        <v>1899300</v>
      </c>
      <c r="Y164" s="20">
        <f t="shared" si="51"/>
        <v>82600</v>
      </c>
      <c r="Z164" s="20">
        <f t="shared" si="52"/>
        <v>633100</v>
      </c>
      <c r="AA164" s="20">
        <f t="shared" si="53"/>
        <v>474800</v>
      </c>
      <c r="AB164" s="21">
        <f t="shared" si="54"/>
        <v>5838048</v>
      </c>
      <c r="AC164" s="21">
        <f t="shared" si="55"/>
        <v>24871649</v>
      </c>
    </row>
    <row r="165" spans="1:29" ht="14.1" customHeight="1" x14ac:dyDescent="0.2">
      <c r="A165" s="3" t="s">
        <v>617</v>
      </c>
      <c r="B165" s="144">
        <v>45306</v>
      </c>
      <c r="C165" s="144">
        <v>45464</v>
      </c>
      <c r="D165" s="3" t="s">
        <v>615</v>
      </c>
      <c r="E165" s="3" t="s">
        <v>620</v>
      </c>
      <c r="F165" s="14" t="s">
        <v>190</v>
      </c>
      <c r="G165" s="17" t="s">
        <v>245</v>
      </c>
      <c r="H165" s="15">
        <v>10304168</v>
      </c>
      <c r="I165" s="16" t="s">
        <v>253</v>
      </c>
      <c r="J165" s="18">
        <v>20</v>
      </c>
      <c r="K165" s="19">
        <v>271</v>
      </c>
      <c r="N165" s="20">
        <f t="shared" si="41"/>
        <v>2839489</v>
      </c>
      <c r="O165" s="20">
        <f t="shared" si="42"/>
        <v>14859992</v>
      </c>
      <c r="P165" s="20">
        <v>0</v>
      </c>
      <c r="Q165" s="20">
        <f t="shared" si="43"/>
        <v>0</v>
      </c>
      <c r="R165" s="21">
        <f t="shared" si="44"/>
        <v>946496</v>
      </c>
      <c r="S165" s="21">
        <f t="shared" si="45"/>
        <v>1238333</v>
      </c>
      <c r="T165" s="21">
        <f t="shared" si="46"/>
        <v>825555</v>
      </c>
      <c r="U165" s="20">
        <f t="shared" si="47"/>
        <v>17870376</v>
      </c>
      <c r="V165" s="20">
        <f t="shared" si="48"/>
        <v>1317207</v>
      </c>
      <c r="W165" s="20">
        <f t="shared" si="49"/>
        <v>1263100</v>
      </c>
      <c r="X165" s="20">
        <f t="shared" si="50"/>
        <v>1783200</v>
      </c>
      <c r="Y165" s="20">
        <f t="shared" si="51"/>
        <v>77600</v>
      </c>
      <c r="Z165" s="20">
        <f t="shared" si="52"/>
        <v>594400</v>
      </c>
      <c r="AA165" s="20">
        <f t="shared" si="53"/>
        <v>445800</v>
      </c>
      <c r="AB165" s="21">
        <f t="shared" si="54"/>
        <v>5481307</v>
      </c>
      <c r="AC165" s="21">
        <f t="shared" si="55"/>
        <v>23351683</v>
      </c>
    </row>
    <row r="166" spans="1:29" ht="14.1" customHeight="1" x14ac:dyDescent="0.2">
      <c r="A166" s="3" t="s">
        <v>617</v>
      </c>
      <c r="B166" s="144">
        <v>45306</v>
      </c>
      <c r="C166" s="144">
        <v>45464</v>
      </c>
      <c r="D166" s="3" t="s">
        <v>615</v>
      </c>
      <c r="E166" s="3" t="s">
        <v>620</v>
      </c>
      <c r="F166" s="14" t="s">
        <v>190</v>
      </c>
      <c r="G166" s="17" t="s">
        <v>245</v>
      </c>
      <c r="H166" s="15">
        <v>25517745</v>
      </c>
      <c r="I166" s="16" t="s">
        <v>254</v>
      </c>
      <c r="J166" s="18">
        <v>40</v>
      </c>
      <c r="K166" s="19">
        <v>341</v>
      </c>
      <c r="N166" s="20">
        <f t="shared" si="41"/>
        <v>7145873</v>
      </c>
      <c r="O166" s="20">
        <f t="shared" si="42"/>
        <v>37396735</v>
      </c>
      <c r="P166" s="20">
        <v>0</v>
      </c>
      <c r="Q166" s="20">
        <f t="shared" si="43"/>
        <v>0</v>
      </c>
      <c r="R166" s="21">
        <f t="shared" si="44"/>
        <v>2381958</v>
      </c>
      <c r="S166" s="21">
        <f t="shared" si="45"/>
        <v>3116395</v>
      </c>
      <c r="T166" s="21">
        <f t="shared" si="46"/>
        <v>2077596</v>
      </c>
      <c r="U166" s="20">
        <f t="shared" si="47"/>
        <v>44972684</v>
      </c>
      <c r="V166" s="20">
        <f t="shared" si="48"/>
        <v>3314891</v>
      </c>
      <c r="W166" s="20">
        <f t="shared" si="49"/>
        <v>3178700</v>
      </c>
      <c r="X166" s="20">
        <f t="shared" si="50"/>
        <v>4487600</v>
      </c>
      <c r="Y166" s="20">
        <f t="shared" si="51"/>
        <v>195200</v>
      </c>
      <c r="Z166" s="20">
        <f t="shared" si="52"/>
        <v>1495900</v>
      </c>
      <c r="AA166" s="20">
        <f t="shared" si="53"/>
        <v>1121900</v>
      </c>
      <c r="AB166" s="21">
        <f t="shared" si="54"/>
        <v>13794191</v>
      </c>
      <c r="AC166" s="21">
        <f t="shared" si="55"/>
        <v>58766875</v>
      </c>
    </row>
    <row r="167" spans="1:29" ht="14.1" customHeight="1" x14ac:dyDescent="0.2">
      <c r="A167" s="3" t="s">
        <v>617</v>
      </c>
      <c r="B167" s="144">
        <v>45306</v>
      </c>
      <c r="C167" s="144">
        <v>45464</v>
      </c>
      <c r="D167" s="3" t="s">
        <v>615</v>
      </c>
      <c r="E167" s="3" t="s">
        <v>620</v>
      </c>
      <c r="F167" s="14" t="s">
        <v>190</v>
      </c>
      <c r="G167" s="17" t="s">
        <v>245</v>
      </c>
      <c r="H167" s="15">
        <v>1061688234</v>
      </c>
      <c r="I167" s="16" t="s">
        <v>255</v>
      </c>
      <c r="J167" s="18">
        <v>40</v>
      </c>
      <c r="K167" s="19">
        <v>262.8</v>
      </c>
      <c r="N167" s="20">
        <f t="shared" si="41"/>
        <v>5507142</v>
      </c>
      <c r="O167" s="20">
        <f t="shared" si="42"/>
        <v>28820710</v>
      </c>
      <c r="P167" s="20">
        <v>0</v>
      </c>
      <c r="Q167" s="20">
        <f t="shared" si="43"/>
        <v>0</v>
      </c>
      <c r="R167" s="21">
        <f t="shared" si="44"/>
        <v>1835714</v>
      </c>
      <c r="S167" s="21">
        <f t="shared" si="45"/>
        <v>2401726</v>
      </c>
      <c r="T167" s="21">
        <f t="shared" si="46"/>
        <v>1601151</v>
      </c>
      <c r="U167" s="20">
        <f t="shared" si="47"/>
        <v>34659301</v>
      </c>
      <c r="V167" s="20">
        <f t="shared" si="48"/>
        <v>2554702</v>
      </c>
      <c r="W167" s="20">
        <f t="shared" si="49"/>
        <v>2449800</v>
      </c>
      <c r="X167" s="20">
        <f t="shared" si="50"/>
        <v>3458500</v>
      </c>
      <c r="Y167" s="20">
        <f t="shared" si="51"/>
        <v>150400</v>
      </c>
      <c r="Z167" s="20">
        <f t="shared" si="52"/>
        <v>1152800</v>
      </c>
      <c r="AA167" s="20">
        <f t="shared" si="53"/>
        <v>864600</v>
      </c>
      <c r="AB167" s="21">
        <f t="shared" si="54"/>
        <v>10630802</v>
      </c>
      <c r="AC167" s="21">
        <f t="shared" si="55"/>
        <v>45290103</v>
      </c>
    </row>
    <row r="168" spans="1:29" ht="14.1" customHeight="1" x14ac:dyDescent="0.2">
      <c r="A168" s="3" t="s">
        <v>617</v>
      </c>
      <c r="B168" s="144">
        <v>45306</v>
      </c>
      <c r="C168" s="144">
        <v>45464</v>
      </c>
      <c r="D168" s="3" t="s">
        <v>615</v>
      </c>
      <c r="E168" s="3" t="s">
        <v>620</v>
      </c>
      <c r="F168" s="14" t="s">
        <v>190</v>
      </c>
      <c r="G168" s="17" t="s">
        <v>245</v>
      </c>
      <c r="H168" s="15">
        <v>25292796</v>
      </c>
      <c r="I168" s="16" t="s">
        <v>256</v>
      </c>
      <c r="J168" s="18">
        <v>40</v>
      </c>
      <c r="K168" s="19">
        <v>370.01</v>
      </c>
      <c r="N168" s="20">
        <f t="shared" si="41"/>
        <v>7753796</v>
      </c>
      <c r="O168" s="20">
        <f t="shared" si="42"/>
        <v>40578199</v>
      </c>
      <c r="P168" s="20">
        <v>0</v>
      </c>
      <c r="Q168" s="20">
        <f t="shared" si="43"/>
        <v>0</v>
      </c>
      <c r="R168" s="21">
        <f t="shared" si="44"/>
        <v>2584599</v>
      </c>
      <c r="S168" s="21">
        <f t="shared" si="45"/>
        <v>3381517</v>
      </c>
      <c r="T168" s="21">
        <f t="shared" si="46"/>
        <v>2254344</v>
      </c>
      <c r="U168" s="20">
        <f t="shared" si="47"/>
        <v>48798659</v>
      </c>
      <c r="V168" s="20">
        <f t="shared" si="48"/>
        <v>3596900</v>
      </c>
      <c r="W168" s="20">
        <f t="shared" si="49"/>
        <v>3449100</v>
      </c>
      <c r="X168" s="20">
        <f t="shared" si="50"/>
        <v>4869400</v>
      </c>
      <c r="Y168" s="20">
        <f t="shared" si="51"/>
        <v>211800</v>
      </c>
      <c r="Z168" s="20">
        <f t="shared" si="52"/>
        <v>1623100</v>
      </c>
      <c r="AA168" s="20">
        <f t="shared" si="53"/>
        <v>1217300</v>
      </c>
      <c r="AB168" s="21">
        <f t="shared" si="54"/>
        <v>14967600</v>
      </c>
      <c r="AC168" s="21">
        <f t="shared" si="55"/>
        <v>63766259</v>
      </c>
    </row>
    <row r="169" spans="1:29" ht="14.1" customHeight="1" x14ac:dyDescent="0.2">
      <c r="A169" s="3" t="s">
        <v>617</v>
      </c>
      <c r="B169" s="144">
        <v>45306</v>
      </c>
      <c r="C169" s="144">
        <v>45464</v>
      </c>
      <c r="D169" s="3" t="s">
        <v>615</v>
      </c>
      <c r="E169" s="3" t="s">
        <v>620</v>
      </c>
      <c r="F169" s="14" t="s">
        <v>190</v>
      </c>
      <c r="G169" s="17" t="s">
        <v>245</v>
      </c>
      <c r="H169" s="15">
        <v>34315253</v>
      </c>
      <c r="I169" s="16" t="s">
        <v>257</v>
      </c>
      <c r="J169" s="18">
        <v>40</v>
      </c>
      <c r="K169" s="19">
        <v>321</v>
      </c>
      <c r="N169" s="20">
        <f t="shared" si="41"/>
        <v>6726760</v>
      </c>
      <c r="O169" s="20">
        <f t="shared" si="42"/>
        <v>35203377</v>
      </c>
      <c r="P169" s="20">
        <v>0</v>
      </c>
      <c r="Q169" s="20">
        <f t="shared" si="43"/>
        <v>0</v>
      </c>
      <c r="R169" s="21">
        <f t="shared" si="44"/>
        <v>2242253</v>
      </c>
      <c r="S169" s="21">
        <f t="shared" si="45"/>
        <v>2933615</v>
      </c>
      <c r="T169" s="21">
        <f t="shared" si="46"/>
        <v>1955743</v>
      </c>
      <c r="U169" s="20">
        <f t="shared" si="47"/>
        <v>42334988</v>
      </c>
      <c r="V169" s="20">
        <f t="shared" si="48"/>
        <v>3120469</v>
      </c>
      <c r="W169" s="20">
        <f t="shared" si="49"/>
        <v>2992300</v>
      </c>
      <c r="X169" s="20">
        <f t="shared" si="50"/>
        <v>4224400</v>
      </c>
      <c r="Y169" s="20">
        <f t="shared" si="51"/>
        <v>183800</v>
      </c>
      <c r="Z169" s="20">
        <f t="shared" si="52"/>
        <v>1408100</v>
      </c>
      <c r="AA169" s="20">
        <f t="shared" si="53"/>
        <v>1056100</v>
      </c>
      <c r="AB169" s="21">
        <f t="shared" si="54"/>
        <v>12985169</v>
      </c>
      <c r="AC169" s="21">
        <f t="shared" si="55"/>
        <v>55320157</v>
      </c>
    </row>
    <row r="170" spans="1:29" ht="14.1" customHeight="1" x14ac:dyDescent="0.2">
      <c r="A170" s="3" t="s">
        <v>617</v>
      </c>
      <c r="B170" s="144">
        <v>45306</v>
      </c>
      <c r="C170" s="144">
        <v>45464</v>
      </c>
      <c r="D170" s="3" t="s">
        <v>615</v>
      </c>
      <c r="E170" s="3" t="s">
        <v>620</v>
      </c>
      <c r="F170" s="14" t="s">
        <v>190</v>
      </c>
      <c r="G170" s="17" t="s">
        <v>245</v>
      </c>
      <c r="H170" s="15" t="s">
        <v>565</v>
      </c>
      <c r="I170" s="16" t="s">
        <v>577</v>
      </c>
      <c r="J170" s="18">
        <v>40</v>
      </c>
      <c r="K170" s="19">
        <v>380</v>
      </c>
      <c r="N170" s="20">
        <f t="shared" si="41"/>
        <v>7963143</v>
      </c>
      <c r="O170" s="20">
        <f t="shared" si="42"/>
        <v>41673782</v>
      </c>
      <c r="P170" s="20">
        <v>0</v>
      </c>
      <c r="Q170" s="20">
        <f t="shared" si="43"/>
        <v>0</v>
      </c>
      <c r="R170" s="21">
        <f t="shared" si="44"/>
        <v>2654381</v>
      </c>
      <c r="S170" s="21">
        <f t="shared" si="45"/>
        <v>3472815</v>
      </c>
      <c r="T170" s="21">
        <f t="shared" si="46"/>
        <v>2315210</v>
      </c>
      <c r="U170" s="20">
        <f t="shared" si="47"/>
        <v>50116188</v>
      </c>
      <c r="V170" s="20">
        <f t="shared" si="48"/>
        <v>3694014</v>
      </c>
      <c r="W170" s="20">
        <f t="shared" si="49"/>
        <v>3542300</v>
      </c>
      <c r="X170" s="20">
        <f t="shared" si="50"/>
        <v>5000900</v>
      </c>
      <c r="Y170" s="20">
        <f t="shared" si="51"/>
        <v>217500</v>
      </c>
      <c r="Z170" s="20">
        <f t="shared" si="52"/>
        <v>1667000</v>
      </c>
      <c r="AA170" s="20">
        <f t="shared" si="53"/>
        <v>1250200</v>
      </c>
      <c r="AB170" s="21">
        <f t="shared" si="54"/>
        <v>15371914</v>
      </c>
      <c r="AC170" s="21">
        <f t="shared" si="55"/>
        <v>65488102</v>
      </c>
    </row>
    <row r="171" spans="1:29" ht="14.1" customHeight="1" x14ac:dyDescent="0.2">
      <c r="A171" s="3" t="s">
        <v>617</v>
      </c>
      <c r="B171" s="144">
        <v>45306</v>
      </c>
      <c r="C171" s="144">
        <v>45464</v>
      </c>
      <c r="D171" s="3" t="s">
        <v>615</v>
      </c>
      <c r="E171" s="3" t="s">
        <v>620</v>
      </c>
      <c r="F171" s="14" t="s">
        <v>190</v>
      </c>
      <c r="G171" s="17" t="s">
        <v>245</v>
      </c>
      <c r="H171" s="15">
        <v>1061746348</v>
      </c>
      <c r="I171" s="16" t="s">
        <v>258</v>
      </c>
      <c r="J171" s="18">
        <v>40</v>
      </c>
      <c r="K171" s="19">
        <v>299.85000000000002</v>
      </c>
      <c r="N171" s="20">
        <f t="shared" si="41"/>
        <v>6283549</v>
      </c>
      <c r="O171" s="20">
        <f t="shared" si="42"/>
        <v>32883906</v>
      </c>
      <c r="P171" s="20">
        <v>0</v>
      </c>
      <c r="Q171" s="20">
        <f t="shared" si="43"/>
        <v>0</v>
      </c>
      <c r="R171" s="21">
        <f t="shared" si="44"/>
        <v>2094516</v>
      </c>
      <c r="S171" s="21">
        <f t="shared" si="45"/>
        <v>2740326</v>
      </c>
      <c r="T171" s="21">
        <f t="shared" si="46"/>
        <v>1826884</v>
      </c>
      <c r="U171" s="20">
        <f t="shared" si="47"/>
        <v>39545632</v>
      </c>
      <c r="V171" s="20">
        <f t="shared" si="48"/>
        <v>2914869</v>
      </c>
      <c r="W171" s="20">
        <f t="shared" si="49"/>
        <v>2795100</v>
      </c>
      <c r="X171" s="20">
        <f t="shared" si="50"/>
        <v>3946100</v>
      </c>
      <c r="Y171" s="20">
        <f t="shared" si="51"/>
        <v>171700</v>
      </c>
      <c r="Z171" s="20">
        <f t="shared" si="52"/>
        <v>1315400</v>
      </c>
      <c r="AA171" s="20">
        <f t="shared" si="53"/>
        <v>986500</v>
      </c>
      <c r="AB171" s="21">
        <f t="shared" si="54"/>
        <v>12129669</v>
      </c>
      <c r="AC171" s="21">
        <f t="shared" si="55"/>
        <v>51675301</v>
      </c>
    </row>
    <row r="172" spans="1:29" ht="14.1" customHeight="1" x14ac:dyDescent="0.2">
      <c r="A172" s="3" t="s">
        <v>617</v>
      </c>
      <c r="B172" s="144">
        <v>45306</v>
      </c>
      <c r="C172" s="144">
        <v>45464</v>
      </c>
      <c r="D172" s="3" t="s">
        <v>615</v>
      </c>
      <c r="E172" s="3" t="s">
        <v>620</v>
      </c>
      <c r="F172" s="14" t="s">
        <v>190</v>
      </c>
      <c r="G172" s="17" t="s">
        <v>245</v>
      </c>
      <c r="H172" s="15">
        <v>1061751898</v>
      </c>
      <c r="I172" s="16" t="s">
        <v>259</v>
      </c>
      <c r="J172" s="18">
        <v>40</v>
      </c>
      <c r="K172" s="19">
        <v>307.24</v>
      </c>
      <c r="N172" s="20">
        <f t="shared" si="41"/>
        <v>6438411</v>
      </c>
      <c r="O172" s="20">
        <f t="shared" si="42"/>
        <v>33694351</v>
      </c>
      <c r="P172" s="20">
        <v>0</v>
      </c>
      <c r="Q172" s="20">
        <f t="shared" si="43"/>
        <v>0</v>
      </c>
      <c r="R172" s="21">
        <f t="shared" si="44"/>
        <v>2146137</v>
      </c>
      <c r="S172" s="21">
        <f t="shared" si="45"/>
        <v>2807863</v>
      </c>
      <c r="T172" s="21">
        <f t="shared" si="46"/>
        <v>1871908</v>
      </c>
      <c r="U172" s="20">
        <f t="shared" si="47"/>
        <v>40520259</v>
      </c>
      <c r="V172" s="20">
        <f t="shared" si="48"/>
        <v>2986707</v>
      </c>
      <c r="W172" s="20">
        <f t="shared" si="49"/>
        <v>2864000</v>
      </c>
      <c r="X172" s="20">
        <f t="shared" si="50"/>
        <v>4043300</v>
      </c>
      <c r="Y172" s="20">
        <f t="shared" si="51"/>
        <v>175900</v>
      </c>
      <c r="Z172" s="20">
        <f t="shared" si="52"/>
        <v>1347800</v>
      </c>
      <c r="AA172" s="20">
        <f t="shared" si="53"/>
        <v>1010800</v>
      </c>
      <c r="AB172" s="21">
        <f t="shared" si="54"/>
        <v>12428507</v>
      </c>
      <c r="AC172" s="21">
        <f t="shared" si="55"/>
        <v>52948766</v>
      </c>
    </row>
    <row r="173" spans="1:29" ht="14.1" customHeight="1" x14ac:dyDescent="0.2">
      <c r="A173" s="3" t="s">
        <v>617</v>
      </c>
      <c r="B173" s="144">
        <v>45306</v>
      </c>
      <c r="C173" s="144">
        <v>45464</v>
      </c>
      <c r="D173" s="3" t="s">
        <v>615</v>
      </c>
      <c r="E173" s="3" t="s">
        <v>620</v>
      </c>
      <c r="F173" s="14" t="s">
        <v>190</v>
      </c>
      <c r="G173" s="17" t="s">
        <v>260</v>
      </c>
      <c r="H173" s="15">
        <v>34327027</v>
      </c>
      <c r="I173" s="16" t="s">
        <v>578</v>
      </c>
      <c r="J173" s="18">
        <v>20</v>
      </c>
      <c r="K173" s="19">
        <v>280.87</v>
      </c>
      <c r="N173" s="20">
        <f t="shared" si="41"/>
        <v>2942905</v>
      </c>
      <c r="O173" s="20">
        <f t="shared" si="42"/>
        <v>15401203</v>
      </c>
      <c r="P173" s="20">
        <v>0</v>
      </c>
      <c r="Q173" s="20">
        <f t="shared" si="43"/>
        <v>0</v>
      </c>
      <c r="R173" s="21">
        <f t="shared" si="44"/>
        <v>980968</v>
      </c>
      <c r="S173" s="21">
        <f t="shared" si="45"/>
        <v>1283434</v>
      </c>
      <c r="T173" s="21">
        <f t="shared" si="46"/>
        <v>855622</v>
      </c>
      <c r="U173" s="20">
        <f t="shared" si="47"/>
        <v>18521227</v>
      </c>
      <c r="V173" s="20">
        <f t="shared" si="48"/>
        <v>1365181</v>
      </c>
      <c r="W173" s="20">
        <f t="shared" si="49"/>
        <v>1309100</v>
      </c>
      <c r="X173" s="20">
        <f t="shared" si="50"/>
        <v>1848100</v>
      </c>
      <c r="Y173" s="20">
        <f t="shared" si="51"/>
        <v>80400</v>
      </c>
      <c r="Z173" s="20">
        <f t="shared" si="52"/>
        <v>616000</v>
      </c>
      <c r="AA173" s="20">
        <f t="shared" si="53"/>
        <v>462000</v>
      </c>
      <c r="AB173" s="21">
        <f t="shared" si="54"/>
        <v>5680781</v>
      </c>
      <c r="AC173" s="21">
        <f t="shared" si="55"/>
        <v>24202008</v>
      </c>
    </row>
    <row r="174" spans="1:29" ht="14.1" customHeight="1" x14ac:dyDescent="0.2">
      <c r="A174" s="3" t="s">
        <v>617</v>
      </c>
      <c r="B174" s="144">
        <v>45306</v>
      </c>
      <c r="C174" s="144">
        <v>45464</v>
      </c>
      <c r="D174" s="3" t="s">
        <v>615</v>
      </c>
      <c r="E174" s="3" t="s">
        <v>620</v>
      </c>
      <c r="F174" s="14" t="s">
        <v>190</v>
      </c>
      <c r="G174" s="17" t="s">
        <v>260</v>
      </c>
      <c r="H174" s="15">
        <v>76306205</v>
      </c>
      <c r="I174" s="16" t="s">
        <v>261</v>
      </c>
      <c r="J174" s="18">
        <v>20</v>
      </c>
      <c r="K174" s="19">
        <v>322.47000000000003</v>
      </c>
      <c r="N174" s="20">
        <f t="shared" si="41"/>
        <v>3378783</v>
      </c>
      <c r="O174" s="20">
        <f t="shared" si="42"/>
        <v>17682298</v>
      </c>
      <c r="P174" s="20">
        <v>0</v>
      </c>
      <c r="Q174" s="20">
        <f t="shared" si="43"/>
        <v>0</v>
      </c>
      <c r="R174" s="21">
        <f t="shared" si="44"/>
        <v>1126261</v>
      </c>
      <c r="S174" s="21">
        <f t="shared" si="45"/>
        <v>1473525</v>
      </c>
      <c r="T174" s="21">
        <f t="shared" si="46"/>
        <v>982350</v>
      </c>
      <c r="U174" s="20">
        <f t="shared" si="47"/>
        <v>21264434</v>
      </c>
      <c r="V174" s="20">
        <f t="shared" si="48"/>
        <v>1567380</v>
      </c>
      <c r="W174" s="20">
        <f t="shared" si="49"/>
        <v>1503000</v>
      </c>
      <c r="X174" s="20">
        <f t="shared" si="50"/>
        <v>2121900</v>
      </c>
      <c r="Y174" s="20">
        <f t="shared" si="51"/>
        <v>92300</v>
      </c>
      <c r="Z174" s="20">
        <f t="shared" si="52"/>
        <v>707300</v>
      </c>
      <c r="AA174" s="20">
        <f t="shared" si="53"/>
        <v>530500</v>
      </c>
      <c r="AB174" s="21">
        <f t="shared" si="54"/>
        <v>6522380</v>
      </c>
      <c r="AC174" s="21">
        <f t="shared" si="55"/>
        <v>27786814</v>
      </c>
    </row>
    <row r="175" spans="1:29" ht="14.1" customHeight="1" x14ac:dyDescent="0.2">
      <c r="A175" s="3" t="s">
        <v>617</v>
      </c>
      <c r="B175" s="144">
        <v>45306</v>
      </c>
      <c r="C175" s="144">
        <v>45464</v>
      </c>
      <c r="D175" s="3" t="s">
        <v>615</v>
      </c>
      <c r="E175" s="3" t="s">
        <v>620</v>
      </c>
      <c r="F175" s="14" t="s">
        <v>190</v>
      </c>
      <c r="G175" s="17" t="s">
        <v>260</v>
      </c>
      <c r="H175" s="15">
        <v>76322698</v>
      </c>
      <c r="I175" s="16" t="s">
        <v>262</v>
      </c>
      <c r="J175" s="18">
        <v>20</v>
      </c>
      <c r="K175" s="19">
        <v>315</v>
      </c>
      <c r="N175" s="20">
        <f t="shared" si="41"/>
        <v>3300513</v>
      </c>
      <c r="O175" s="20">
        <f t="shared" si="42"/>
        <v>17272685</v>
      </c>
      <c r="P175" s="20">
        <v>0</v>
      </c>
      <c r="Q175" s="20">
        <f t="shared" si="43"/>
        <v>0</v>
      </c>
      <c r="R175" s="21">
        <f t="shared" si="44"/>
        <v>1100171</v>
      </c>
      <c r="S175" s="21">
        <f t="shared" si="45"/>
        <v>1439390</v>
      </c>
      <c r="T175" s="21">
        <f t="shared" si="46"/>
        <v>959594</v>
      </c>
      <c r="U175" s="20">
        <f t="shared" si="47"/>
        <v>20771840</v>
      </c>
      <c r="V175" s="20">
        <f t="shared" si="48"/>
        <v>1531071</v>
      </c>
      <c r="W175" s="20">
        <f t="shared" si="49"/>
        <v>1468200</v>
      </c>
      <c r="X175" s="20">
        <f t="shared" si="50"/>
        <v>2072700</v>
      </c>
      <c r="Y175" s="20">
        <f t="shared" si="51"/>
        <v>90200</v>
      </c>
      <c r="Z175" s="20">
        <f t="shared" si="52"/>
        <v>690900</v>
      </c>
      <c r="AA175" s="20">
        <f t="shared" si="53"/>
        <v>518200</v>
      </c>
      <c r="AB175" s="21">
        <f t="shared" si="54"/>
        <v>6371271</v>
      </c>
      <c r="AC175" s="21">
        <f t="shared" si="55"/>
        <v>27143111</v>
      </c>
    </row>
    <row r="176" spans="1:29" ht="14.1" customHeight="1" x14ac:dyDescent="0.2">
      <c r="A176" s="3" t="s">
        <v>617</v>
      </c>
      <c r="B176" s="144">
        <v>45306</v>
      </c>
      <c r="C176" s="144">
        <v>45464</v>
      </c>
      <c r="D176" s="3" t="s">
        <v>615</v>
      </c>
      <c r="E176" s="3" t="s">
        <v>620</v>
      </c>
      <c r="F176" s="14" t="s">
        <v>190</v>
      </c>
      <c r="G176" s="17" t="s">
        <v>260</v>
      </c>
      <c r="H176" s="15">
        <v>98380949</v>
      </c>
      <c r="I176" s="16" t="s">
        <v>263</v>
      </c>
      <c r="J176" s="18">
        <v>40</v>
      </c>
      <c r="K176" s="19">
        <v>483.52</v>
      </c>
      <c r="N176" s="20">
        <f t="shared" si="41"/>
        <v>10132471</v>
      </c>
      <c r="O176" s="20">
        <f t="shared" si="42"/>
        <v>53026598</v>
      </c>
      <c r="P176" s="20">
        <v>0</v>
      </c>
      <c r="Q176" s="20">
        <f t="shared" si="43"/>
        <v>0</v>
      </c>
      <c r="R176" s="21">
        <f t="shared" si="44"/>
        <v>3377490</v>
      </c>
      <c r="S176" s="21">
        <f t="shared" si="45"/>
        <v>4418883</v>
      </c>
      <c r="T176" s="21">
        <f t="shared" si="46"/>
        <v>2945922</v>
      </c>
      <c r="U176" s="20">
        <f t="shared" si="47"/>
        <v>63768893</v>
      </c>
      <c r="V176" s="20">
        <f t="shared" si="48"/>
        <v>4700341</v>
      </c>
      <c r="W176" s="20">
        <f t="shared" si="49"/>
        <v>4507300</v>
      </c>
      <c r="X176" s="20">
        <f t="shared" si="50"/>
        <v>6363200</v>
      </c>
      <c r="Y176" s="20">
        <f t="shared" si="51"/>
        <v>276800</v>
      </c>
      <c r="Z176" s="20">
        <f t="shared" si="52"/>
        <v>2121100</v>
      </c>
      <c r="AA176" s="20">
        <f t="shared" si="53"/>
        <v>1590800</v>
      </c>
      <c r="AB176" s="21">
        <f t="shared" si="54"/>
        <v>19559541</v>
      </c>
      <c r="AC176" s="21">
        <f t="shared" si="55"/>
        <v>83328434</v>
      </c>
    </row>
    <row r="177" spans="1:29" ht="14.1" customHeight="1" x14ac:dyDescent="0.2">
      <c r="A177" s="3" t="s">
        <v>617</v>
      </c>
      <c r="B177" s="144">
        <v>45306</v>
      </c>
      <c r="C177" s="144">
        <v>45464</v>
      </c>
      <c r="D177" s="3" t="s">
        <v>615</v>
      </c>
      <c r="E177" s="3" t="s">
        <v>620</v>
      </c>
      <c r="F177" s="14" t="s">
        <v>190</v>
      </c>
      <c r="G177" s="17" t="s">
        <v>264</v>
      </c>
      <c r="H177" s="15">
        <v>98393424</v>
      </c>
      <c r="I177" s="16" t="s">
        <v>579</v>
      </c>
      <c r="J177" s="18">
        <v>20</v>
      </c>
      <c r="K177" s="19">
        <v>267.52</v>
      </c>
      <c r="N177" s="20">
        <f t="shared" si="41"/>
        <v>2803026</v>
      </c>
      <c r="O177" s="20">
        <f t="shared" si="42"/>
        <v>14669169</v>
      </c>
      <c r="P177" s="20">
        <v>0</v>
      </c>
      <c r="Q177" s="20">
        <f t="shared" si="43"/>
        <v>0</v>
      </c>
      <c r="R177" s="21">
        <f t="shared" si="44"/>
        <v>934342</v>
      </c>
      <c r="S177" s="21">
        <f t="shared" si="45"/>
        <v>1222431</v>
      </c>
      <c r="T177" s="21">
        <f t="shared" si="46"/>
        <v>814954</v>
      </c>
      <c r="U177" s="20">
        <f t="shared" si="47"/>
        <v>17640896</v>
      </c>
      <c r="V177" s="20">
        <f t="shared" si="48"/>
        <v>1300293</v>
      </c>
      <c r="W177" s="20">
        <f t="shared" si="49"/>
        <v>1246900</v>
      </c>
      <c r="X177" s="20">
        <f t="shared" si="50"/>
        <v>1760300</v>
      </c>
      <c r="Y177" s="20">
        <f t="shared" si="51"/>
        <v>76600</v>
      </c>
      <c r="Z177" s="20">
        <f t="shared" si="52"/>
        <v>586800</v>
      </c>
      <c r="AA177" s="20">
        <f t="shared" si="53"/>
        <v>440100</v>
      </c>
      <c r="AB177" s="21">
        <f t="shared" si="54"/>
        <v>5410993</v>
      </c>
      <c r="AC177" s="21">
        <f t="shared" si="55"/>
        <v>23051889</v>
      </c>
    </row>
    <row r="178" spans="1:29" ht="14.1" customHeight="1" x14ac:dyDescent="0.2">
      <c r="A178" s="3" t="s">
        <v>617</v>
      </c>
      <c r="B178" s="144">
        <v>45306</v>
      </c>
      <c r="C178" s="144">
        <v>45464</v>
      </c>
      <c r="D178" s="3" t="s">
        <v>615</v>
      </c>
      <c r="E178" s="3" t="s">
        <v>620</v>
      </c>
      <c r="F178" s="14" t="s">
        <v>190</v>
      </c>
      <c r="G178" s="17" t="s">
        <v>264</v>
      </c>
      <c r="H178" s="15">
        <v>34595993</v>
      </c>
      <c r="I178" s="16" t="s">
        <v>265</v>
      </c>
      <c r="J178" s="18">
        <v>20</v>
      </c>
      <c r="K178" s="19">
        <v>327.2</v>
      </c>
      <c r="N178" s="20">
        <f t="shared" si="41"/>
        <v>3428343</v>
      </c>
      <c r="O178" s="20">
        <f t="shared" si="42"/>
        <v>17941662</v>
      </c>
      <c r="P178" s="20">
        <v>0</v>
      </c>
      <c r="Q178" s="20">
        <f t="shared" si="43"/>
        <v>0</v>
      </c>
      <c r="R178" s="21">
        <f t="shared" si="44"/>
        <v>1142781</v>
      </c>
      <c r="S178" s="21">
        <f t="shared" si="45"/>
        <v>1495138</v>
      </c>
      <c r="T178" s="21">
        <f t="shared" si="46"/>
        <v>996759</v>
      </c>
      <c r="U178" s="20">
        <f t="shared" si="47"/>
        <v>21576340</v>
      </c>
      <c r="V178" s="20">
        <f t="shared" si="48"/>
        <v>1590370</v>
      </c>
      <c r="W178" s="20">
        <f t="shared" si="49"/>
        <v>1525000</v>
      </c>
      <c r="X178" s="20">
        <f t="shared" si="50"/>
        <v>2153000</v>
      </c>
      <c r="Y178" s="20">
        <f t="shared" si="51"/>
        <v>93700</v>
      </c>
      <c r="Z178" s="20">
        <f t="shared" si="52"/>
        <v>717700</v>
      </c>
      <c r="AA178" s="20">
        <f t="shared" si="53"/>
        <v>538200</v>
      </c>
      <c r="AB178" s="21">
        <f t="shared" si="54"/>
        <v>6617970</v>
      </c>
      <c r="AC178" s="21">
        <f t="shared" si="55"/>
        <v>28194310</v>
      </c>
    </row>
    <row r="179" spans="1:29" ht="14.1" customHeight="1" x14ac:dyDescent="0.2">
      <c r="A179" s="3" t="s">
        <v>617</v>
      </c>
      <c r="B179" s="144">
        <v>45306</v>
      </c>
      <c r="C179" s="144">
        <v>45464</v>
      </c>
      <c r="D179" s="3" t="s">
        <v>615</v>
      </c>
      <c r="E179" s="3" t="s">
        <v>620</v>
      </c>
      <c r="F179" s="14" t="s">
        <v>190</v>
      </c>
      <c r="G179" s="17" t="s">
        <v>264</v>
      </c>
      <c r="H179" s="15">
        <v>1061692415</v>
      </c>
      <c r="I179" s="16" t="s">
        <v>266</v>
      </c>
      <c r="J179" s="18">
        <v>20</v>
      </c>
      <c r="K179" s="19">
        <v>302.16000000000003</v>
      </c>
      <c r="N179" s="20">
        <f t="shared" si="41"/>
        <v>3165978</v>
      </c>
      <c r="O179" s="20">
        <f t="shared" si="42"/>
        <v>16568618</v>
      </c>
      <c r="P179" s="20">
        <v>0</v>
      </c>
      <c r="Q179" s="20">
        <f t="shared" si="43"/>
        <v>0</v>
      </c>
      <c r="R179" s="21">
        <f t="shared" si="44"/>
        <v>1055326</v>
      </c>
      <c r="S179" s="21">
        <f t="shared" si="45"/>
        <v>1380718</v>
      </c>
      <c r="T179" s="21">
        <f t="shared" si="46"/>
        <v>920479</v>
      </c>
      <c r="U179" s="20">
        <f t="shared" si="47"/>
        <v>19925141</v>
      </c>
      <c r="V179" s="20">
        <f t="shared" si="48"/>
        <v>1468662</v>
      </c>
      <c r="W179" s="20">
        <f t="shared" si="49"/>
        <v>1408300</v>
      </c>
      <c r="X179" s="20">
        <f t="shared" si="50"/>
        <v>1988200</v>
      </c>
      <c r="Y179" s="20">
        <f t="shared" si="51"/>
        <v>86500</v>
      </c>
      <c r="Z179" s="20">
        <f t="shared" si="52"/>
        <v>662700</v>
      </c>
      <c r="AA179" s="20">
        <f t="shared" si="53"/>
        <v>497100</v>
      </c>
      <c r="AB179" s="21">
        <f t="shared" si="54"/>
        <v>6111462</v>
      </c>
      <c r="AC179" s="21">
        <f t="shared" si="55"/>
        <v>26036603</v>
      </c>
    </row>
    <row r="180" spans="1:29" ht="14.1" customHeight="1" x14ac:dyDescent="0.2">
      <c r="A180" s="3" t="s">
        <v>617</v>
      </c>
      <c r="B180" s="144">
        <v>45306</v>
      </c>
      <c r="C180" s="144">
        <v>45464</v>
      </c>
      <c r="D180" s="3" t="s">
        <v>615</v>
      </c>
      <c r="E180" s="3" t="s">
        <v>620</v>
      </c>
      <c r="F180" s="14" t="s">
        <v>190</v>
      </c>
      <c r="G180" s="17" t="s">
        <v>264</v>
      </c>
      <c r="H180" s="15">
        <v>76327769</v>
      </c>
      <c r="I180" s="16" t="s">
        <v>267</v>
      </c>
      <c r="J180" s="18">
        <v>20</v>
      </c>
      <c r="K180" s="19">
        <v>276.44</v>
      </c>
      <c r="N180" s="20">
        <f t="shared" si="41"/>
        <v>2896489</v>
      </c>
      <c r="O180" s="20">
        <f t="shared" si="42"/>
        <v>15158292</v>
      </c>
      <c r="P180" s="20">
        <v>0</v>
      </c>
      <c r="Q180" s="20">
        <f t="shared" si="43"/>
        <v>0</v>
      </c>
      <c r="R180" s="21">
        <f t="shared" si="44"/>
        <v>965496</v>
      </c>
      <c r="S180" s="21">
        <f t="shared" si="45"/>
        <v>1263191</v>
      </c>
      <c r="T180" s="21">
        <f t="shared" si="46"/>
        <v>842127</v>
      </c>
      <c r="U180" s="20">
        <f t="shared" si="47"/>
        <v>18229106</v>
      </c>
      <c r="V180" s="20">
        <f t="shared" si="48"/>
        <v>1343649</v>
      </c>
      <c r="W180" s="20">
        <f t="shared" si="49"/>
        <v>1288500</v>
      </c>
      <c r="X180" s="20">
        <f t="shared" si="50"/>
        <v>1819000</v>
      </c>
      <c r="Y180" s="20">
        <f t="shared" si="51"/>
        <v>79100</v>
      </c>
      <c r="Z180" s="20">
        <f t="shared" si="52"/>
        <v>606300</v>
      </c>
      <c r="AA180" s="20">
        <f t="shared" si="53"/>
        <v>454700</v>
      </c>
      <c r="AB180" s="21">
        <f t="shared" si="54"/>
        <v>5591249</v>
      </c>
      <c r="AC180" s="21">
        <f t="shared" si="55"/>
        <v>23820355</v>
      </c>
    </row>
    <row r="181" spans="1:29" ht="14.1" customHeight="1" x14ac:dyDescent="0.2">
      <c r="A181" s="3" t="s">
        <v>617</v>
      </c>
      <c r="B181" s="144">
        <v>45306</v>
      </c>
      <c r="C181" s="144">
        <v>45464</v>
      </c>
      <c r="D181" s="3" t="s">
        <v>615</v>
      </c>
      <c r="E181" s="3" t="s">
        <v>620</v>
      </c>
      <c r="F181" s="14" t="s">
        <v>190</v>
      </c>
      <c r="G181" s="17" t="s">
        <v>264</v>
      </c>
      <c r="H181" s="15">
        <v>76311049</v>
      </c>
      <c r="I181" s="16" t="s">
        <v>268</v>
      </c>
      <c r="J181" s="18">
        <v>40</v>
      </c>
      <c r="K181" s="19">
        <v>285</v>
      </c>
      <c r="N181" s="20">
        <f t="shared" si="41"/>
        <v>5972357</v>
      </c>
      <c r="O181" s="20">
        <f t="shared" si="42"/>
        <v>31255335</v>
      </c>
      <c r="P181" s="20">
        <v>0</v>
      </c>
      <c r="Q181" s="20">
        <f t="shared" si="43"/>
        <v>0</v>
      </c>
      <c r="R181" s="21">
        <f t="shared" si="44"/>
        <v>1990786</v>
      </c>
      <c r="S181" s="21">
        <f t="shared" si="45"/>
        <v>2604611</v>
      </c>
      <c r="T181" s="21">
        <f t="shared" si="46"/>
        <v>1736407</v>
      </c>
      <c r="U181" s="20">
        <f t="shared" si="47"/>
        <v>37587139</v>
      </c>
      <c r="V181" s="20">
        <f t="shared" si="48"/>
        <v>2770510</v>
      </c>
      <c r="W181" s="20">
        <f t="shared" si="49"/>
        <v>2656700</v>
      </c>
      <c r="X181" s="20">
        <f t="shared" si="50"/>
        <v>3750600</v>
      </c>
      <c r="Y181" s="20">
        <f t="shared" si="51"/>
        <v>163200</v>
      </c>
      <c r="Z181" s="20">
        <f t="shared" si="52"/>
        <v>1250200</v>
      </c>
      <c r="AA181" s="20">
        <f t="shared" si="53"/>
        <v>937700</v>
      </c>
      <c r="AB181" s="21">
        <f t="shared" si="54"/>
        <v>11528910</v>
      </c>
      <c r="AC181" s="21">
        <f t="shared" si="55"/>
        <v>49116049</v>
      </c>
    </row>
    <row r="182" spans="1:29" ht="14.1" customHeight="1" x14ac:dyDescent="0.2">
      <c r="A182" s="3" t="s">
        <v>617</v>
      </c>
      <c r="B182" s="144">
        <v>45306</v>
      </c>
      <c r="C182" s="144">
        <v>45464</v>
      </c>
      <c r="D182" s="3" t="s">
        <v>615</v>
      </c>
      <c r="E182" s="3" t="s">
        <v>620</v>
      </c>
      <c r="F182" s="14" t="s">
        <v>190</v>
      </c>
      <c r="G182" s="17" t="s">
        <v>264</v>
      </c>
      <c r="H182" s="15">
        <v>1086132502</v>
      </c>
      <c r="I182" s="16" t="s">
        <v>580</v>
      </c>
      <c r="J182" s="18">
        <v>20</v>
      </c>
      <c r="K182" s="19">
        <v>270.27999999999997</v>
      </c>
      <c r="N182" s="20">
        <f t="shared" si="41"/>
        <v>2831945</v>
      </c>
      <c r="O182" s="20">
        <f t="shared" si="42"/>
        <v>14820512</v>
      </c>
      <c r="P182" s="20">
        <v>0</v>
      </c>
      <c r="Q182" s="20">
        <f t="shared" si="43"/>
        <v>0</v>
      </c>
      <c r="R182" s="21">
        <f t="shared" si="44"/>
        <v>943982</v>
      </c>
      <c r="S182" s="21">
        <f t="shared" si="45"/>
        <v>1235043</v>
      </c>
      <c r="T182" s="21">
        <f t="shared" si="46"/>
        <v>823362</v>
      </c>
      <c r="U182" s="20">
        <f t="shared" si="47"/>
        <v>17822899</v>
      </c>
      <c r="V182" s="20">
        <f t="shared" si="48"/>
        <v>1313708</v>
      </c>
      <c r="W182" s="20">
        <f t="shared" si="49"/>
        <v>1259700</v>
      </c>
      <c r="X182" s="20">
        <f t="shared" si="50"/>
        <v>1778500</v>
      </c>
      <c r="Y182" s="20">
        <f t="shared" si="51"/>
        <v>77400</v>
      </c>
      <c r="Z182" s="20">
        <f t="shared" si="52"/>
        <v>592800</v>
      </c>
      <c r="AA182" s="20">
        <f t="shared" si="53"/>
        <v>444600</v>
      </c>
      <c r="AB182" s="21">
        <f t="shared" si="54"/>
        <v>5466708</v>
      </c>
      <c r="AC182" s="21">
        <f t="shared" si="55"/>
        <v>23289607</v>
      </c>
    </row>
    <row r="183" spans="1:29" ht="14.1" customHeight="1" x14ac:dyDescent="0.2">
      <c r="A183" s="3" t="s">
        <v>617</v>
      </c>
      <c r="B183" s="144">
        <v>45306</v>
      </c>
      <c r="C183" s="144">
        <v>45464</v>
      </c>
      <c r="D183" s="3" t="s">
        <v>615</v>
      </c>
      <c r="E183" s="3" t="s">
        <v>620</v>
      </c>
      <c r="F183" s="14" t="s">
        <v>190</v>
      </c>
      <c r="G183" s="17" t="s">
        <v>264</v>
      </c>
      <c r="H183" s="15">
        <v>10548083</v>
      </c>
      <c r="I183" s="16" t="s">
        <v>269</v>
      </c>
      <c r="J183" s="18">
        <v>40</v>
      </c>
      <c r="K183" s="19">
        <v>320.52</v>
      </c>
      <c r="N183" s="20">
        <f t="shared" si="41"/>
        <v>6716702</v>
      </c>
      <c r="O183" s="20">
        <f t="shared" si="42"/>
        <v>35150740</v>
      </c>
      <c r="P183" s="20">
        <v>0</v>
      </c>
      <c r="Q183" s="20">
        <f t="shared" si="43"/>
        <v>0</v>
      </c>
      <c r="R183" s="21">
        <f t="shared" si="44"/>
        <v>2238901</v>
      </c>
      <c r="S183" s="21">
        <f t="shared" si="45"/>
        <v>2929228</v>
      </c>
      <c r="T183" s="21">
        <f t="shared" si="46"/>
        <v>1952819</v>
      </c>
      <c r="U183" s="20">
        <f t="shared" si="47"/>
        <v>42271688</v>
      </c>
      <c r="V183" s="20">
        <f t="shared" si="48"/>
        <v>3115803</v>
      </c>
      <c r="W183" s="20">
        <f t="shared" si="49"/>
        <v>2987800</v>
      </c>
      <c r="X183" s="20">
        <f t="shared" si="50"/>
        <v>4218100</v>
      </c>
      <c r="Y183" s="20">
        <f t="shared" si="51"/>
        <v>183500</v>
      </c>
      <c r="Z183" s="20">
        <f t="shared" si="52"/>
        <v>1406000</v>
      </c>
      <c r="AA183" s="20">
        <f t="shared" si="53"/>
        <v>1054500</v>
      </c>
      <c r="AB183" s="21">
        <f t="shared" si="54"/>
        <v>12965703</v>
      </c>
      <c r="AC183" s="21">
        <f t="shared" si="55"/>
        <v>55237391</v>
      </c>
    </row>
    <row r="184" spans="1:29" ht="14.1" customHeight="1" x14ac:dyDescent="0.2">
      <c r="A184" s="3" t="s">
        <v>617</v>
      </c>
      <c r="B184" s="144">
        <v>45306</v>
      </c>
      <c r="C184" s="144">
        <v>45464</v>
      </c>
      <c r="D184" s="3" t="s">
        <v>615</v>
      </c>
      <c r="E184" s="3" t="s">
        <v>620</v>
      </c>
      <c r="F184" s="14" t="s">
        <v>190</v>
      </c>
      <c r="G184" s="17" t="s">
        <v>264</v>
      </c>
      <c r="H184" s="15" t="s">
        <v>565</v>
      </c>
      <c r="I184" s="16" t="s">
        <v>577</v>
      </c>
      <c r="J184" s="18">
        <v>40</v>
      </c>
      <c r="K184" s="19">
        <v>380</v>
      </c>
      <c r="N184" s="20">
        <f t="shared" si="41"/>
        <v>7963143</v>
      </c>
      <c r="O184" s="20">
        <f t="shared" si="42"/>
        <v>41673782</v>
      </c>
      <c r="P184" s="20">
        <v>0</v>
      </c>
      <c r="Q184" s="20">
        <f t="shared" si="43"/>
        <v>0</v>
      </c>
      <c r="R184" s="21">
        <f t="shared" si="44"/>
        <v>2654381</v>
      </c>
      <c r="S184" s="21">
        <f t="shared" si="45"/>
        <v>3472815</v>
      </c>
      <c r="T184" s="21">
        <f t="shared" si="46"/>
        <v>2315210</v>
      </c>
      <c r="U184" s="20">
        <f t="shared" si="47"/>
        <v>50116188</v>
      </c>
      <c r="V184" s="20">
        <f t="shared" si="48"/>
        <v>3694014</v>
      </c>
      <c r="W184" s="20">
        <f t="shared" si="49"/>
        <v>3542300</v>
      </c>
      <c r="X184" s="20">
        <f t="shared" si="50"/>
        <v>5000900</v>
      </c>
      <c r="Y184" s="20">
        <f t="shared" si="51"/>
        <v>217500</v>
      </c>
      <c r="Z184" s="20">
        <f t="shared" si="52"/>
        <v>1667000</v>
      </c>
      <c r="AA184" s="20">
        <f t="shared" si="53"/>
        <v>1250200</v>
      </c>
      <c r="AB184" s="21">
        <f t="shared" si="54"/>
        <v>15371914</v>
      </c>
      <c r="AC184" s="21">
        <f t="shared" si="55"/>
        <v>65488102</v>
      </c>
    </row>
    <row r="185" spans="1:29" ht="14.1" customHeight="1" x14ac:dyDescent="0.2">
      <c r="A185" s="3" t="s">
        <v>617</v>
      </c>
      <c r="B185" s="144">
        <v>45306</v>
      </c>
      <c r="C185" s="144">
        <v>45464</v>
      </c>
      <c r="D185" s="3" t="s">
        <v>615</v>
      </c>
      <c r="E185" s="3" t="s">
        <v>620</v>
      </c>
      <c r="F185" s="47" t="s">
        <v>190</v>
      </c>
      <c r="G185" s="50" t="s">
        <v>264</v>
      </c>
      <c r="H185" s="48">
        <v>1061687970</v>
      </c>
      <c r="I185" s="49" t="s">
        <v>270</v>
      </c>
      <c r="J185" s="51">
        <v>20</v>
      </c>
      <c r="K185" s="52">
        <v>305.36</v>
      </c>
      <c r="N185" s="53">
        <f t="shared" si="41"/>
        <v>3199507</v>
      </c>
      <c r="O185" s="53">
        <f t="shared" si="42"/>
        <v>16744087</v>
      </c>
      <c r="P185" s="54">
        <f>+ROUND(IF((N185)&lt;=(2301694),(N185)*50/100,(N185)*35/100),0)</f>
        <v>1119827</v>
      </c>
      <c r="Q185" s="53">
        <f>ROUND(((N185+(P185/12))*5/12),0)</f>
        <v>1372011</v>
      </c>
      <c r="R185" s="54">
        <f>ROUND(((N185+(P185+Q185/12))*5/12),0)</f>
        <v>1847362</v>
      </c>
      <c r="S185" s="54">
        <f t="shared" si="45"/>
        <v>1485900</v>
      </c>
      <c r="T185" s="54">
        <f t="shared" si="46"/>
        <v>1468458</v>
      </c>
      <c r="U185" s="53">
        <f t="shared" ref="U185" si="57">SUM(O185:T185)</f>
        <v>24037645</v>
      </c>
      <c r="V185" s="53">
        <f t="shared" si="48"/>
        <v>1756941</v>
      </c>
      <c r="W185" s="53">
        <f t="shared" si="49"/>
        <v>1423200</v>
      </c>
      <c r="X185" s="53">
        <f t="shared" si="50"/>
        <v>2009300</v>
      </c>
      <c r="Y185" s="53">
        <f t="shared" si="51"/>
        <v>87400</v>
      </c>
      <c r="Z185" s="53">
        <f t="shared" si="52"/>
        <v>669800</v>
      </c>
      <c r="AA185" s="53">
        <f t="shared" si="53"/>
        <v>502300</v>
      </c>
      <c r="AB185" s="54">
        <f t="shared" si="54"/>
        <v>6448941</v>
      </c>
      <c r="AC185" s="54">
        <f t="shared" si="55"/>
        <v>30486586</v>
      </c>
    </row>
    <row r="186" spans="1:29" ht="14.1" customHeight="1" x14ac:dyDescent="0.2">
      <c r="A186" s="3" t="s">
        <v>617</v>
      </c>
      <c r="B186" s="144">
        <v>45306</v>
      </c>
      <c r="C186" s="144">
        <v>45464</v>
      </c>
      <c r="D186" s="3" t="s">
        <v>615</v>
      </c>
      <c r="E186" s="3" t="s">
        <v>620</v>
      </c>
      <c r="F186" s="14" t="s">
        <v>190</v>
      </c>
      <c r="G186" s="17" t="s">
        <v>264</v>
      </c>
      <c r="H186" s="15">
        <v>25291184</v>
      </c>
      <c r="I186" s="16" t="s">
        <v>271</v>
      </c>
      <c r="J186" s="18">
        <v>40</v>
      </c>
      <c r="K186" s="19">
        <v>285</v>
      </c>
      <c r="N186" s="20">
        <f t="shared" si="41"/>
        <v>5972357</v>
      </c>
      <c r="O186" s="20">
        <f t="shared" si="42"/>
        <v>31255335</v>
      </c>
      <c r="P186" s="20">
        <v>0</v>
      </c>
      <c r="Q186" s="20">
        <f t="shared" si="43"/>
        <v>0</v>
      </c>
      <c r="R186" s="21">
        <f t="shared" si="44"/>
        <v>1990786</v>
      </c>
      <c r="S186" s="21">
        <f t="shared" si="45"/>
        <v>2604611</v>
      </c>
      <c r="T186" s="21">
        <f t="shared" si="46"/>
        <v>1736407</v>
      </c>
      <c r="U186" s="20">
        <f t="shared" si="47"/>
        <v>37587139</v>
      </c>
      <c r="V186" s="20">
        <f t="shared" si="48"/>
        <v>2770510</v>
      </c>
      <c r="W186" s="20">
        <f t="shared" si="49"/>
        <v>2656700</v>
      </c>
      <c r="X186" s="20">
        <f t="shared" si="50"/>
        <v>3750600</v>
      </c>
      <c r="Y186" s="20">
        <f t="shared" si="51"/>
        <v>163200</v>
      </c>
      <c r="Z186" s="20">
        <f t="shared" si="52"/>
        <v>1250200</v>
      </c>
      <c r="AA186" s="20">
        <f t="shared" si="53"/>
        <v>937700</v>
      </c>
      <c r="AB186" s="21">
        <f t="shared" si="54"/>
        <v>11528910</v>
      </c>
      <c r="AC186" s="21">
        <f t="shared" si="55"/>
        <v>49116049</v>
      </c>
    </row>
    <row r="187" spans="1:29" ht="14.1" customHeight="1" x14ac:dyDescent="0.2">
      <c r="A187" s="3" t="s">
        <v>617</v>
      </c>
      <c r="B187" s="144">
        <v>45306</v>
      </c>
      <c r="C187" s="144">
        <v>45464</v>
      </c>
      <c r="D187" s="3" t="s">
        <v>615</v>
      </c>
      <c r="E187" s="3" t="s">
        <v>620</v>
      </c>
      <c r="F187" s="14" t="s">
        <v>190</v>
      </c>
      <c r="G187" s="17" t="s">
        <v>264</v>
      </c>
      <c r="H187" s="15">
        <v>34570325</v>
      </c>
      <c r="I187" s="16" t="s">
        <v>272</v>
      </c>
      <c r="J187" s="18">
        <v>40</v>
      </c>
      <c r="K187" s="19">
        <v>331.75</v>
      </c>
      <c r="N187" s="20">
        <f t="shared" si="41"/>
        <v>6952034</v>
      </c>
      <c r="O187" s="20">
        <f t="shared" si="42"/>
        <v>36382311</v>
      </c>
      <c r="P187" s="20">
        <v>0</v>
      </c>
      <c r="Q187" s="20">
        <f t="shared" si="43"/>
        <v>0</v>
      </c>
      <c r="R187" s="21">
        <f t="shared" si="44"/>
        <v>2317345</v>
      </c>
      <c r="S187" s="21">
        <f t="shared" si="45"/>
        <v>3031859</v>
      </c>
      <c r="T187" s="21">
        <f t="shared" si="46"/>
        <v>2021240</v>
      </c>
      <c r="U187" s="20">
        <f t="shared" si="47"/>
        <v>43752755</v>
      </c>
      <c r="V187" s="20">
        <f t="shared" si="48"/>
        <v>3224971</v>
      </c>
      <c r="W187" s="20">
        <f t="shared" si="49"/>
        <v>3092500</v>
      </c>
      <c r="X187" s="20">
        <f t="shared" si="50"/>
        <v>4365900</v>
      </c>
      <c r="Y187" s="20">
        <f t="shared" si="51"/>
        <v>189900</v>
      </c>
      <c r="Z187" s="20">
        <f t="shared" si="52"/>
        <v>1455300</v>
      </c>
      <c r="AA187" s="20">
        <f t="shared" si="53"/>
        <v>1091500</v>
      </c>
      <c r="AB187" s="21">
        <f t="shared" si="54"/>
        <v>13420071</v>
      </c>
      <c r="AC187" s="21">
        <f t="shared" si="55"/>
        <v>57172826</v>
      </c>
    </row>
    <row r="188" spans="1:29" ht="14.1" customHeight="1" x14ac:dyDescent="0.2">
      <c r="A188" s="3" t="s">
        <v>617</v>
      </c>
      <c r="B188" s="144">
        <v>45306</v>
      </c>
      <c r="C188" s="144">
        <v>45464</v>
      </c>
      <c r="D188" s="3" t="s">
        <v>615</v>
      </c>
      <c r="E188" s="3" t="s">
        <v>620</v>
      </c>
      <c r="F188" s="14" t="s">
        <v>190</v>
      </c>
      <c r="G188" s="17" t="s">
        <v>274</v>
      </c>
      <c r="H188" s="15">
        <v>76318515</v>
      </c>
      <c r="I188" s="16" t="s">
        <v>273</v>
      </c>
      <c r="J188" s="18">
        <v>20</v>
      </c>
      <c r="K188" s="19">
        <v>270.04000000000002</v>
      </c>
      <c r="N188" s="20">
        <f t="shared" si="41"/>
        <v>2829431</v>
      </c>
      <c r="O188" s="20">
        <f t="shared" si="42"/>
        <v>14807356</v>
      </c>
      <c r="P188" s="20">
        <v>0</v>
      </c>
      <c r="Q188" s="20">
        <f t="shared" si="43"/>
        <v>0</v>
      </c>
      <c r="R188" s="21">
        <f t="shared" si="44"/>
        <v>943144</v>
      </c>
      <c r="S188" s="21">
        <f t="shared" si="45"/>
        <v>1233946</v>
      </c>
      <c r="T188" s="21">
        <f t="shared" si="46"/>
        <v>822631</v>
      </c>
      <c r="U188" s="20">
        <f t="shared" si="47"/>
        <v>17807077</v>
      </c>
      <c r="V188" s="20">
        <f t="shared" si="48"/>
        <v>1312542</v>
      </c>
      <c r="W188" s="20">
        <f t="shared" si="49"/>
        <v>1258600</v>
      </c>
      <c r="X188" s="20">
        <f t="shared" si="50"/>
        <v>1776900</v>
      </c>
      <c r="Y188" s="20">
        <f t="shared" si="51"/>
        <v>77300</v>
      </c>
      <c r="Z188" s="20">
        <f t="shared" si="52"/>
        <v>592300</v>
      </c>
      <c r="AA188" s="20">
        <f t="shared" si="53"/>
        <v>444200</v>
      </c>
      <c r="AB188" s="21">
        <f t="shared" si="54"/>
        <v>5461842</v>
      </c>
      <c r="AC188" s="21">
        <f t="shared" si="55"/>
        <v>23268919</v>
      </c>
    </row>
    <row r="189" spans="1:29" ht="14.1" customHeight="1" x14ac:dyDescent="0.2">
      <c r="A189" s="3" t="s">
        <v>617</v>
      </c>
      <c r="B189" s="144">
        <v>45306</v>
      </c>
      <c r="C189" s="144">
        <v>45464</v>
      </c>
      <c r="D189" s="3" t="s">
        <v>615</v>
      </c>
      <c r="E189" s="3" t="s">
        <v>620</v>
      </c>
      <c r="F189" s="14" t="s">
        <v>190</v>
      </c>
      <c r="G189" s="17" t="s">
        <v>274</v>
      </c>
      <c r="H189" s="15">
        <v>34319792</v>
      </c>
      <c r="I189" s="16" t="s">
        <v>581</v>
      </c>
      <c r="J189" s="18">
        <v>20</v>
      </c>
      <c r="K189" s="19">
        <v>250.6</v>
      </c>
      <c r="N189" s="20">
        <f t="shared" si="41"/>
        <v>2625742</v>
      </c>
      <c r="O189" s="20">
        <f t="shared" si="42"/>
        <v>13741383</v>
      </c>
      <c r="P189" s="20">
        <v>0</v>
      </c>
      <c r="Q189" s="20">
        <f t="shared" si="43"/>
        <v>0</v>
      </c>
      <c r="R189" s="21">
        <f t="shared" si="44"/>
        <v>875247</v>
      </c>
      <c r="S189" s="21">
        <f t="shared" si="45"/>
        <v>1145115</v>
      </c>
      <c r="T189" s="21">
        <f t="shared" si="46"/>
        <v>763410</v>
      </c>
      <c r="U189" s="20">
        <f t="shared" si="47"/>
        <v>16525155</v>
      </c>
      <c r="V189" s="20">
        <f t="shared" si="48"/>
        <v>1218053</v>
      </c>
      <c r="W189" s="20">
        <f t="shared" si="49"/>
        <v>1168000</v>
      </c>
      <c r="X189" s="20">
        <f t="shared" si="50"/>
        <v>1649000</v>
      </c>
      <c r="Y189" s="20">
        <f t="shared" si="51"/>
        <v>71700</v>
      </c>
      <c r="Z189" s="20">
        <f t="shared" si="52"/>
        <v>549700</v>
      </c>
      <c r="AA189" s="20">
        <f t="shared" si="53"/>
        <v>412200</v>
      </c>
      <c r="AB189" s="21">
        <f t="shared" si="54"/>
        <v>5068653</v>
      </c>
      <c r="AC189" s="21">
        <f t="shared" si="55"/>
        <v>21593808</v>
      </c>
    </row>
    <row r="190" spans="1:29" ht="14.1" customHeight="1" x14ac:dyDescent="0.2">
      <c r="A190" s="3" t="s">
        <v>617</v>
      </c>
      <c r="B190" s="144">
        <v>45306</v>
      </c>
      <c r="C190" s="144">
        <v>45464</v>
      </c>
      <c r="D190" s="3" t="s">
        <v>615</v>
      </c>
      <c r="E190" s="3" t="s">
        <v>620</v>
      </c>
      <c r="F190" s="14" t="s">
        <v>190</v>
      </c>
      <c r="G190" s="17" t="s">
        <v>274</v>
      </c>
      <c r="H190" s="15">
        <v>76296647</v>
      </c>
      <c r="I190" s="16" t="s">
        <v>582</v>
      </c>
      <c r="J190" s="18">
        <v>40</v>
      </c>
      <c r="K190" s="19">
        <v>287.72000000000003</v>
      </c>
      <c r="N190" s="20">
        <f t="shared" si="41"/>
        <v>6029357</v>
      </c>
      <c r="O190" s="20">
        <f t="shared" si="42"/>
        <v>31553635</v>
      </c>
      <c r="P190" s="20">
        <v>0</v>
      </c>
      <c r="Q190" s="20">
        <f t="shared" si="43"/>
        <v>0</v>
      </c>
      <c r="R190" s="21">
        <f t="shared" si="44"/>
        <v>2009786</v>
      </c>
      <c r="S190" s="21">
        <f t="shared" si="45"/>
        <v>2629470</v>
      </c>
      <c r="T190" s="21">
        <f t="shared" si="46"/>
        <v>1752980</v>
      </c>
      <c r="U190" s="20">
        <f t="shared" si="47"/>
        <v>37945871</v>
      </c>
      <c r="V190" s="20">
        <f t="shared" si="48"/>
        <v>2796952</v>
      </c>
      <c r="W190" s="20">
        <f t="shared" si="49"/>
        <v>2682100</v>
      </c>
      <c r="X190" s="20">
        <f t="shared" si="50"/>
        <v>3786400</v>
      </c>
      <c r="Y190" s="20">
        <f t="shared" si="51"/>
        <v>164700</v>
      </c>
      <c r="Z190" s="20">
        <f t="shared" si="52"/>
        <v>1262100</v>
      </c>
      <c r="AA190" s="20">
        <f t="shared" si="53"/>
        <v>946600</v>
      </c>
      <c r="AB190" s="21">
        <f t="shared" si="54"/>
        <v>11638852</v>
      </c>
      <c r="AC190" s="21">
        <f t="shared" si="55"/>
        <v>49584723</v>
      </c>
    </row>
    <row r="191" spans="1:29" ht="14.1" customHeight="1" x14ac:dyDescent="0.2">
      <c r="A191" s="3" t="s">
        <v>617</v>
      </c>
      <c r="B191" s="144">
        <v>45306</v>
      </c>
      <c r="C191" s="144">
        <v>45464</v>
      </c>
      <c r="D191" s="3" t="s">
        <v>615</v>
      </c>
      <c r="E191" s="3" t="s">
        <v>620</v>
      </c>
      <c r="F191" s="14" t="s">
        <v>190</v>
      </c>
      <c r="G191" s="17" t="s">
        <v>274</v>
      </c>
      <c r="H191" s="15">
        <v>10549763</v>
      </c>
      <c r="I191" s="16" t="s">
        <v>275</v>
      </c>
      <c r="J191" s="18">
        <v>40</v>
      </c>
      <c r="K191" s="19">
        <v>462.16</v>
      </c>
      <c r="N191" s="20">
        <f t="shared" si="41"/>
        <v>9684859</v>
      </c>
      <c r="O191" s="20">
        <f t="shared" si="42"/>
        <v>50684095</v>
      </c>
      <c r="P191" s="20">
        <v>0</v>
      </c>
      <c r="Q191" s="20">
        <f t="shared" si="43"/>
        <v>0</v>
      </c>
      <c r="R191" s="21">
        <f t="shared" si="44"/>
        <v>3228286</v>
      </c>
      <c r="S191" s="21">
        <f t="shared" si="45"/>
        <v>4223675</v>
      </c>
      <c r="T191" s="21">
        <f t="shared" si="46"/>
        <v>2815783</v>
      </c>
      <c r="U191" s="20">
        <f t="shared" si="47"/>
        <v>60951839</v>
      </c>
      <c r="V191" s="20">
        <f t="shared" si="48"/>
        <v>4492698</v>
      </c>
      <c r="W191" s="20">
        <f t="shared" si="49"/>
        <v>4308100</v>
      </c>
      <c r="X191" s="20">
        <f t="shared" si="50"/>
        <v>6082100</v>
      </c>
      <c r="Y191" s="20">
        <f t="shared" si="51"/>
        <v>264600</v>
      </c>
      <c r="Z191" s="20">
        <f t="shared" si="52"/>
        <v>2027400</v>
      </c>
      <c r="AA191" s="20">
        <f t="shared" si="53"/>
        <v>1520500</v>
      </c>
      <c r="AB191" s="21">
        <f t="shared" si="54"/>
        <v>18695398</v>
      </c>
      <c r="AC191" s="21">
        <f t="shared" si="55"/>
        <v>79647237</v>
      </c>
    </row>
    <row r="192" spans="1:29" ht="14.1" customHeight="1" x14ac:dyDescent="0.2">
      <c r="A192" s="3" t="s">
        <v>617</v>
      </c>
      <c r="B192" s="144">
        <v>45306</v>
      </c>
      <c r="C192" s="144">
        <v>45464</v>
      </c>
      <c r="D192" s="3" t="s">
        <v>615</v>
      </c>
      <c r="E192" s="3" t="s">
        <v>620</v>
      </c>
      <c r="F192" s="14" t="s">
        <v>190</v>
      </c>
      <c r="G192" s="17" t="s">
        <v>274</v>
      </c>
      <c r="H192" s="15">
        <v>36758323</v>
      </c>
      <c r="I192" s="16" t="s">
        <v>276</v>
      </c>
      <c r="J192" s="18">
        <v>20</v>
      </c>
      <c r="K192" s="19">
        <v>272.08</v>
      </c>
      <c r="N192" s="20">
        <f t="shared" si="41"/>
        <v>2850805</v>
      </c>
      <c r="O192" s="20">
        <f t="shared" si="42"/>
        <v>14919213</v>
      </c>
      <c r="P192" s="20">
        <v>0</v>
      </c>
      <c r="Q192" s="20">
        <f t="shared" si="43"/>
        <v>0</v>
      </c>
      <c r="R192" s="21">
        <f t="shared" si="44"/>
        <v>950268</v>
      </c>
      <c r="S192" s="21">
        <f t="shared" si="45"/>
        <v>1243268</v>
      </c>
      <c r="T192" s="21">
        <f t="shared" si="46"/>
        <v>828845</v>
      </c>
      <c r="U192" s="20">
        <f t="shared" si="47"/>
        <v>17941594</v>
      </c>
      <c r="V192" s="20">
        <f t="shared" si="48"/>
        <v>1322457</v>
      </c>
      <c r="W192" s="20">
        <f t="shared" si="49"/>
        <v>1268100</v>
      </c>
      <c r="X192" s="20">
        <f t="shared" si="50"/>
        <v>1790300</v>
      </c>
      <c r="Y192" s="20">
        <f t="shared" si="51"/>
        <v>77900</v>
      </c>
      <c r="Z192" s="20">
        <f t="shared" si="52"/>
        <v>596800</v>
      </c>
      <c r="AA192" s="20">
        <f t="shared" si="53"/>
        <v>447600</v>
      </c>
      <c r="AB192" s="21">
        <f t="shared" si="54"/>
        <v>5503157</v>
      </c>
      <c r="AC192" s="21">
        <f t="shared" si="55"/>
        <v>23444751</v>
      </c>
    </row>
    <row r="193" spans="1:29" ht="14.1" customHeight="1" x14ac:dyDescent="0.2">
      <c r="A193" s="3" t="s">
        <v>617</v>
      </c>
      <c r="B193" s="144">
        <v>45306</v>
      </c>
      <c r="C193" s="144">
        <v>45464</v>
      </c>
      <c r="D193" s="3" t="s">
        <v>615</v>
      </c>
      <c r="E193" s="3" t="s">
        <v>620</v>
      </c>
      <c r="F193" s="47" t="s">
        <v>190</v>
      </c>
      <c r="G193" s="50" t="s">
        <v>274</v>
      </c>
      <c r="H193" s="48">
        <v>34326058</v>
      </c>
      <c r="I193" s="49" t="s">
        <v>277</v>
      </c>
      <c r="J193" s="51">
        <v>40</v>
      </c>
      <c r="K193" s="52">
        <v>278.60000000000002</v>
      </c>
      <c r="N193" s="53">
        <f t="shared" si="41"/>
        <v>5838241</v>
      </c>
      <c r="O193" s="53">
        <f t="shared" si="42"/>
        <v>30553461</v>
      </c>
      <c r="P193" s="54">
        <f>+ROUND(IF((N193)&lt;=(2301694),(N193)*50/100,(N193)*35/100),0)</f>
        <v>2043384</v>
      </c>
      <c r="Q193" s="53">
        <f>ROUND(((N193+(P193/12))*5/12),0)</f>
        <v>2503551</v>
      </c>
      <c r="R193" s="54">
        <f>ROUND(((N193+(P193+Q193/12))*5/12),0)</f>
        <v>3370939</v>
      </c>
      <c r="S193" s="54">
        <f t="shared" si="45"/>
        <v>2711369</v>
      </c>
      <c r="T193" s="54">
        <f t="shared" si="46"/>
        <v>2679543</v>
      </c>
      <c r="U193" s="53">
        <f t="shared" ref="U193" si="58">SUM(O193:T193)</f>
        <v>43862247</v>
      </c>
      <c r="V193" s="53">
        <f t="shared" si="48"/>
        <v>3205945</v>
      </c>
      <c r="W193" s="53">
        <f t="shared" si="49"/>
        <v>2597000</v>
      </c>
      <c r="X193" s="53">
        <f t="shared" si="50"/>
        <v>3666400</v>
      </c>
      <c r="Y193" s="53">
        <f t="shared" si="51"/>
        <v>159500</v>
      </c>
      <c r="Z193" s="53">
        <f t="shared" si="52"/>
        <v>1222100</v>
      </c>
      <c r="AA193" s="53">
        <f t="shared" si="53"/>
        <v>916600</v>
      </c>
      <c r="AB193" s="54">
        <f t="shared" si="54"/>
        <v>11767545</v>
      </c>
      <c r="AC193" s="54">
        <f t="shared" si="55"/>
        <v>55629792</v>
      </c>
    </row>
    <row r="194" spans="1:29" ht="14.1" customHeight="1" x14ac:dyDescent="0.2">
      <c r="A194" s="3" t="s">
        <v>617</v>
      </c>
      <c r="B194" s="144">
        <v>45306</v>
      </c>
      <c r="C194" s="144">
        <v>45464</v>
      </c>
      <c r="D194" s="3" t="s">
        <v>615</v>
      </c>
      <c r="E194" s="3" t="s">
        <v>620</v>
      </c>
      <c r="F194" s="14" t="s">
        <v>190</v>
      </c>
      <c r="G194" s="17" t="s">
        <v>274</v>
      </c>
      <c r="H194" s="15">
        <v>1112100784</v>
      </c>
      <c r="I194" s="16" t="s">
        <v>278</v>
      </c>
      <c r="J194" s="18">
        <v>20</v>
      </c>
      <c r="K194" s="19">
        <v>397.55</v>
      </c>
      <c r="N194" s="20">
        <f t="shared" ref="N194:N257" si="59">ROUND((K194*(18845*1.112)*J194/40),0)</f>
        <v>4165457</v>
      </c>
      <c r="O194" s="20">
        <f t="shared" si="42"/>
        <v>21799225</v>
      </c>
      <c r="P194" s="20">
        <v>0</v>
      </c>
      <c r="Q194" s="20">
        <f t="shared" si="43"/>
        <v>0</v>
      </c>
      <c r="R194" s="21">
        <f t="shared" si="44"/>
        <v>1388486</v>
      </c>
      <c r="S194" s="21">
        <f t="shared" si="45"/>
        <v>1816602</v>
      </c>
      <c r="T194" s="21">
        <f t="shared" si="46"/>
        <v>1211068</v>
      </c>
      <c r="U194" s="20">
        <f t="shared" si="47"/>
        <v>26215381</v>
      </c>
      <c r="V194" s="20">
        <f t="shared" si="48"/>
        <v>1932309</v>
      </c>
      <c r="W194" s="20">
        <f t="shared" si="49"/>
        <v>1852900</v>
      </c>
      <c r="X194" s="20">
        <f t="shared" si="50"/>
        <v>2615900</v>
      </c>
      <c r="Y194" s="20">
        <f t="shared" si="51"/>
        <v>113800</v>
      </c>
      <c r="Z194" s="20">
        <f t="shared" si="52"/>
        <v>872000</v>
      </c>
      <c r="AA194" s="20">
        <f t="shared" si="53"/>
        <v>654000</v>
      </c>
      <c r="AB194" s="21">
        <f t="shared" si="54"/>
        <v>8040909</v>
      </c>
      <c r="AC194" s="21">
        <f t="shared" si="55"/>
        <v>34256290</v>
      </c>
    </row>
    <row r="195" spans="1:29" ht="14.1" customHeight="1" x14ac:dyDescent="0.2">
      <c r="A195" s="3" t="s">
        <v>617</v>
      </c>
      <c r="B195" s="144">
        <v>45306</v>
      </c>
      <c r="C195" s="144">
        <v>45464</v>
      </c>
      <c r="D195" s="3" t="s">
        <v>615</v>
      </c>
      <c r="E195" s="3" t="s">
        <v>620</v>
      </c>
      <c r="F195" s="14" t="s">
        <v>190</v>
      </c>
      <c r="G195" s="17" t="s">
        <v>274</v>
      </c>
      <c r="H195" s="15">
        <v>13071424</v>
      </c>
      <c r="I195" s="16" t="s">
        <v>279</v>
      </c>
      <c r="J195" s="18">
        <v>20</v>
      </c>
      <c r="K195" s="19">
        <v>269.95999999999998</v>
      </c>
      <c r="N195" s="20">
        <f t="shared" si="59"/>
        <v>2828592</v>
      </c>
      <c r="O195" s="20">
        <f t="shared" ref="O195:O258" si="60">ROUND((N195*157/30),0)</f>
        <v>14802965</v>
      </c>
      <c r="P195" s="20">
        <v>0</v>
      </c>
      <c r="Q195" s="20">
        <f t="shared" ref="Q195:Q258" si="61">ROUND(((N195+(P195/12))*0/12),0)</f>
        <v>0</v>
      </c>
      <c r="R195" s="21">
        <f t="shared" ref="R195:R258" si="62">ROUND(((N195+(P195+Q195/12))*4/12),0)</f>
        <v>942864</v>
      </c>
      <c r="S195" s="21">
        <f t="shared" ref="S195:S258" si="63">ROUND(((N195+((P195+Q195)/12))*157/360),0)</f>
        <v>1233580</v>
      </c>
      <c r="T195" s="21">
        <f t="shared" ref="T195:T258" si="64">ROUND((((N195*2/3)+(P195+Q195/12))*157/360),0)</f>
        <v>822387</v>
      </c>
      <c r="U195" s="20">
        <f t="shared" ref="U195:U258" si="65">SUM(O195:T195)</f>
        <v>17801796</v>
      </c>
      <c r="V195" s="20">
        <f t="shared" ref="V195:V258" si="66">ROUND(((O195+P195+Q195+R195)/12),0)</f>
        <v>1312152</v>
      </c>
      <c r="W195" s="20">
        <f t="shared" ref="W195:W258" si="67">(ROUND(O195*8.5/100,-2))</f>
        <v>1258300</v>
      </c>
      <c r="X195" s="20">
        <f t="shared" ref="X195:X258" si="68">(ROUND(O195*12/100,-2))</f>
        <v>1776400</v>
      </c>
      <c r="Y195" s="20">
        <f t="shared" ref="Y195:Y258" si="69">(ROUND(O195*0.522/100,-2))</f>
        <v>77300</v>
      </c>
      <c r="Z195" s="20">
        <f t="shared" ref="Z195:Z258" si="70">(ROUND(O195*4/100,-2))</f>
        <v>592100</v>
      </c>
      <c r="AA195" s="20">
        <f t="shared" ref="AA195:AA258" si="71">(ROUND(O195*3/100,-2))</f>
        <v>444100</v>
      </c>
      <c r="AB195" s="21">
        <f t="shared" ref="AB195:AB258" si="72">V195+W195+X195+Y195+Z195+AA195</f>
        <v>5460352</v>
      </c>
      <c r="AC195" s="21">
        <f t="shared" ref="AC195:AC258" si="73">U195+AB195</f>
        <v>23262148</v>
      </c>
    </row>
    <row r="196" spans="1:29" ht="14.1" customHeight="1" x14ac:dyDescent="0.2">
      <c r="A196" s="3" t="s">
        <v>617</v>
      </c>
      <c r="B196" s="144">
        <v>45306</v>
      </c>
      <c r="C196" s="144">
        <v>45464</v>
      </c>
      <c r="D196" s="3" t="s">
        <v>615</v>
      </c>
      <c r="E196" s="3" t="s">
        <v>620</v>
      </c>
      <c r="F196" s="14" t="s">
        <v>190</v>
      </c>
      <c r="G196" s="17" t="s">
        <v>274</v>
      </c>
      <c r="H196" s="15">
        <v>1061709112</v>
      </c>
      <c r="I196" s="16" t="s">
        <v>612</v>
      </c>
      <c r="J196" s="18">
        <v>40</v>
      </c>
      <c r="K196" s="19">
        <v>255.72</v>
      </c>
      <c r="N196" s="20">
        <f t="shared" si="59"/>
        <v>5358776</v>
      </c>
      <c r="O196" s="20">
        <f t="shared" si="60"/>
        <v>28044261</v>
      </c>
      <c r="P196" s="20">
        <v>0</v>
      </c>
      <c r="Q196" s="20">
        <f t="shared" si="61"/>
        <v>0</v>
      </c>
      <c r="R196" s="21">
        <f t="shared" si="62"/>
        <v>1786259</v>
      </c>
      <c r="S196" s="21">
        <f t="shared" si="63"/>
        <v>2337022</v>
      </c>
      <c r="T196" s="21">
        <f t="shared" si="64"/>
        <v>1558015</v>
      </c>
      <c r="U196" s="20">
        <f t="shared" si="65"/>
        <v>33725557</v>
      </c>
      <c r="V196" s="20">
        <f t="shared" si="66"/>
        <v>2485877</v>
      </c>
      <c r="W196" s="20">
        <f t="shared" si="67"/>
        <v>2383800</v>
      </c>
      <c r="X196" s="20">
        <f t="shared" si="68"/>
        <v>3365300</v>
      </c>
      <c r="Y196" s="20">
        <f t="shared" si="69"/>
        <v>146400</v>
      </c>
      <c r="Z196" s="20">
        <f t="shared" si="70"/>
        <v>1121800</v>
      </c>
      <c r="AA196" s="20">
        <f t="shared" si="71"/>
        <v>841300</v>
      </c>
      <c r="AB196" s="21">
        <f t="shared" si="72"/>
        <v>10344477</v>
      </c>
      <c r="AC196" s="21">
        <f t="shared" si="73"/>
        <v>44070034</v>
      </c>
    </row>
    <row r="197" spans="1:29" ht="14.1" customHeight="1" x14ac:dyDescent="0.2">
      <c r="A197" s="3" t="s">
        <v>617</v>
      </c>
      <c r="B197" s="144">
        <v>45306</v>
      </c>
      <c r="C197" s="144">
        <v>45464</v>
      </c>
      <c r="D197" s="3" t="s">
        <v>615</v>
      </c>
      <c r="E197" s="3" t="s">
        <v>620</v>
      </c>
      <c r="F197" s="47" t="s">
        <v>190</v>
      </c>
      <c r="G197" s="50" t="s">
        <v>274</v>
      </c>
      <c r="H197" s="48">
        <v>1061734057</v>
      </c>
      <c r="I197" s="49" t="s">
        <v>280</v>
      </c>
      <c r="J197" s="51">
        <v>20</v>
      </c>
      <c r="K197" s="52">
        <v>255.4</v>
      </c>
      <c r="N197" s="53">
        <f t="shared" si="59"/>
        <v>2676035</v>
      </c>
      <c r="O197" s="53">
        <f t="shared" si="60"/>
        <v>14004583</v>
      </c>
      <c r="P197" s="53">
        <v>0</v>
      </c>
      <c r="Q197" s="53">
        <f>ROUND(((N197+(P197/12))*5/12),0)</f>
        <v>1115015</v>
      </c>
      <c r="R197" s="54">
        <f>ROUND(((N197+(P197+Q197/12))*5/12),0)</f>
        <v>1153730</v>
      </c>
      <c r="S197" s="54">
        <f t="shared" si="63"/>
        <v>1207571</v>
      </c>
      <c r="T197" s="54">
        <f t="shared" si="64"/>
        <v>818555</v>
      </c>
      <c r="U197" s="53">
        <f t="shared" ref="U197" si="74">SUM(O197:T197)</f>
        <v>18299454</v>
      </c>
      <c r="V197" s="53">
        <f t="shared" si="66"/>
        <v>1356111</v>
      </c>
      <c r="W197" s="53">
        <f t="shared" si="67"/>
        <v>1190400</v>
      </c>
      <c r="X197" s="53">
        <f t="shared" si="68"/>
        <v>1680500</v>
      </c>
      <c r="Y197" s="53">
        <f t="shared" si="69"/>
        <v>73100</v>
      </c>
      <c r="Z197" s="53">
        <f t="shared" si="70"/>
        <v>560200</v>
      </c>
      <c r="AA197" s="53">
        <f t="shared" si="71"/>
        <v>420100</v>
      </c>
      <c r="AB197" s="54">
        <f t="shared" si="72"/>
        <v>5280411</v>
      </c>
      <c r="AC197" s="54">
        <f t="shared" si="73"/>
        <v>23579865</v>
      </c>
    </row>
    <row r="198" spans="1:29" ht="14.1" customHeight="1" x14ac:dyDescent="0.2">
      <c r="A198" s="3" t="s">
        <v>617</v>
      </c>
      <c r="B198" s="144">
        <v>45306</v>
      </c>
      <c r="C198" s="144">
        <v>45464</v>
      </c>
      <c r="D198" s="3" t="s">
        <v>615</v>
      </c>
      <c r="E198" s="3" t="s">
        <v>620</v>
      </c>
      <c r="F198" s="14" t="s">
        <v>190</v>
      </c>
      <c r="G198" s="17" t="s">
        <v>274</v>
      </c>
      <c r="H198" s="15">
        <v>10531242</v>
      </c>
      <c r="I198" s="16" t="s">
        <v>281</v>
      </c>
      <c r="J198" s="18">
        <v>40</v>
      </c>
      <c r="K198" s="19">
        <v>326</v>
      </c>
      <c r="N198" s="20">
        <f t="shared" si="59"/>
        <v>6831539</v>
      </c>
      <c r="O198" s="20">
        <f t="shared" si="60"/>
        <v>35751721</v>
      </c>
      <c r="P198" s="20">
        <v>0</v>
      </c>
      <c r="Q198" s="20">
        <f t="shared" si="61"/>
        <v>0</v>
      </c>
      <c r="R198" s="21">
        <f t="shared" si="62"/>
        <v>2277180</v>
      </c>
      <c r="S198" s="21">
        <f t="shared" si="63"/>
        <v>2979310</v>
      </c>
      <c r="T198" s="21">
        <f t="shared" si="64"/>
        <v>1986207</v>
      </c>
      <c r="U198" s="20">
        <f t="shared" si="65"/>
        <v>42994418</v>
      </c>
      <c r="V198" s="20">
        <f t="shared" si="66"/>
        <v>3169075</v>
      </c>
      <c r="W198" s="20">
        <f t="shared" si="67"/>
        <v>3038900</v>
      </c>
      <c r="X198" s="20">
        <f t="shared" si="68"/>
        <v>4290200</v>
      </c>
      <c r="Y198" s="20">
        <f t="shared" si="69"/>
        <v>186600</v>
      </c>
      <c r="Z198" s="20">
        <f t="shared" si="70"/>
        <v>1430100</v>
      </c>
      <c r="AA198" s="20">
        <f t="shared" si="71"/>
        <v>1072600</v>
      </c>
      <c r="AB198" s="21">
        <f t="shared" si="72"/>
        <v>13187475</v>
      </c>
      <c r="AC198" s="21">
        <f t="shared" si="73"/>
        <v>56181893</v>
      </c>
    </row>
    <row r="199" spans="1:29" ht="14.1" customHeight="1" x14ac:dyDescent="0.2">
      <c r="A199" s="3" t="s">
        <v>617</v>
      </c>
      <c r="B199" s="144">
        <v>45306</v>
      </c>
      <c r="C199" s="144">
        <v>45464</v>
      </c>
      <c r="D199" s="3" t="s">
        <v>615</v>
      </c>
      <c r="E199" s="3" t="s">
        <v>620</v>
      </c>
      <c r="F199" s="14" t="s">
        <v>190</v>
      </c>
      <c r="G199" s="17" t="s">
        <v>274</v>
      </c>
      <c r="H199" s="15">
        <v>22647709</v>
      </c>
      <c r="I199" s="16" t="s">
        <v>282</v>
      </c>
      <c r="J199" s="18">
        <v>20</v>
      </c>
      <c r="K199" s="19">
        <v>268.64</v>
      </c>
      <c r="N199" s="20">
        <f t="shared" si="59"/>
        <v>2814762</v>
      </c>
      <c r="O199" s="20">
        <f t="shared" si="60"/>
        <v>14730588</v>
      </c>
      <c r="P199" s="20">
        <v>0</v>
      </c>
      <c r="Q199" s="20">
        <f t="shared" si="61"/>
        <v>0</v>
      </c>
      <c r="R199" s="21">
        <f t="shared" si="62"/>
        <v>938254</v>
      </c>
      <c r="S199" s="21">
        <f t="shared" si="63"/>
        <v>1227549</v>
      </c>
      <c r="T199" s="21">
        <f t="shared" si="64"/>
        <v>818366</v>
      </c>
      <c r="U199" s="20">
        <f t="shared" si="65"/>
        <v>17714757</v>
      </c>
      <c r="V199" s="20">
        <f t="shared" si="66"/>
        <v>1305737</v>
      </c>
      <c r="W199" s="20">
        <f t="shared" si="67"/>
        <v>1252100</v>
      </c>
      <c r="X199" s="20">
        <f t="shared" si="68"/>
        <v>1767700</v>
      </c>
      <c r="Y199" s="20">
        <f t="shared" si="69"/>
        <v>76900</v>
      </c>
      <c r="Z199" s="20">
        <f t="shared" si="70"/>
        <v>589200</v>
      </c>
      <c r="AA199" s="20">
        <f t="shared" si="71"/>
        <v>441900</v>
      </c>
      <c r="AB199" s="21">
        <f t="shared" si="72"/>
        <v>5433537</v>
      </c>
      <c r="AC199" s="21">
        <f t="shared" si="73"/>
        <v>23148294</v>
      </c>
    </row>
    <row r="200" spans="1:29" ht="14.1" customHeight="1" x14ac:dyDescent="0.2">
      <c r="A200" s="3" t="s">
        <v>617</v>
      </c>
      <c r="B200" s="144">
        <v>45306</v>
      </c>
      <c r="C200" s="144">
        <v>45464</v>
      </c>
      <c r="D200" s="3" t="s">
        <v>615</v>
      </c>
      <c r="E200" s="3" t="s">
        <v>620</v>
      </c>
      <c r="F200" s="14" t="s">
        <v>190</v>
      </c>
      <c r="G200" s="17" t="s">
        <v>284</v>
      </c>
      <c r="H200" s="15">
        <v>34562121</v>
      </c>
      <c r="I200" s="16" t="s">
        <v>283</v>
      </c>
      <c r="J200" s="18">
        <v>40</v>
      </c>
      <c r="K200" s="19">
        <v>269.04000000000002</v>
      </c>
      <c r="N200" s="20">
        <f t="shared" si="59"/>
        <v>5637905</v>
      </c>
      <c r="O200" s="20">
        <f t="shared" si="60"/>
        <v>29505036</v>
      </c>
      <c r="P200" s="20">
        <v>0</v>
      </c>
      <c r="Q200" s="20">
        <f t="shared" si="61"/>
        <v>0</v>
      </c>
      <c r="R200" s="21">
        <f t="shared" si="62"/>
        <v>1879302</v>
      </c>
      <c r="S200" s="21">
        <f t="shared" si="63"/>
        <v>2458753</v>
      </c>
      <c r="T200" s="21">
        <f t="shared" si="64"/>
        <v>1639169</v>
      </c>
      <c r="U200" s="20">
        <f t="shared" si="65"/>
        <v>35482260</v>
      </c>
      <c r="V200" s="20">
        <f t="shared" si="66"/>
        <v>2615362</v>
      </c>
      <c r="W200" s="20">
        <f t="shared" si="67"/>
        <v>2507900</v>
      </c>
      <c r="X200" s="20">
        <f t="shared" si="68"/>
        <v>3540600</v>
      </c>
      <c r="Y200" s="20">
        <f t="shared" si="69"/>
        <v>154000</v>
      </c>
      <c r="Z200" s="20">
        <f t="shared" si="70"/>
        <v>1180200</v>
      </c>
      <c r="AA200" s="20">
        <f t="shared" si="71"/>
        <v>885200</v>
      </c>
      <c r="AB200" s="21">
        <f t="shared" si="72"/>
        <v>10883262</v>
      </c>
      <c r="AC200" s="21">
        <f t="shared" si="73"/>
        <v>46365522</v>
      </c>
    </row>
    <row r="201" spans="1:29" ht="14.1" customHeight="1" x14ac:dyDescent="0.2">
      <c r="A201" s="3" t="s">
        <v>617</v>
      </c>
      <c r="B201" s="144">
        <v>45306</v>
      </c>
      <c r="C201" s="144">
        <v>45464</v>
      </c>
      <c r="D201" s="3" t="s">
        <v>615</v>
      </c>
      <c r="E201" s="3" t="s">
        <v>620</v>
      </c>
      <c r="F201" s="14" t="s">
        <v>190</v>
      </c>
      <c r="G201" s="17" t="s">
        <v>284</v>
      </c>
      <c r="H201" s="15">
        <v>34540781</v>
      </c>
      <c r="I201" s="16" t="s">
        <v>285</v>
      </c>
      <c r="J201" s="18">
        <v>40</v>
      </c>
      <c r="K201" s="19">
        <v>408.61</v>
      </c>
      <c r="N201" s="20">
        <f t="shared" si="59"/>
        <v>8562684</v>
      </c>
      <c r="O201" s="20">
        <f t="shared" si="60"/>
        <v>44811380</v>
      </c>
      <c r="P201" s="20">
        <v>0</v>
      </c>
      <c r="Q201" s="20">
        <f t="shared" si="61"/>
        <v>0</v>
      </c>
      <c r="R201" s="21">
        <f t="shared" si="62"/>
        <v>2854228</v>
      </c>
      <c r="S201" s="21">
        <f t="shared" si="63"/>
        <v>3734282</v>
      </c>
      <c r="T201" s="21">
        <f t="shared" si="64"/>
        <v>2489521</v>
      </c>
      <c r="U201" s="20">
        <f t="shared" si="65"/>
        <v>53889411</v>
      </c>
      <c r="V201" s="20">
        <f t="shared" si="66"/>
        <v>3972134</v>
      </c>
      <c r="W201" s="20">
        <f t="shared" si="67"/>
        <v>3809000</v>
      </c>
      <c r="X201" s="20">
        <f t="shared" si="68"/>
        <v>5377400</v>
      </c>
      <c r="Y201" s="20">
        <f t="shared" si="69"/>
        <v>233900</v>
      </c>
      <c r="Z201" s="20">
        <f t="shared" si="70"/>
        <v>1792500</v>
      </c>
      <c r="AA201" s="20">
        <f t="shared" si="71"/>
        <v>1344300</v>
      </c>
      <c r="AB201" s="21">
        <f t="shared" si="72"/>
        <v>16529234</v>
      </c>
      <c r="AC201" s="21">
        <f t="shared" si="73"/>
        <v>70418645</v>
      </c>
    </row>
    <row r="202" spans="1:29" ht="14.1" customHeight="1" x14ac:dyDescent="0.2">
      <c r="A202" s="3" t="s">
        <v>617</v>
      </c>
      <c r="B202" s="144">
        <v>45306</v>
      </c>
      <c r="C202" s="144">
        <v>45464</v>
      </c>
      <c r="D202" s="3" t="s">
        <v>615</v>
      </c>
      <c r="E202" s="3" t="s">
        <v>620</v>
      </c>
      <c r="F202" s="14" t="s">
        <v>190</v>
      </c>
      <c r="G202" s="17" t="s">
        <v>284</v>
      </c>
      <c r="H202" s="15">
        <v>76294069</v>
      </c>
      <c r="I202" s="16" t="s">
        <v>286</v>
      </c>
      <c r="J202" s="18">
        <v>20</v>
      </c>
      <c r="K202" s="19">
        <v>233.04</v>
      </c>
      <c r="N202" s="20">
        <f t="shared" si="59"/>
        <v>2441751</v>
      </c>
      <c r="O202" s="20">
        <f t="shared" si="60"/>
        <v>12778497</v>
      </c>
      <c r="P202" s="20">
        <v>0</v>
      </c>
      <c r="Q202" s="20">
        <f t="shared" si="61"/>
        <v>0</v>
      </c>
      <c r="R202" s="21">
        <f t="shared" si="62"/>
        <v>813917</v>
      </c>
      <c r="S202" s="21">
        <f t="shared" si="63"/>
        <v>1064875</v>
      </c>
      <c r="T202" s="21">
        <f t="shared" si="64"/>
        <v>709916</v>
      </c>
      <c r="U202" s="20">
        <f t="shared" si="65"/>
        <v>15367205</v>
      </c>
      <c r="V202" s="20">
        <f t="shared" si="66"/>
        <v>1132701</v>
      </c>
      <c r="W202" s="20">
        <f t="shared" si="67"/>
        <v>1086200</v>
      </c>
      <c r="X202" s="20">
        <f t="shared" si="68"/>
        <v>1533400</v>
      </c>
      <c r="Y202" s="20">
        <f t="shared" si="69"/>
        <v>66700</v>
      </c>
      <c r="Z202" s="20">
        <f t="shared" si="70"/>
        <v>511100</v>
      </c>
      <c r="AA202" s="20">
        <f t="shared" si="71"/>
        <v>383400</v>
      </c>
      <c r="AB202" s="21">
        <f t="shared" si="72"/>
        <v>4713501</v>
      </c>
      <c r="AC202" s="21">
        <f t="shared" si="73"/>
        <v>20080706</v>
      </c>
    </row>
    <row r="203" spans="1:29" ht="14.1" customHeight="1" x14ac:dyDescent="0.2">
      <c r="A203" s="3" t="s">
        <v>617</v>
      </c>
      <c r="B203" s="144">
        <v>45306</v>
      </c>
      <c r="C203" s="144">
        <v>45464</v>
      </c>
      <c r="D203" s="3" t="s">
        <v>615</v>
      </c>
      <c r="E203" s="3" t="s">
        <v>620</v>
      </c>
      <c r="F203" s="14" t="s">
        <v>190</v>
      </c>
      <c r="G203" s="17" t="s">
        <v>284</v>
      </c>
      <c r="H203" s="15">
        <v>1061704317</v>
      </c>
      <c r="I203" s="16" t="s">
        <v>287</v>
      </c>
      <c r="J203" s="18">
        <v>40</v>
      </c>
      <c r="K203" s="19">
        <v>369.69</v>
      </c>
      <c r="N203" s="20">
        <f t="shared" si="59"/>
        <v>7747091</v>
      </c>
      <c r="O203" s="20">
        <f t="shared" si="60"/>
        <v>40543110</v>
      </c>
      <c r="P203" s="20">
        <v>0</v>
      </c>
      <c r="Q203" s="20">
        <f t="shared" si="61"/>
        <v>0</v>
      </c>
      <c r="R203" s="21">
        <f t="shared" si="62"/>
        <v>2582364</v>
      </c>
      <c r="S203" s="21">
        <f t="shared" si="63"/>
        <v>3378592</v>
      </c>
      <c r="T203" s="21">
        <f t="shared" si="64"/>
        <v>2252395</v>
      </c>
      <c r="U203" s="20">
        <f t="shared" si="65"/>
        <v>48756461</v>
      </c>
      <c r="V203" s="20">
        <f t="shared" si="66"/>
        <v>3593790</v>
      </c>
      <c r="W203" s="20">
        <f t="shared" si="67"/>
        <v>3446200</v>
      </c>
      <c r="X203" s="20">
        <f t="shared" si="68"/>
        <v>4865200</v>
      </c>
      <c r="Y203" s="20">
        <f t="shared" si="69"/>
        <v>211600</v>
      </c>
      <c r="Z203" s="20">
        <f t="shared" si="70"/>
        <v>1621700</v>
      </c>
      <c r="AA203" s="20">
        <f t="shared" si="71"/>
        <v>1216300</v>
      </c>
      <c r="AB203" s="21">
        <f t="shared" si="72"/>
        <v>14954790</v>
      </c>
      <c r="AC203" s="21">
        <f t="shared" si="73"/>
        <v>63711251</v>
      </c>
    </row>
    <row r="204" spans="1:29" ht="14.1" customHeight="1" x14ac:dyDescent="0.2">
      <c r="A204" s="3" t="s">
        <v>617</v>
      </c>
      <c r="B204" s="144">
        <v>45306</v>
      </c>
      <c r="C204" s="144">
        <v>45464</v>
      </c>
      <c r="D204" s="3" t="s">
        <v>615</v>
      </c>
      <c r="E204" s="3" t="s">
        <v>620</v>
      </c>
      <c r="F204" s="14" t="s">
        <v>190</v>
      </c>
      <c r="G204" s="17" t="s">
        <v>289</v>
      </c>
      <c r="H204" s="15">
        <v>34557179</v>
      </c>
      <c r="I204" s="16" t="s">
        <v>583</v>
      </c>
      <c r="J204" s="18">
        <v>40</v>
      </c>
      <c r="K204" s="19">
        <v>323.08</v>
      </c>
      <c r="N204" s="20">
        <f t="shared" si="59"/>
        <v>6770348</v>
      </c>
      <c r="O204" s="20">
        <f t="shared" si="60"/>
        <v>35431488</v>
      </c>
      <c r="P204" s="20">
        <v>0</v>
      </c>
      <c r="Q204" s="20">
        <f t="shared" si="61"/>
        <v>0</v>
      </c>
      <c r="R204" s="21">
        <f t="shared" si="62"/>
        <v>2256783</v>
      </c>
      <c r="S204" s="21">
        <f t="shared" si="63"/>
        <v>2952624</v>
      </c>
      <c r="T204" s="21">
        <f t="shared" si="64"/>
        <v>1968416</v>
      </c>
      <c r="U204" s="20">
        <f t="shared" si="65"/>
        <v>42609311</v>
      </c>
      <c r="V204" s="20">
        <f t="shared" si="66"/>
        <v>3140689</v>
      </c>
      <c r="W204" s="20">
        <f t="shared" si="67"/>
        <v>3011700</v>
      </c>
      <c r="X204" s="20">
        <f t="shared" si="68"/>
        <v>4251800</v>
      </c>
      <c r="Y204" s="20">
        <f t="shared" si="69"/>
        <v>185000</v>
      </c>
      <c r="Z204" s="20">
        <f t="shared" si="70"/>
        <v>1417300</v>
      </c>
      <c r="AA204" s="20">
        <f t="shared" si="71"/>
        <v>1062900</v>
      </c>
      <c r="AB204" s="21">
        <f t="shared" si="72"/>
        <v>13069389</v>
      </c>
      <c r="AC204" s="21">
        <f t="shared" si="73"/>
        <v>55678700</v>
      </c>
    </row>
    <row r="205" spans="1:29" ht="14.1" customHeight="1" x14ac:dyDescent="0.2">
      <c r="A205" s="3" t="s">
        <v>617</v>
      </c>
      <c r="B205" s="144">
        <v>45306</v>
      </c>
      <c r="C205" s="144">
        <v>45464</v>
      </c>
      <c r="D205" s="3" t="s">
        <v>615</v>
      </c>
      <c r="E205" s="3" t="s">
        <v>620</v>
      </c>
      <c r="F205" s="14" t="s">
        <v>190</v>
      </c>
      <c r="G205" s="17" t="s">
        <v>289</v>
      </c>
      <c r="H205" s="15">
        <v>34332079</v>
      </c>
      <c r="I205" s="16" t="s">
        <v>288</v>
      </c>
      <c r="J205" s="18">
        <v>40</v>
      </c>
      <c r="K205" s="19">
        <v>426.04</v>
      </c>
      <c r="N205" s="20">
        <f t="shared" si="59"/>
        <v>8927941</v>
      </c>
      <c r="O205" s="20">
        <f t="shared" si="60"/>
        <v>46722891</v>
      </c>
      <c r="P205" s="20">
        <v>0</v>
      </c>
      <c r="Q205" s="20">
        <f t="shared" si="61"/>
        <v>0</v>
      </c>
      <c r="R205" s="21">
        <f t="shared" si="62"/>
        <v>2975980</v>
      </c>
      <c r="S205" s="21">
        <f t="shared" si="63"/>
        <v>3893574</v>
      </c>
      <c r="T205" s="21">
        <f t="shared" si="64"/>
        <v>2595716</v>
      </c>
      <c r="U205" s="20">
        <f t="shared" si="65"/>
        <v>56188161</v>
      </c>
      <c r="V205" s="20">
        <f t="shared" si="66"/>
        <v>4141573</v>
      </c>
      <c r="W205" s="20">
        <f t="shared" si="67"/>
        <v>3971400</v>
      </c>
      <c r="X205" s="20">
        <f t="shared" si="68"/>
        <v>5606700</v>
      </c>
      <c r="Y205" s="20">
        <f t="shared" si="69"/>
        <v>243900</v>
      </c>
      <c r="Z205" s="20">
        <f t="shared" si="70"/>
        <v>1868900</v>
      </c>
      <c r="AA205" s="20">
        <f t="shared" si="71"/>
        <v>1401700</v>
      </c>
      <c r="AB205" s="21">
        <f t="shared" si="72"/>
        <v>17234173</v>
      </c>
      <c r="AC205" s="21">
        <f t="shared" si="73"/>
        <v>73422334</v>
      </c>
    </row>
    <row r="206" spans="1:29" ht="14.1" customHeight="1" x14ac:dyDescent="0.2">
      <c r="A206" s="3" t="s">
        <v>617</v>
      </c>
      <c r="B206" s="144">
        <v>45306</v>
      </c>
      <c r="C206" s="144">
        <v>45464</v>
      </c>
      <c r="D206" s="3" t="s">
        <v>615</v>
      </c>
      <c r="E206" s="3" t="s">
        <v>620</v>
      </c>
      <c r="F206" s="14" t="s">
        <v>190</v>
      </c>
      <c r="G206" s="17" t="s">
        <v>289</v>
      </c>
      <c r="H206" s="15">
        <v>25288419</v>
      </c>
      <c r="I206" s="16" t="s">
        <v>290</v>
      </c>
      <c r="J206" s="18">
        <v>20</v>
      </c>
      <c r="K206" s="19">
        <v>310.68</v>
      </c>
      <c r="N206" s="20">
        <f t="shared" si="59"/>
        <v>3255249</v>
      </c>
      <c r="O206" s="20">
        <f t="shared" si="60"/>
        <v>17035803</v>
      </c>
      <c r="P206" s="20">
        <v>0</v>
      </c>
      <c r="Q206" s="20">
        <f t="shared" si="61"/>
        <v>0</v>
      </c>
      <c r="R206" s="21">
        <f t="shared" si="62"/>
        <v>1085083</v>
      </c>
      <c r="S206" s="21">
        <f t="shared" si="63"/>
        <v>1419650</v>
      </c>
      <c r="T206" s="21">
        <f t="shared" si="64"/>
        <v>946434</v>
      </c>
      <c r="U206" s="20">
        <f t="shared" si="65"/>
        <v>20486970</v>
      </c>
      <c r="V206" s="20">
        <f t="shared" si="66"/>
        <v>1510074</v>
      </c>
      <c r="W206" s="20">
        <f t="shared" si="67"/>
        <v>1448000</v>
      </c>
      <c r="X206" s="20">
        <f t="shared" si="68"/>
        <v>2044300</v>
      </c>
      <c r="Y206" s="20">
        <f t="shared" si="69"/>
        <v>88900</v>
      </c>
      <c r="Z206" s="20">
        <f t="shared" si="70"/>
        <v>681400</v>
      </c>
      <c r="AA206" s="20">
        <f t="shared" si="71"/>
        <v>511100</v>
      </c>
      <c r="AB206" s="21">
        <f t="shared" si="72"/>
        <v>6283774</v>
      </c>
      <c r="AC206" s="21">
        <f t="shared" si="73"/>
        <v>26770744</v>
      </c>
    </row>
    <row r="207" spans="1:29" ht="14.1" customHeight="1" x14ac:dyDescent="0.2">
      <c r="A207" s="3" t="s">
        <v>617</v>
      </c>
      <c r="B207" s="144">
        <v>45306</v>
      </c>
      <c r="C207" s="144">
        <v>45464</v>
      </c>
      <c r="D207" s="3" t="s">
        <v>615</v>
      </c>
      <c r="E207" s="3" t="s">
        <v>620</v>
      </c>
      <c r="F207" s="14" t="s">
        <v>190</v>
      </c>
      <c r="G207" s="17" t="s">
        <v>289</v>
      </c>
      <c r="H207" s="15">
        <v>25283057</v>
      </c>
      <c r="I207" s="16" t="s">
        <v>291</v>
      </c>
      <c r="J207" s="18">
        <v>40</v>
      </c>
      <c r="K207" s="19">
        <v>417.07</v>
      </c>
      <c r="N207" s="20">
        <f t="shared" si="59"/>
        <v>8739969</v>
      </c>
      <c r="O207" s="20">
        <f t="shared" si="60"/>
        <v>45739171</v>
      </c>
      <c r="P207" s="20">
        <v>0</v>
      </c>
      <c r="Q207" s="20">
        <f t="shared" si="61"/>
        <v>0</v>
      </c>
      <c r="R207" s="21">
        <f t="shared" si="62"/>
        <v>2913323</v>
      </c>
      <c r="S207" s="21">
        <f t="shared" si="63"/>
        <v>3811598</v>
      </c>
      <c r="T207" s="21">
        <f t="shared" si="64"/>
        <v>2541065</v>
      </c>
      <c r="U207" s="20">
        <f t="shared" si="65"/>
        <v>55005157</v>
      </c>
      <c r="V207" s="20">
        <f t="shared" si="66"/>
        <v>4054375</v>
      </c>
      <c r="W207" s="20">
        <f t="shared" si="67"/>
        <v>3887800</v>
      </c>
      <c r="X207" s="20">
        <f t="shared" si="68"/>
        <v>5488700</v>
      </c>
      <c r="Y207" s="20">
        <f t="shared" si="69"/>
        <v>238800</v>
      </c>
      <c r="Z207" s="20">
        <f t="shared" si="70"/>
        <v>1829600</v>
      </c>
      <c r="AA207" s="20">
        <f t="shared" si="71"/>
        <v>1372200</v>
      </c>
      <c r="AB207" s="21">
        <f t="shared" si="72"/>
        <v>16871475</v>
      </c>
      <c r="AC207" s="21">
        <f t="shared" si="73"/>
        <v>71876632</v>
      </c>
    </row>
    <row r="208" spans="1:29" ht="14.1" customHeight="1" x14ac:dyDescent="0.2">
      <c r="A208" s="3" t="s">
        <v>617</v>
      </c>
      <c r="B208" s="144">
        <v>45306</v>
      </c>
      <c r="C208" s="144">
        <v>45464</v>
      </c>
      <c r="D208" s="3" t="s">
        <v>615</v>
      </c>
      <c r="E208" s="3" t="s">
        <v>620</v>
      </c>
      <c r="F208" s="14" t="s">
        <v>190</v>
      </c>
      <c r="G208" s="17" t="s">
        <v>293</v>
      </c>
      <c r="H208" s="15">
        <v>34557721</v>
      </c>
      <c r="I208" s="16" t="s">
        <v>292</v>
      </c>
      <c r="J208" s="18">
        <v>20</v>
      </c>
      <c r="K208" s="19">
        <v>280.85000000000002</v>
      </c>
      <c r="N208" s="20">
        <f t="shared" si="59"/>
        <v>2942696</v>
      </c>
      <c r="O208" s="20">
        <f t="shared" si="60"/>
        <v>15400109</v>
      </c>
      <c r="P208" s="20">
        <v>0</v>
      </c>
      <c r="Q208" s="20">
        <f t="shared" si="61"/>
        <v>0</v>
      </c>
      <c r="R208" s="21">
        <f t="shared" si="62"/>
        <v>980899</v>
      </c>
      <c r="S208" s="21">
        <f t="shared" si="63"/>
        <v>1283342</v>
      </c>
      <c r="T208" s="21">
        <f t="shared" si="64"/>
        <v>855562</v>
      </c>
      <c r="U208" s="20">
        <f t="shared" si="65"/>
        <v>18519912</v>
      </c>
      <c r="V208" s="20">
        <f t="shared" si="66"/>
        <v>1365084</v>
      </c>
      <c r="W208" s="20">
        <f t="shared" si="67"/>
        <v>1309000</v>
      </c>
      <c r="X208" s="20">
        <f t="shared" si="68"/>
        <v>1848000</v>
      </c>
      <c r="Y208" s="20">
        <f t="shared" si="69"/>
        <v>80400</v>
      </c>
      <c r="Z208" s="20">
        <f t="shared" si="70"/>
        <v>616000</v>
      </c>
      <c r="AA208" s="20">
        <f t="shared" si="71"/>
        <v>462000</v>
      </c>
      <c r="AB208" s="21">
        <f t="shared" si="72"/>
        <v>5680484</v>
      </c>
      <c r="AC208" s="21">
        <f t="shared" si="73"/>
        <v>24200396</v>
      </c>
    </row>
    <row r="209" spans="1:29" ht="14.1" customHeight="1" x14ac:dyDescent="0.2">
      <c r="A209" s="3" t="s">
        <v>617</v>
      </c>
      <c r="B209" s="144">
        <v>45306</v>
      </c>
      <c r="C209" s="144">
        <v>45464</v>
      </c>
      <c r="D209" s="3" t="s">
        <v>615</v>
      </c>
      <c r="E209" s="3" t="s">
        <v>620</v>
      </c>
      <c r="F209" s="14" t="s">
        <v>190</v>
      </c>
      <c r="G209" s="17" t="s">
        <v>293</v>
      </c>
      <c r="H209" s="15">
        <v>34567920</v>
      </c>
      <c r="I209" s="16" t="s">
        <v>294</v>
      </c>
      <c r="J209" s="18">
        <v>20</v>
      </c>
      <c r="K209" s="19">
        <v>307.16000000000003</v>
      </c>
      <c r="N209" s="20">
        <f t="shared" si="59"/>
        <v>3218367</v>
      </c>
      <c r="O209" s="20">
        <f t="shared" si="60"/>
        <v>16842787</v>
      </c>
      <c r="P209" s="20">
        <v>0</v>
      </c>
      <c r="Q209" s="20">
        <f t="shared" si="61"/>
        <v>0</v>
      </c>
      <c r="R209" s="21">
        <f t="shared" si="62"/>
        <v>1072789</v>
      </c>
      <c r="S209" s="21">
        <f t="shared" si="63"/>
        <v>1403566</v>
      </c>
      <c r="T209" s="21">
        <f t="shared" si="64"/>
        <v>935710</v>
      </c>
      <c r="U209" s="20">
        <f t="shared" si="65"/>
        <v>20254852</v>
      </c>
      <c r="V209" s="20">
        <f t="shared" si="66"/>
        <v>1492965</v>
      </c>
      <c r="W209" s="20">
        <f t="shared" si="67"/>
        <v>1431600</v>
      </c>
      <c r="X209" s="20">
        <f t="shared" si="68"/>
        <v>2021100</v>
      </c>
      <c r="Y209" s="20">
        <f t="shared" si="69"/>
        <v>87900</v>
      </c>
      <c r="Z209" s="20">
        <f t="shared" si="70"/>
        <v>673700</v>
      </c>
      <c r="AA209" s="20">
        <f t="shared" si="71"/>
        <v>505300</v>
      </c>
      <c r="AB209" s="21">
        <f t="shared" si="72"/>
        <v>6212565</v>
      </c>
      <c r="AC209" s="21">
        <f t="shared" si="73"/>
        <v>26467417</v>
      </c>
    </row>
    <row r="210" spans="1:29" ht="14.1" customHeight="1" x14ac:dyDescent="0.2">
      <c r="A210" s="3" t="s">
        <v>617</v>
      </c>
      <c r="B210" s="144">
        <v>45306</v>
      </c>
      <c r="C210" s="144">
        <v>45464</v>
      </c>
      <c r="D210" s="3" t="s">
        <v>615</v>
      </c>
      <c r="E210" s="3" t="s">
        <v>620</v>
      </c>
      <c r="F210" s="14" t="s">
        <v>190</v>
      </c>
      <c r="G210" s="17" t="s">
        <v>293</v>
      </c>
      <c r="H210" s="15">
        <v>36300178</v>
      </c>
      <c r="I210" s="16" t="s">
        <v>295</v>
      </c>
      <c r="J210" s="18">
        <v>40</v>
      </c>
      <c r="K210" s="19">
        <v>358.63</v>
      </c>
      <c r="N210" s="20">
        <f t="shared" si="59"/>
        <v>7515321</v>
      </c>
      <c r="O210" s="20">
        <f t="shared" si="60"/>
        <v>39330180</v>
      </c>
      <c r="P210" s="20">
        <v>0</v>
      </c>
      <c r="Q210" s="20">
        <f t="shared" si="61"/>
        <v>0</v>
      </c>
      <c r="R210" s="21">
        <f t="shared" si="62"/>
        <v>2505107</v>
      </c>
      <c r="S210" s="21">
        <f t="shared" si="63"/>
        <v>3277515</v>
      </c>
      <c r="T210" s="21">
        <f t="shared" si="64"/>
        <v>2185010</v>
      </c>
      <c r="U210" s="20">
        <f t="shared" si="65"/>
        <v>47297812</v>
      </c>
      <c r="V210" s="20">
        <f t="shared" si="66"/>
        <v>3486274</v>
      </c>
      <c r="W210" s="20">
        <f t="shared" si="67"/>
        <v>3343100</v>
      </c>
      <c r="X210" s="20">
        <f t="shared" si="68"/>
        <v>4719600</v>
      </c>
      <c r="Y210" s="20">
        <f t="shared" si="69"/>
        <v>205300</v>
      </c>
      <c r="Z210" s="20">
        <f t="shared" si="70"/>
        <v>1573200</v>
      </c>
      <c r="AA210" s="20">
        <f t="shared" si="71"/>
        <v>1179900</v>
      </c>
      <c r="AB210" s="21">
        <f t="shared" si="72"/>
        <v>14507374</v>
      </c>
      <c r="AC210" s="21">
        <f t="shared" si="73"/>
        <v>61805186</v>
      </c>
    </row>
    <row r="211" spans="1:29" ht="14.1" customHeight="1" x14ac:dyDescent="0.2">
      <c r="A211" s="3" t="s">
        <v>617</v>
      </c>
      <c r="B211" s="144">
        <v>45306</v>
      </c>
      <c r="C211" s="144">
        <v>45464</v>
      </c>
      <c r="D211" s="3" t="s">
        <v>615</v>
      </c>
      <c r="E211" s="3" t="s">
        <v>620</v>
      </c>
      <c r="F211" s="14" t="s">
        <v>190</v>
      </c>
      <c r="G211" s="17" t="s">
        <v>293</v>
      </c>
      <c r="H211" s="15">
        <v>34563882</v>
      </c>
      <c r="I211" s="16" t="s">
        <v>296</v>
      </c>
      <c r="J211" s="18">
        <v>20</v>
      </c>
      <c r="K211" s="19">
        <v>315.43</v>
      </c>
      <c r="N211" s="20">
        <f t="shared" si="59"/>
        <v>3305019</v>
      </c>
      <c r="O211" s="20">
        <f t="shared" si="60"/>
        <v>17296266</v>
      </c>
      <c r="P211" s="20">
        <v>0</v>
      </c>
      <c r="Q211" s="20">
        <f t="shared" si="61"/>
        <v>0</v>
      </c>
      <c r="R211" s="21">
        <f t="shared" si="62"/>
        <v>1101673</v>
      </c>
      <c r="S211" s="21">
        <f t="shared" si="63"/>
        <v>1441356</v>
      </c>
      <c r="T211" s="21">
        <f t="shared" si="64"/>
        <v>960904</v>
      </c>
      <c r="U211" s="20">
        <f t="shared" si="65"/>
        <v>20800199</v>
      </c>
      <c r="V211" s="20">
        <f t="shared" si="66"/>
        <v>1533162</v>
      </c>
      <c r="W211" s="20">
        <f t="shared" si="67"/>
        <v>1470200</v>
      </c>
      <c r="X211" s="20">
        <f t="shared" si="68"/>
        <v>2075600</v>
      </c>
      <c r="Y211" s="20">
        <f t="shared" si="69"/>
        <v>90300</v>
      </c>
      <c r="Z211" s="20">
        <f t="shared" si="70"/>
        <v>691900</v>
      </c>
      <c r="AA211" s="20">
        <f t="shared" si="71"/>
        <v>518900</v>
      </c>
      <c r="AB211" s="21">
        <f t="shared" si="72"/>
        <v>6380062</v>
      </c>
      <c r="AC211" s="21">
        <f t="shared" si="73"/>
        <v>27180261</v>
      </c>
    </row>
    <row r="212" spans="1:29" ht="14.1" customHeight="1" x14ac:dyDescent="0.2">
      <c r="A212" s="3" t="s">
        <v>617</v>
      </c>
      <c r="B212" s="144">
        <v>45306</v>
      </c>
      <c r="C212" s="144">
        <v>45464</v>
      </c>
      <c r="D212" s="3" t="s">
        <v>615</v>
      </c>
      <c r="E212" s="3" t="s">
        <v>620</v>
      </c>
      <c r="F212" s="14" t="s">
        <v>190</v>
      </c>
      <c r="G212" s="17" t="s">
        <v>293</v>
      </c>
      <c r="H212" s="15">
        <v>25273867</v>
      </c>
      <c r="I212" s="16" t="s">
        <v>297</v>
      </c>
      <c r="J212" s="18">
        <v>20</v>
      </c>
      <c r="K212" s="19">
        <v>306.2</v>
      </c>
      <c r="N212" s="20">
        <f t="shared" si="59"/>
        <v>3208308</v>
      </c>
      <c r="O212" s="20">
        <f t="shared" si="60"/>
        <v>16790145</v>
      </c>
      <c r="P212" s="20">
        <v>0</v>
      </c>
      <c r="Q212" s="20">
        <f t="shared" si="61"/>
        <v>0</v>
      </c>
      <c r="R212" s="21">
        <f t="shared" si="62"/>
        <v>1069436</v>
      </c>
      <c r="S212" s="21">
        <f t="shared" si="63"/>
        <v>1399179</v>
      </c>
      <c r="T212" s="21">
        <f t="shared" si="64"/>
        <v>932786</v>
      </c>
      <c r="U212" s="20">
        <f t="shared" si="65"/>
        <v>20191546</v>
      </c>
      <c r="V212" s="20">
        <f t="shared" si="66"/>
        <v>1488298</v>
      </c>
      <c r="W212" s="20">
        <f t="shared" si="67"/>
        <v>1427200</v>
      </c>
      <c r="X212" s="20">
        <f t="shared" si="68"/>
        <v>2014800</v>
      </c>
      <c r="Y212" s="20">
        <f t="shared" si="69"/>
        <v>87600</v>
      </c>
      <c r="Z212" s="20">
        <f t="shared" si="70"/>
        <v>671600</v>
      </c>
      <c r="AA212" s="20">
        <f t="shared" si="71"/>
        <v>503700</v>
      </c>
      <c r="AB212" s="21">
        <f t="shared" si="72"/>
        <v>6193198</v>
      </c>
      <c r="AC212" s="21">
        <f t="shared" si="73"/>
        <v>26384744</v>
      </c>
    </row>
    <row r="213" spans="1:29" ht="14.1" customHeight="1" x14ac:dyDescent="0.2">
      <c r="A213" s="3" t="s">
        <v>617</v>
      </c>
      <c r="B213" s="144">
        <v>45306</v>
      </c>
      <c r="C213" s="144">
        <v>45464</v>
      </c>
      <c r="D213" s="3" t="s">
        <v>615</v>
      </c>
      <c r="E213" s="3" t="s">
        <v>620</v>
      </c>
      <c r="F213" s="14" t="s">
        <v>190</v>
      </c>
      <c r="G213" s="17" t="s">
        <v>293</v>
      </c>
      <c r="H213" s="15">
        <v>1061699143</v>
      </c>
      <c r="I213" s="16" t="s">
        <v>298</v>
      </c>
      <c r="J213" s="18">
        <v>20</v>
      </c>
      <c r="K213" s="19">
        <v>285</v>
      </c>
      <c r="N213" s="20">
        <f t="shared" si="59"/>
        <v>2986179</v>
      </c>
      <c r="O213" s="20">
        <f t="shared" si="60"/>
        <v>15627670</v>
      </c>
      <c r="P213" s="20">
        <v>0</v>
      </c>
      <c r="Q213" s="20">
        <f t="shared" si="61"/>
        <v>0</v>
      </c>
      <c r="R213" s="21">
        <f t="shared" si="62"/>
        <v>995393</v>
      </c>
      <c r="S213" s="21">
        <f t="shared" si="63"/>
        <v>1302306</v>
      </c>
      <c r="T213" s="21">
        <f t="shared" si="64"/>
        <v>868204</v>
      </c>
      <c r="U213" s="20">
        <f t="shared" si="65"/>
        <v>18793573</v>
      </c>
      <c r="V213" s="20">
        <f t="shared" si="66"/>
        <v>1385255</v>
      </c>
      <c r="W213" s="20">
        <f t="shared" si="67"/>
        <v>1328400</v>
      </c>
      <c r="X213" s="20">
        <f t="shared" si="68"/>
        <v>1875300</v>
      </c>
      <c r="Y213" s="20">
        <f t="shared" si="69"/>
        <v>81600</v>
      </c>
      <c r="Z213" s="20">
        <f t="shared" si="70"/>
        <v>625100</v>
      </c>
      <c r="AA213" s="20">
        <f t="shared" si="71"/>
        <v>468800</v>
      </c>
      <c r="AB213" s="21">
        <f t="shared" si="72"/>
        <v>5764455</v>
      </c>
      <c r="AC213" s="21">
        <f t="shared" si="73"/>
        <v>24558028</v>
      </c>
    </row>
    <row r="214" spans="1:29" ht="14.1" customHeight="1" x14ac:dyDescent="0.2">
      <c r="A214" s="3" t="s">
        <v>617</v>
      </c>
      <c r="B214" s="144">
        <v>45306</v>
      </c>
      <c r="C214" s="144">
        <v>45464</v>
      </c>
      <c r="D214" s="3" t="s">
        <v>615</v>
      </c>
      <c r="E214" s="3" t="s">
        <v>620</v>
      </c>
      <c r="F214" s="14" t="s">
        <v>190</v>
      </c>
      <c r="G214" s="17" t="s">
        <v>293</v>
      </c>
      <c r="H214" s="15">
        <v>34564635</v>
      </c>
      <c r="I214" s="16" t="s">
        <v>299</v>
      </c>
      <c r="J214" s="18">
        <v>20</v>
      </c>
      <c r="K214" s="19">
        <v>305.68</v>
      </c>
      <c r="N214" s="20">
        <f t="shared" si="59"/>
        <v>3202860</v>
      </c>
      <c r="O214" s="20">
        <f t="shared" si="60"/>
        <v>16761634</v>
      </c>
      <c r="P214" s="20">
        <v>0</v>
      </c>
      <c r="Q214" s="20">
        <f t="shared" si="61"/>
        <v>0</v>
      </c>
      <c r="R214" s="21">
        <f t="shared" si="62"/>
        <v>1067620</v>
      </c>
      <c r="S214" s="21">
        <f t="shared" si="63"/>
        <v>1396803</v>
      </c>
      <c r="T214" s="21">
        <f t="shared" si="64"/>
        <v>931202</v>
      </c>
      <c r="U214" s="20">
        <f t="shared" si="65"/>
        <v>20157259</v>
      </c>
      <c r="V214" s="20">
        <f t="shared" si="66"/>
        <v>1485771</v>
      </c>
      <c r="W214" s="20">
        <f t="shared" si="67"/>
        <v>1424700</v>
      </c>
      <c r="X214" s="20">
        <f t="shared" si="68"/>
        <v>2011400</v>
      </c>
      <c r="Y214" s="20">
        <f t="shared" si="69"/>
        <v>87500</v>
      </c>
      <c r="Z214" s="20">
        <f t="shared" si="70"/>
        <v>670500</v>
      </c>
      <c r="AA214" s="20">
        <f t="shared" si="71"/>
        <v>502800</v>
      </c>
      <c r="AB214" s="21">
        <f t="shared" si="72"/>
        <v>6182671</v>
      </c>
      <c r="AC214" s="21">
        <f t="shared" si="73"/>
        <v>26339930</v>
      </c>
    </row>
    <row r="215" spans="1:29" ht="14.1" customHeight="1" x14ac:dyDescent="0.2">
      <c r="A215" s="3" t="s">
        <v>617</v>
      </c>
      <c r="B215" s="144">
        <v>45306</v>
      </c>
      <c r="C215" s="144">
        <v>45464</v>
      </c>
      <c r="D215" s="3" t="s">
        <v>615</v>
      </c>
      <c r="E215" s="3" t="s">
        <v>620</v>
      </c>
      <c r="F215" s="14" t="s">
        <v>190</v>
      </c>
      <c r="G215" s="17" t="s">
        <v>293</v>
      </c>
      <c r="H215" s="15">
        <v>1061721631</v>
      </c>
      <c r="I215" s="16" t="s">
        <v>300</v>
      </c>
      <c r="J215" s="18">
        <v>40</v>
      </c>
      <c r="K215" s="19">
        <v>275</v>
      </c>
      <c r="N215" s="20">
        <f t="shared" si="59"/>
        <v>5762801</v>
      </c>
      <c r="O215" s="20">
        <f t="shared" si="60"/>
        <v>30158659</v>
      </c>
      <c r="P215" s="20">
        <v>0</v>
      </c>
      <c r="Q215" s="20">
        <f t="shared" si="61"/>
        <v>0</v>
      </c>
      <c r="R215" s="21">
        <f t="shared" si="62"/>
        <v>1920934</v>
      </c>
      <c r="S215" s="21">
        <f t="shared" si="63"/>
        <v>2513222</v>
      </c>
      <c r="T215" s="21">
        <f t="shared" si="64"/>
        <v>1675481</v>
      </c>
      <c r="U215" s="20">
        <f t="shared" si="65"/>
        <v>36268296</v>
      </c>
      <c r="V215" s="20">
        <f t="shared" si="66"/>
        <v>2673299</v>
      </c>
      <c r="W215" s="20">
        <f t="shared" si="67"/>
        <v>2563500</v>
      </c>
      <c r="X215" s="20">
        <f t="shared" si="68"/>
        <v>3619000</v>
      </c>
      <c r="Y215" s="20">
        <f t="shared" si="69"/>
        <v>157400</v>
      </c>
      <c r="Z215" s="20">
        <f t="shared" si="70"/>
        <v>1206300</v>
      </c>
      <c r="AA215" s="20">
        <f t="shared" si="71"/>
        <v>904800</v>
      </c>
      <c r="AB215" s="21">
        <f t="shared" si="72"/>
        <v>11124299</v>
      </c>
      <c r="AC215" s="21">
        <f t="shared" si="73"/>
        <v>47392595</v>
      </c>
    </row>
    <row r="216" spans="1:29" ht="14.1" customHeight="1" x14ac:dyDescent="0.2">
      <c r="A216" s="3" t="s">
        <v>617</v>
      </c>
      <c r="B216" s="144">
        <v>45306</v>
      </c>
      <c r="C216" s="144">
        <v>45464</v>
      </c>
      <c r="D216" s="3" t="s">
        <v>615</v>
      </c>
      <c r="E216" s="3" t="s">
        <v>620</v>
      </c>
      <c r="F216" s="14" t="s">
        <v>190</v>
      </c>
      <c r="G216" s="17" t="s">
        <v>293</v>
      </c>
      <c r="H216" s="15">
        <v>37086066</v>
      </c>
      <c r="I216" s="16" t="s">
        <v>301</v>
      </c>
      <c r="J216" s="18">
        <v>20</v>
      </c>
      <c r="K216" s="19">
        <v>274.22000000000003</v>
      </c>
      <c r="N216" s="20">
        <f t="shared" si="59"/>
        <v>2873228</v>
      </c>
      <c r="O216" s="20">
        <f t="shared" si="60"/>
        <v>15036560</v>
      </c>
      <c r="P216" s="20">
        <v>0</v>
      </c>
      <c r="Q216" s="20">
        <f t="shared" si="61"/>
        <v>0</v>
      </c>
      <c r="R216" s="21">
        <f t="shared" si="62"/>
        <v>957743</v>
      </c>
      <c r="S216" s="21">
        <f t="shared" si="63"/>
        <v>1253047</v>
      </c>
      <c r="T216" s="21">
        <f t="shared" si="64"/>
        <v>835364</v>
      </c>
      <c r="U216" s="20">
        <f t="shared" si="65"/>
        <v>18082714</v>
      </c>
      <c r="V216" s="20">
        <f t="shared" si="66"/>
        <v>1332859</v>
      </c>
      <c r="W216" s="20">
        <f t="shared" si="67"/>
        <v>1278100</v>
      </c>
      <c r="X216" s="20">
        <f t="shared" si="68"/>
        <v>1804400</v>
      </c>
      <c r="Y216" s="20">
        <f t="shared" si="69"/>
        <v>78500</v>
      </c>
      <c r="Z216" s="20">
        <f t="shared" si="70"/>
        <v>601500</v>
      </c>
      <c r="AA216" s="20">
        <f t="shared" si="71"/>
        <v>451100</v>
      </c>
      <c r="AB216" s="21">
        <f t="shared" si="72"/>
        <v>5546459</v>
      </c>
      <c r="AC216" s="21">
        <f t="shared" si="73"/>
        <v>23629173</v>
      </c>
    </row>
    <row r="217" spans="1:29" ht="14.1" customHeight="1" x14ac:dyDescent="0.2">
      <c r="A217" s="3" t="s">
        <v>617</v>
      </c>
      <c r="B217" s="144">
        <v>45306</v>
      </c>
      <c r="C217" s="144">
        <v>45464</v>
      </c>
      <c r="D217" s="3" t="s">
        <v>615</v>
      </c>
      <c r="E217" s="3" t="s">
        <v>620</v>
      </c>
      <c r="F217" s="14" t="s">
        <v>190</v>
      </c>
      <c r="G217" s="17" t="s">
        <v>293</v>
      </c>
      <c r="H217" s="15">
        <v>34571954</v>
      </c>
      <c r="I217" s="16" t="s">
        <v>302</v>
      </c>
      <c r="J217" s="18">
        <v>40</v>
      </c>
      <c r="K217" s="19">
        <v>339.5</v>
      </c>
      <c r="N217" s="20">
        <f t="shared" si="59"/>
        <v>7114440</v>
      </c>
      <c r="O217" s="20">
        <f t="shared" si="60"/>
        <v>37232236</v>
      </c>
      <c r="P217" s="20">
        <v>0</v>
      </c>
      <c r="Q217" s="20">
        <f t="shared" si="61"/>
        <v>0</v>
      </c>
      <c r="R217" s="21">
        <f t="shared" si="62"/>
        <v>2371480</v>
      </c>
      <c r="S217" s="21">
        <f t="shared" si="63"/>
        <v>3102686</v>
      </c>
      <c r="T217" s="21">
        <f t="shared" si="64"/>
        <v>2068458</v>
      </c>
      <c r="U217" s="20">
        <f t="shared" si="65"/>
        <v>44774860</v>
      </c>
      <c r="V217" s="20">
        <f t="shared" si="66"/>
        <v>3300310</v>
      </c>
      <c r="W217" s="20">
        <f t="shared" si="67"/>
        <v>3164700</v>
      </c>
      <c r="X217" s="20">
        <f t="shared" si="68"/>
        <v>4467900</v>
      </c>
      <c r="Y217" s="20">
        <f t="shared" si="69"/>
        <v>194400</v>
      </c>
      <c r="Z217" s="20">
        <f t="shared" si="70"/>
        <v>1489300</v>
      </c>
      <c r="AA217" s="20">
        <f t="shared" si="71"/>
        <v>1117000</v>
      </c>
      <c r="AB217" s="21">
        <f t="shared" si="72"/>
        <v>13733610</v>
      </c>
      <c r="AC217" s="21">
        <f t="shared" si="73"/>
        <v>58508470</v>
      </c>
    </row>
    <row r="218" spans="1:29" ht="14.1" customHeight="1" x14ac:dyDescent="0.2">
      <c r="A218" s="3" t="s">
        <v>617</v>
      </c>
      <c r="B218" s="144">
        <v>45306</v>
      </c>
      <c r="C218" s="144">
        <v>45464</v>
      </c>
      <c r="D218" s="3" t="s">
        <v>615</v>
      </c>
      <c r="E218" s="3" t="s">
        <v>620</v>
      </c>
      <c r="F218" s="14" t="s">
        <v>190</v>
      </c>
      <c r="G218" s="17" t="s">
        <v>293</v>
      </c>
      <c r="H218" s="15">
        <v>25273435</v>
      </c>
      <c r="I218" s="16" t="s">
        <v>303</v>
      </c>
      <c r="J218" s="18">
        <v>20</v>
      </c>
      <c r="K218" s="19">
        <v>356.48</v>
      </c>
      <c r="N218" s="20">
        <f t="shared" si="59"/>
        <v>3735133</v>
      </c>
      <c r="O218" s="20">
        <f t="shared" si="60"/>
        <v>19547196</v>
      </c>
      <c r="P218" s="20">
        <v>0</v>
      </c>
      <c r="Q218" s="20">
        <f t="shared" si="61"/>
        <v>0</v>
      </c>
      <c r="R218" s="21">
        <f t="shared" si="62"/>
        <v>1245044</v>
      </c>
      <c r="S218" s="21">
        <f t="shared" si="63"/>
        <v>1628933</v>
      </c>
      <c r="T218" s="21">
        <f t="shared" si="64"/>
        <v>1085955</v>
      </c>
      <c r="U218" s="20">
        <f t="shared" si="65"/>
        <v>23507128</v>
      </c>
      <c r="V218" s="20">
        <f t="shared" si="66"/>
        <v>1732687</v>
      </c>
      <c r="W218" s="20">
        <f t="shared" si="67"/>
        <v>1661500</v>
      </c>
      <c r="X218" s="20">
        <f t="shared" si="68"/>
        <v>2345700</v>
      </c>
      <c r="Y218" s="20">
        <f t="shared" si="69"/>
        <v>102000</v>
      </c>
      <c r="Z218" s="20">
        <f t="shared" si="70"/>
        <v>781900</v>
      </c>
      <c r="AA218" s="20">
        <f t="shared" si="71"/>
        <v>586400</v>
      </c>
      <c r="AB218" s="21">
        <f t="shared" si="72"/>
        <v>7210187</v>
      </c>
      <c r="AC218" s="21">
        <f t="shared" si="73"/>
        <v>30717315</v>
      </c>
    </row>
    <row r="219" spans="1:29" ht="14.1" customHeight="1" x14ac:dyDescent="0.2">
      <c r="A219" s="3" t="s">
        <v>617</v>
      </c>
      <c r="B219" s="144">
        <v>45306</v>
      </c>
      <c r="C219" s="144">
        <v>45464</v>
      </c>
      <c r="D219" s="3" t="s">
        <v>615</v>
      </c>
      <c r="E219" s="3" t="s">
        <v>620</v>
      </c>
      <c r="F219" s="14" t="s">
        <v>36</v>
      </c>
      <c r="G219" s="17" t="s">
        <v>305</v>
      </c>
      <c r="H219" s="15">
        <v>87067411</v>
      </c>
      <c r="I219" s="16" t="s">
        <v>304</v>
      </c>
      <c r="J219" s="18">
        <v>40</v>
      </c>
      <c r="K219" s="19">
        <v>385.62</v>
      </c>
      <c r="N219" s="20">
        <f t="shared" si="59"/>
        <v>8080914</v>
      </c>
      <c r="O219" s="20">
        <f t="shared" si="60"/>
        <v>42290117</v>
      </c>
      <c r="P219" s="20">
        <v>0</v>
      </c>
      <c r="Q219" s="20">
        <f t="shared" si="61"/>
        <v>0</v>
      </c>
      <c r="R219" s="21">
        <f t="shared" si="62"/>
        <v>2693638</v>
      </c>
      <c r="S219" s="21">
        <f t="shared" si="63"/>
        <v>3524176</v>
      </c>
      <c r="T219" s="21">
        <f t="shared" si="64"/>
        <v>2349451</v>
      </c>
      <c r="U219" s="20">
        <f t="shared" si="65"/>
        <v>50857382</v>
      </c>
      <c r="V219" s="20">
        <f t="shared" si="66"/>
        <v>3748646</v>
      </c>
      <c r="W219" s="20">
        <f t="shared" si="67"/>
        <v>3594700</v>
      </c>
      <c r="X219" s="20">
        <f t="shared" si="68"/>
        <v>5074800</v>
      </c>
      <c r="Y219" s="20">
        <f t="shared" si="69"/>
        <v>220800</v>
      </c>
      <c r="Z219" s="20">
        <f t="shared" si="70"/>
        <v>1691600</v>
      </c>
      <c r="AA219" s="20">
        <f t="shared" si="71"/>
        <v>1268700</v>
      </c>
      <c r="AB219" s="21">
        <f t="shared" si="72"/>
        <v>15599246</v>
      </c>
      <c r="AC219" s="21">
        <f t="shared" si="73"/>
        <v>66456628</v>
      </c>
    </row>
    <row r="220" spans="1:29" ht="14.1" customHeight="1" x14ac:dyDescent="0.2">
      <c r="A220" s="3" t="s">
        <v>617</v>
      </c>
      <c r="B220" s="144">
        <v>45306</v>
      </c>
      <c r="C220" s="144">
        <v>45464</v>
      </c>
      <c r="D220" s="3" t="s">
        <v>615</v>
      </c>
      <c r="E220" s="3" t="s">
        <v>620</v>
      </c>
      <c r="F220" s="14" t="s">
        <v>36</v>
      </c>
      <c r="G220" s="17" t="s">
        <v>305</v>
      </c>
      <c r="H220" s="15">
        <v>14651544</v>
      </c>
      <c r="I220" s="16" t="s">
        <v>306</v>
      </c>
      <c r="J220" s="18">
        <v>40</v>
      </c>
      <c r="K220" s="19">
        <v>410</v>
      </c>
      <c r="N220" s="20">
        <f t="shared" si="59"/>
        <v>8591812</v>
      </c>
      <c r="O220" s="20">
        <f t="shared" si="60"/>
        <v>44963816</v>
      </c>
      <c r="P220" s="20">
        <v>0</v>
      </c>
      <c r="Q220" s="20">
        <f t="shared" si="61"/>
        <v>0</v>
      </c>
      <c r="R220" s="21">
        <f t="shared" si="62"/>
        <v>2863937</v>
      </c>
      <c r="S220" s="21">
        <f t="shared" si="63"/>
        <v>3746985</v>
      </c>
      <c r="T220" s="21">
        <f t="shared" si="64"/>
        <v>2497990</v>
      </c>
      <c r="U220" s="20">
        <f t="shared" si="65"/>
        <v>54072728</v>
      </c>
      <c r="V220" s="20">
        <f t="shared" si="66"/>
        <v>3985646</v>
      </c>
      <c r="W220" s="20">
        <f t="shared" si="67"/>
        <v>3821900</v>
      </c>
      <c r="X220" s="20">
        <f t="shared" si="68"/>
        <v>5395700</v>
      </c>
      <c r="Y220" s="20">
        <f t="shared" si="69"/>
        <v>234700</v>
      </c>
      <c r="Z220" s="20">
        <f t="shared" si="70"/>
        <v>1798600</v>
      </c>
      <c r="AA220" s="20">
        <f t="shared" si="71"/>
        <v>1348900</v>
      </c>
      <c r="AB220" s="21">
        <f t="shared" si="72"/>
        <v>16585446</v>
      </c>
      <c r="AC220" s="21">
        <f t="shared" si="73"/>
        <v>70658174</v>
      </c>
    </row>
    <row r="221" spans="1:29" ht="14.1" customHeight="1" x14ac:dyDescent="0.2">
      <c r="A221" s="3" t="s">
        <v>617</v>
      </c>
      <c r="B221" s="144">
        <v>45306</v>
      </c>
      <c r="C221" s="144">
        <v>45464</v>
      </c>
      <c r="D221" s="3" t="s">
        <v>615</v>
      </c>
      <c r="E221" s="3" t="s">
        <v>620</v>
      </c>
      <c r="F221" s="14" t="s">
        <v>36</v>
      </c>
      <c r="G221" s="17" t="s">
        <v>305</v>
      </c>
      <c r="H221" s="15">
        <v>52754706</v>
      </c>
      <c r="I221" s="16" t="s">
        <v>307</v>
      </c>
      <c r="J221" s="18">
        <v>40</v>
      </c>
      <c r="K221" s="19">
        <v>270.83999999999997</v>
      </c>
      <c r="N221" s="20">
        <f t="shared" si="59"/>
        <v>5675626</v>
      </c>
      <c r="O221" s="20">
        <f t="shared" si="60"/>
        <v>29702443</v>
      </c>
      <c r="P221" s="20">
        <v>0</v>
      </c>
      <c r="Q221" s="20">
        <f t="shared" si="61"/>
        <v>0</v>
      </c>
      <c r="R221" s="21">
        <f t="shared" si="62"/>
        <v>1891875</v>
      </c>
      <c r="S221" s="21">
        <f t="shared" si="63"/>
        <v>2475204</v>
      </c>
      <c r="T221" s="21">
        <f t="shared" si="64"/>
        <v>1650136</v>
      </c>
      <c r="U221" s="20">
        <f t="shared" si="65"/>
        <v>35719658</v>
      </c>
      <c r="V221" s="20">
        <f t="shared" si="66"/>
        <v>2632860</v>
      </c>
      <c r="W221" s="20">
        <f t="shared" si="67"/>
        <v>2524700</v>
      </c>
      <c r="X221" s="20">
        <f t="shared" si="68"/>
        <v>3564300</v>
      </c>
      <c r="Y221" s="20">
        <f t="shared" si="69"/>
        <v>155000</v>
      </c>
      <c r="Z221" s="20">
        <f t="shared" si="70"/>
        <v>1188100</v>
      </c>
      <c r="AA221" s="20">
        <f t="shared" si="71"/>
        <v>891100</v>
      </c>
      <c r="AB221" s="21">
        <f t="shared" si="72"/>
        <v>10956060</v>
      </c>
      <c r="AC221" s="21">
        <f t="shared" si="73"/>
        <v>46675718</v>
      </c>
    </row>
    <row r="222" spans="1:29" ht="14.1" customHeight="1" x14ac:dyDescent="0.2">
      <c r="A222" s="3" t="s">
        <v>617</v>
      </c>
      <c r="B222" s="144">
        <v>45306</v>
      </c>
      <c r="C222" s="144">
        <v>45464</v>
      </c>
      <c r="D222" s="3" t="s">
        <v>615</v>
      </c>
      <c r="E222" s="3" t="s">
        <v>620</v>
      </c>
      <c r="F222" s="14" t="s">
        <v>36</v>
      </c>
      <c r="G222" s="17" t="s">
        <v>305</v>
      </c>
      <c r="H222" s="15">
        <v>25291006</v>
      </c>
      <c r="I222" s="16" t="s">
        <v>584</v>
      </c>
      <c r="J222" s="18">
        <v>40</v>
      </c>
      <c r="K222" s="19">
        <v>336.88</v>
      </c>
      <c r="N222" s="20">
        <f t="shared" si="59"/>
        <v>7059536</v>
      </c>
      <c r="O222" s="20">
        <f t="shared" si="60"/>
        <v>36944905</v>
      </c>
      <c r="P222" s="20">
        <v>0</v>
      </c>
      <c r="Q222" s="20">
        <f t="shared" si="61"/>
        <v>0</v>
      </c>
      <c r="R222" s="21">
        <f t="shared" si="62"/>
        <v>2353179</v>
      </c>
      <c r="S222" s="21">
        <f t="shared" si="63"/>
        <v>3078742</v>
      </c>
      <c r="T222" s="21">
        <f t="shared" si="64"/>
        <v>2052495</v>
      </c>
      <c r="U222" s="20">
        <f t="shared" si="65"/>
        <v>44429321</v>
      </c>
      <c r="V222" s="20">
        <f t="shared" si="66"/>
        <v>3274840</v>
      </c>
      <c r="W222" s="20">
        <f t="shared" si="67"/>
        <v>3140300</v>
      </c>
      <c r="X222" s="20">
        <f t="shared" si="68"/>
        <v>4433400</v>
      </c>
      <c r="Y222" s="20">
        <f t="shared" si="69"/>
        <v>192900</v>
      </c>
      <c r="Z222" s="20">
        <f t="shared" si="70"/>
        <v>1477800</v>
      </c>
      <c r="AA222" s="20">
        <f t="shared" si="71"/>
        <v>1108300</v>
      </c>
      <c r="AB222" s="21">
        <f t="shared" si="72"/>
        <v>13627540</v>
      </c>
      <c r="AC222" s="21">
        <f t="shared" si="73"/>
        <v>58056861</v>
      </c>
    </row>
    <row r="223" spans="1:29" ht="14.1" customHeight="1" x14ac:dyDescent="0.2">
      <c r="A223" s="3" t="s">
        <v>617</v>
      </c>
      <c r="B223" s="144">
        <v>45306</v>
      </c>
      <c r="C223" s="144">
        <v>45464</v>
      </c>
      <c r="D223" s="3" t="s">
        <v>615</v>
      </c>
      <c r="E223" s="3" t="s">
        <v>620</v>
      </c>
      <c r="F223" s="14" t="s">
        <v>36</v>
      </c>
      <c r="G223" s="17" t="s">
        <v>305</v>
      </c>
      <c r="H223" s="15">
        <v>25283965</v>
      </c>
      <c r="I223" s="16" t="s">
        <v>308</v>
      </c>
      <c r="J223" s="18">
        <v>20</v>
      </c>
      <c r="K223" s="19">
        <v>300.04000000000002</v>
      </c>
      <c r="N223" s="20">
        <f t="shared" si="59"/>
        <v>3143765</v>
      </c>
      <c r="O223" s="20">
        <f t="shared" si="60"/>
        <v>16452370</v>
      </c>
      <c r="P223" s="20">
        <v>0</v>
      </c>
      <c r="Q223" s="20">
        <f t="shared" si="61"/>
        <v>0</v>
      </c>
      <c r="R223" s="21">
        <f t="shared" si="62"/>
        <v>1047922</v>
      </c>
      <c r="S223" s="21">
        <f t="shared" si="63"/>
        <v>1371031</v>
      </c>
      <c r="T223" s="21">
        <f t="shared" si="64"/>
        <v>914021</v>
      </c>
      <c r="U223" s="20">
        <f t="shared" si="65"/>
        <v>19785344</v>
      </c>
      <c r="V223" s="20">
        <f t="shared" si="66"/>
        <v>1458358</v>
      </c>
      <c r="W223" s="20">
        <f t="shared" si="67"/>
        <v>1398500</v>
      </c>
      <c r="X223" s="20">
        <f t="shared" si="68"/>
        <v>1974300</v>
      </c>
      <c r="Y223" s="20">
        <f t="shared" si="69"/>
        <v>85900</v>
      </c>
      <c r="Z223" s="20">
        <f t="shared" si="70"/>
        <v>658100</v>
      </c>
      <c r="AA223" s="20">
        <f t="shared" si="71"/>
        <v>493600</v>
      </c>
      <c r="AB223" s="21">
        <f t="shared" si="72"/>
        <v>6068758</v>
      </c>
      <c r="AC223" s="21">
        <f t="shared" si="73"/>
        <v>25854102</v>
      </c>
    </row>
    <row r="224" spans="1:29" ht="14.1" customHeight="1" x14ac:dyDescent="0.2">
      <c r="A224" s="3" t="s">
        <v>617</v>
      </c>
      <c r="B224" s="144">
        <v>45306</v>
      </c>
      <c r="C224" s="144">
        <v>45464</v>
      </c>
      <c r="D224" s="3" t="s">
        <v>615</v>
      </c>
      <c r="E224" s="3" t="s">
        <v>620</v>
      </c>
      <c r="F224" s="14" t="s">
        <v>36</v>
      </c>
      <c r="G224" s="17" t="s">
        <v>585</v>
      </c>
      <c r="H224" s="15">
        <v>94411889</v>
      </c>
      <c r="I224" s="16" t="s">
        <v>309</v>
      </c>
      <c r="J224" s="18">
        <v>40</v>
      </c>
      <c r="K224" s="19">
        <v>274.36</v>
      </c>
      <c r="N224" s="20">
        <f t="shared" si="59"/>
        <v>5749389</v>
      </c>
      <c r="O224" s="20">
        <f t="shared" si="60"/>
        <v>30088469</v>
      </c>
      <c r="P224" s="20">
        <v>0</v>
      </c>
      <c r="Q224" s="20">
        <f t="shared" si="61"/>
        <v>0</v>
      </c>
      <c r="R224" s="21">
        <f t="shared" si="62"/>
        <v>1916463</v>
      </c>
      <c r="S224" s="21">
        <f t="shared" si="63"/>
        <v>2507372</v>
      </c>
      <c r="T224" s="21">
        <f t="shared" si="64"/>
        <v>1671582</v>
      </c>
      <c r="U224" s="20">
        <f t="shared" si="65"/>
        <v>36183886</v>
      </c>
      <c r="V224" s="20">
        <f t="shared" si="66"/>
        <v>2667078</v>
      </c>
      <c r="W224" s="20">
        <f t="shared" si="67"/>
        <v>2557500</v>
      </c>
      <c r="X224" s="20">
        <f t="shared" si="68"/>
        <v>3610600</v>
      </c>
      <c r="Y224" s="20">
        <f t="shared" si="69"/>
        <v>157100</v>
      </c>
      <c r="Z224" s="20">
        <f t="shared" si="70"/>
        <v>1203500</v>
      </c>
      <c r="AA224" s="20">
        <f t="shared" si="71"/>
        <v>902700</v>
      </c>
      <c r="AB224" s="21">
        <f t="shared" si="72"/>
        <v>11098478</v>
      </c>
      <c r="AC224" s="21">
        <f t="shared" si="73"/>
        <v>47282364</v>
      </c>
    </row>
    <row r="225" spans="1:29" ht="14.1" customHeight="1" x14ac:dyDescent="0.2">
      <c r="A225" s="3" t="s">
        <v>617</v>
      </c>
      <c r="B225" s="144">
        <v>45306</v>
      </c>
      <c r="C225" s="144">
        <v>45464</v>
      </c>
      <c r="D225" s="3" t="s">
        <v>615</v>
      </c>
      <c r="E225" s="3" t="s">
        <v>620</v>
      </c>
      <c r="F225" s="14" t="s">
        <v>36</v>
      </c>
      <c r="G225" s="17" t="s">
        <v>311</v>
      </c>
      <c r="H225" s="15">
        <v>34570925</v>
      </c>
      <c r="I225" s="16" t="s">
        <v>310</v>
      </c>
      <c r="J225" s="18">
        <v>40</v>
      </c>
      <c r="K225" s="19">
        <v>262.35000000000002</v>
      </c>
      <c r="N225" s="20">
        <f t="shared" si="59"/>
        <v>5497712</v>
      </c>
      <c r="O225" s="20">
        <f t="shared" si="60"/>
        <v>28771359</v>
      </c>
      <c r="P225" s="20">
        <v>0</v>
      </c>
      <c r="Q225" s="20">
        <f t="shared" si="61"/>
        <v>0</v>
      </c>
      <c r="R225" s="21">
        <f t="shared" si="62"/>
        <v>1832571</v>
      </c>
      <c r="S225" s="21">
        <f t="shared" si="63"/>
        <v>2397613</v>
      </c>
      <c r="T225" s="21">
        <f t="shared" si="64"/>
        <v>1598409</v>
      </c>
      <c r="U225" s="20">
        <f t="shared" si="65"/>
        <v>34599952</v>
      </c>
      <c r="V225" s="20">
        <f t="shared" si="66"/>
        <v>2550328</v>
      </c>
      <c r="W225" s="20">
        <f t="shared" si="67"/>
        <v>2445600</v>
      </c>
      <c r="X225" s="20">
        <f t="shared" si="68"/>
        <v>3452600</v>
      </c>
      <c r="Y225" s="20">
        <f t="shared" si="69"/>
        <v>150200</v>
      </c>
      <c r="Z225" s="20">
        <f t="shared" si="70"/>
        <v>1150900</v>
      </c>
      <c r="AA225" s="20">
        <f t="shared" si="71"/>
        <v>863100</v>
      </c>
      <c r="AB225" s="21">
        <f t="shared" si="72"/>
        <v>10612728</v>
      </c>
      <c r="AC225" s="21">
        <f t="shared" si="73"/>
        <v>45212680</v>
      </c>
    </row>
    <row r="226" spans="1:29" ht="14.1" customHeight="1" x14ac:dyDescent="0.2">
      <c r="A226" s="3" t="s">
        <v>617</v>
      </c>
      <c r="B226" s="144">
        <v>45306</v>
      </c>
      <c r="C226" s="144">
        <v>45464</v>
      </c>
      <c r="D226" s="3" t="s">
        <v>615</v>
      </c>
      <c r="E226" s="3" t="s">
        <v>620</v>
      </c>
      <c r="F226" s="14" t="s">
        <v>36</v>
      </c>
      <c r="G226" s="17" t="s">
        <v>312</v>
      </c>
      <c r="H226" s="15" t="s">
        <v>565</v>
      </c>
      <c r="I226" s="16" t="s">
        <v>577</v>
      </c>
      <c r="J226" s="18">
        <v>40</v>
      </c>
      <c r="K226" s="19">
        <v>321</v>
      </c>
      <c r="N226" s="20">
        <f t="shared" si="59"/>
        <v>6726760</v>
      </c>
      <c r="O226" s="20">
        <f t="shared" si="60"/>
        <v>35203377</v>
      </c>
      <c r="P226" s="20">
        <v>0</v>
      </c>
      <c r="Q226" s="20">
        <f t="shared" si="61"/>
        <v>0</v>
      </c>
      <c r="R226" s="21">
        <f t="shared" si="62"/>
        <v>2242253</v>
      </c>
      <c r="S226" s="21">
        <f t="shared" si="63"/>
        <v>2933615</v>
      </c>
      <c r="T226" s="21">
        <f t="shared" si="64"/>
        <v>1955743</v>
      </c>
      <c r="U226" s="20">
        <f t="shared" si="65"/>
        <v>42334988</v>
      </c>
      <c r="V226" s="20">
        <f t="shared" si="66"/>
        <v>3120469</v>
      </c>
      <c r="W226" s="20">
        <f t="shared" si="67"/>
        <v>2992300</v>
      </c>
      <c r="X226" s="20">
        <f t="shared" si="68"/>
        <v>4224400</v>
      </c>
      <c r="Y226" s="20">
        <f t="shared" si="69"/>
        <v>183800</v>
      </c>
      <c r="Z226" s="20">
        <f t="shared" si="70"/>
        <v>1408100</v>
      </c>
      <c r="AA226" s="20">
        <f t="shared" si="71"/>
        <v>1056100</v>
      </c>
      <c r="AB226" s="21">
        <f t="shared" si="72"/>
        <v>12985169</v>
      </c>
      <c r="AC226" s="21">
        <f t="shared" si="73"/>
        <v>55320157</v>
      </c>
    </row>
    <row r="227" spans="1:29" ht="14.1" customHeight="1" x14ac:dyDescent="0.2">
      <c r="A227" s="3" t="s">
        <v>617</v>
      </c>
      <c r="B227" s="144">
        <v>45306</v>
      </c>
      <c r="C227" s="144">
        <v>45464</v>
      </c>
      <c r="D227" s="3" t="s">
        <v>615</v>
      </c>
      <c r="E227" s="3" t="s">
        <v>620</v>
      </c>
      <c r="F227" s="14" t="s">
        <v>36</v>
      </c>
      <c r="G227" s="17" t="s">
        <v>312</v>
      </c>
      <c r="H227" s="15">
        <v>79510322</v>
      </c>
      <c r="I227" s="16" t="s">
        <v>313</v>
      </c>
      <c r="J227" s="18">
        <v>40</v>
      </c>
      <c r="K227" s="19">
        <v>321</v>
      </c>
      <c r="N227" s="20">
        <f t="shared" si="59"/>
        <v>6726760</v>
      </c>
      <c r="O227" s="20">
        <f t="shared" si="60"/>
        <v>35203377</v>
      </c>
      <c r="P227" s="20">
        <v>0</v>
      </c>
      <c r="Q227" s="20">
        <f t="shared" si="61"/>
        <v>0</v>
      </c>
      <c r="R227" s="21">
        <f t="shared" si="62"/>
        <v>2242253</v>
      </c>
      <c r="S227" s="21">
        <f t="shared" si="63"/>
        <v>2933615</v>
      </c>
      <c r="T227" s="21">
        <f t="shared" si="64"/>
        <v>1955743</v>
      </c>
      <c r="U227" s="20">
        <f t="shared" si="65"/>
        <v>42334988</v>
      </c>
      <c r="V227" s="20">
        <f t="shared" si="66"/>
        <v>3120469</v>
      </c>
      <c r="W227" s="20">
        <f t="shared" si="67"/>
        <v>2992300</v>
      </c>
      <c r="X227" s="20">
        <f t="shared" si="68"/>
        <v>4224400</v>
      </c>
      <c r="Y227" s="20">
        <f t="shared" si="69"/>
        <v>183800</v>
      </c>
      <c r="Z227" s="20">
        <f t="shared" si="70"/>
        <v>1408100</v>
      </c>
      <c r="AA227" s="20">
        <f t="shared" si="71"/>
        <v>1056100</v>
      </c>
      <c r="AB227" s="21">
        <f t="shared" si="72"/>
        <v>12985169</v>
      </c>
      <c r="AC227" s="21">
        <f t="shared" si="73"/>
        <v>55320157</v>
      </c>
    </row>
    <row r="228" spans="1:29" ht="14.1" customHeight="1" x14ac:dyDescent="0.2">
      <c r="A228" s="3" t="s">
        <v>617</v>
      </c>
      <c r="B228" s="144">
        <v>45306</v>
      </c>
      <c r="C228" s="144">
        <v>45464</v>
      </c>
      <c r="D228" s="3" t="s">
        <v>615</v>
      </c>
      <c r="E228" s="3" t="s">
        <v>620</v>
      </c>
      <c r="F228" s="14" t="s">
        <v>36</v>
      </c>
      <c r="G228" s="17" t="s">
        <v>312</v>
      </c>
      <c r="H228" s="15">
        <v>1130627347</v>
      </c>
      <c r="I228" s="16" t="s">
        <v>314</v>
      </c>
      <c r="J228" s="18">
        <v>40</v>
      </c>
      <c r="K228" s="19">
        <v>338.68</v>
      </c>
      <c r="N228" s="20">
        <f t="shared" si="59"/>
        <v>7097256</v>
      </c>
      <c r="O228" s="20">
        <f t="shared" si="60"/>
        <v>37142306</v>
      </c>
      <c r="P228" s="20">
        <v>0</v>
      </c>
      <c r="Q228" s="20">
        <f t="shared" si="61"/>
        <v>0</v>
      </c>
      <c r="R228" s="21">
        <f t="shared" si="62"/>
        <v>2365752</v>
      </c>
      <c r="S228" s="21">
        <f t="shared" si="63"/>
        <v>3095192</v>
      </c>
      <c r="T228" s="21">
        <f t="shared" si="64"/>
        <v>2063461</v>
      </c>
      <c r="U228" s="20">
        <f t="shared" si="65"/>
        <v>44666711</v>
      </c>
      <c r="V228" s="20">
        <f t="shared" si="66"/>
        <v>3292338</v>
      </c>
      <c r="W228" s="20">
        <f t="shared" si="67"/>
        <v>3157100</v>
      </c>
      <c r="X228" s="20">
        <f t="shared" si="68"/>
        <v>4457100</v>
      </c>
      <c r="Y228" s="20">
        <f t="shared" si="69"/>
        <v>193900</v>
      </c>
      <c r="Z228" s="20">
        <f t="shared" si="70"/>
        <v>1485700</v>
      </c>
      <c r="AA228" s="20">
        <f t="shared" si="71"/>
        <v>1114300</v>
      </c>
      <c r="AB228" s="21">
        <f t="shared" si="72"/>
        <v>13700438</v>
      </c>
      <c r="AC228" s="21">
        <f t="shared" si="73"/>
        <v>58367149</v>
      </c>
    </row>
    <row r="229" spans="1:29" ht="14.1" customHeight="1" x14ac:dyDescent="0.2">
      <c r="A229" s="3" t="s">
        <v>617</v>
      </c>
      <c r="B229" s="144">
        <v>45306</v>
      </c>
      <c r="C229" s="144">
        <v>45464</v>
      </c>
      <c r="D229" s="3" t="s">
        <v>615</v>
      </c>
      <c r="E229" s="3" t="s">
        <v>620</v>
      </c>
      <c r="F229" s="14" t="s">
        <v>36</v>
      </c>
      <c r="G229" s="17" t="s">
        <v>315</v>
      </c>
      <c r="H229" s="15">
        <v>79671844</v>
      </c>
      <c r="I229" s="16" t="s">
        <v>316</v>
      </c>
      <c r="J229" s="18">
        <v>40</v>
      </c>
      <c r="K229" s="19">
        <v>321</v>
      </c>
      <c r="N229" s="20">
        <f t="shared" si="59"/>
        <v>6726760</v>
      </c>
      <c r="O229" s="20">
        <f t="shared" si="60"/>
        <v>35203377</v>
      </c>
      <c r="P229" s="20">
        <v>0</v>
      </c>
      <c r="Q229" s="20">
        <f t="shared" si="61"/>
        <v>0</v>
      </c>
      <c r="R229" s="21">
        <f t="shared" si="62"/>
        <v>2242253</v>
      </c>
      <c r="S229" s="21">
        <f t="shared" si="63"/>
        <v>2933615</v>
      </c>
      <c r="T229" s="21">
        <f t="shared" si="64"/>
        <v>1955743</v>
      </c>
      <c r="U229" s="20">
        <f t="shared" si="65"/>
        <v>42334988</v>
      </c>
      <c r="V229" s="20">
        <f t="shared" si="66"/>
        <v>3120469</v>
      </c>
      <c r="W229" s="20">
        <f t="shared" si="67"/>
        <v>2992300</v>
      </c>
      <c r="X229" s="20">
        <f t="shared" si="68"/>
        <v>4224400</v>
      </c>
      <c r="Y229" s="20">
        <f t="shared" si="69"/>
        <v>183800</v>
      </c>
      <c r="Z229" s="20">
        <f t="shared" si="70"/>
        <v>1408100</v>
      </c>
      <c r="AA229" s="20">
        <f t="shared" si="71"/>
        <v>1056100</v>
      </c>
      <c r="AB229" s="21">
        <f t="shared" si="72"/>
        <v>12985169</v>
      </c>
      <c r="AC229" s="21">
        <f t="shared" si="73"/>
        <v>55320157</v>
      </c>
    </row>
    <row r="230" spans="1:29" ht="14.1" customHeight="1" x14ac:dyDescent="0.2">
      <c r="A230" s="3" t="s">
        <v>617</v>
      </c>
      <c r="B230" s="144">
        <v>45306</v>
      </c>
      <c r="C230" s="144">
        <v>45464</v>
      </c>
      <c r="D230" s="3" t="s">
        <v>615</v>
      </c>
      <c r="E230" s="3" t="s">
        <v>620</v>
      </c>
      <c r="F230" s="14" t="s">
        <v>36</v>
      </c>
      <c r="G230" s="17" t="s">
        <v>315</v>
      </c>
      <c r="H230" s="15">
        <v>1061704795</v>
      </c>
      <c r="I230" s="16" t="s">
        <v>317</v>
      </c>
      <c r="J230" s="18">
        <v>40</v>
      </c>
      <c r="K230" s="19">
        <v>368.4</v>
      </c>
      <c r="N230" s="20">
        <f t="shared" si="59"/>
        <v>7720058</v>
      </c>
      <c r="O230" s="20">
        <f t="shared" si="60"/>
        <v>40401637</v>
      </c>
      <c r="P230" s="20">
        <v>0</v>
      </c>
      <c r="Q230" s="20">
        <f t="shared" si="61"/>
        <v>0</v>
      </c>
      <c r="R230" s="21">
        <f t="shared" si="62"/>
        <v>2573353</v>
      </c>
      <c r="S230" s="21">
        <f t="shared" si="63"/>
        <v>3366803</v>
      </c>
      <c r="T230" s="21">
        <f t="shared" si="64"/>
        <v>2244535</v>
      </c>
      <c r="U230" s="20">
        <f t="shared" si="65"/>
        <v>48586328</v>
      </c>
      <c r="V230" s="20">
        <f t="shared" si="66"/>
        <v>3581249</v>
      </c>
      <c r="W230" s="20">
        <f t="shared" si="67"/>
        <v>3434100</v>
      </c>
      <c r="X230" s="20">
        <f t="shared" si="68"/>
        <v>4848200</v>
      </c>
      <c r="Y230" s="20">
        <f t="shared" si="69"/>
        <v>210900</v>
      </c>
      <c r="Z230" s="20">
        <f t="shared" si="70"/>
        <v>1616100</v>
      </c>
      <c r="AA230" s="20">
        <f t="shared" si="71"/>
        <v>1212000</v>
      </c>
      <c r="AB230" s="21">
        <f t="shared" si="72"/>
        <v>14902549</v>
      </c>
      <c r="AC230" s="21">
        <f t="shared" si="73"/>
        <v>63488877</v>
      </c>
    </row>
    <row r="231" spans="1:29" ht="14.1" customHeight="1" x14ac:dyDescent="0.2">
      <c r="A231" s="3" t="s">
        <v>617</v>
      </c>
      <c r="B231" s="144">
        <v>45306</v>
      </c>
      <c r="C231" s="144">
        <v>45464</v>
      </c>
      <c r="D231" s="3" t="s">
        <v>615</v>
      </c>
      <c r="E231" s="3" t="s">
        <v>620</v>
      </c>
      <c r="F231" s="14" t="s">
        <v>36</v>
      </c>
      <c r="G231" s="17" t="s">
        <v>319</v>
      </c>
      <c r="H231" s="15">
        <v>1130619850</v>
      </c>
      <c r="I231" s="16" t="s">
        <v>318</v>
      </c>
      <c r="J231" s="18">
        <v>40</v>
      </c>
      <c r="K231" s="19">
        <v>354.88</v>
      </c>
      <c r="N231" s="20">
        <f t="shared" si="59"/>
        <v>7436738</v>
      </c>
      <c r="O231" s="20">
        <f t="shared" si="60"/>
        <v>38918929</v>
      </c>
      <c r="P231" s="20">
        <v>0</v>
      </c>
      <c r="Q231" s="20">
        <f t="shared" si="61"/>
        <v>0</v>
      </c>
      <c r="R231" s="21">
        <f t="shared" si="62"/>
        <v>2478913</v>
      </c>
      <c r="S231" s="21">
        <f t="shared" si="63"/>
        <v>3243244</v>
      </c>
      <c r="T231" s="21">
        <f t="shared" si="64"/>
        <v>2162163</v>
      </c>
      <c r="U231" s="20">
        <f t="shared" si="65"/>
        <v>46803249</v>
      </c>
      <c r="V231" s="20">
        <f t="shared" si="66"/>
        <v>3449820</v>
      </c>
      <c r="W231" s="20">
        <f t="shared" si="67"/>
        <v>3308100</v>
      </c>
      <c r="X231" s="20">
        <f t="shared" si="68"/>
        <v>4670300</v>
      </c>
      <c r="Y231" s="20">
        <f t="shared" si="69"/>
        <v>203200</v>
      </c>
      <c r="Z231" s="20">
        <f t="shared" si="70"/>
        <v>1556800</v>
      </c>
      <c r="AA231" s="20">
        <f t="shared" si="71"/>
        <v>1167600</v>
      </c>
      <c r="AB231" s="21">
        <f t="shared" si="72"/>
        <v>14355820</v>
      </c>
      <c r="AC231" s="21">
        <f t="shared" si="73"/>
        <v>61159069</v>
      </c>
    </row>
    <row r="232" spans="1:29" ht="14.1" customHeight="1" x14ac:dyDescent="0.2">
      <c r="A232" s="3" t="s">
        <v>617</v>
      </c>
      <c r="B232" s="144">
        <v>45306</v>
      </c>
      <c r="C232" s="144">
        <v>45464</v>
      </c>
      <c r="D232" s="3" t="s">
        <v>615</v>
      </c>
      <c r="E232" s="3" t="s">
        <v>620</v>
      </c>
      <c r="F232" s="14" t="s">
        <v>36</v>
      </c>
      <c r="G232" s="17" t="s">
        <v>319</v>
      </c>
      <c r="H232" s="15">
        <v>94495559</v>
      </c>
      <c r="I232" s="16" t="s">
        <v>320</v>
      </c>
      <c r="J232" s="18">
        <v>40</v>
      </c>
      <c r="K232" s="19">
        <v>361.76</v>
      </c>
      <c r="N232" s="20">
        <f t="shared" si="59"/>
        <v>7580912</v>
      </c>
      <c r="O232" s="20">
        <f t="shared" si="60"/>
        <v>39673439</v>
      </c>
      <c r="P232" s="20">
        <v>0</v>
      </c>
      <c r="Q232" s="20">
        <f t="shared" si="61"/>
        <v>0</v>
      </c>
      <c r="R232" s="21">
        <f t="shared" si="62"/>
        <v>2526971</v>
      </c>
      <c r="S232" s="21">
        <f t="shared" si="63"/>
        <v>3306120</v>
      </c>
      <c r="T232" s="21">
        <f t="shared" si="64"/>
        <v>2204080</v>
      </c>
      <c r="U232" s="20">
        <f t="shared" si="65"/>
        <v>47710610</v>
      </c>
      <c r="V232" s="20">
        <f t="shared" si="66"/>
        <v>3516701</v>
      </c>
      <c r="W232" s="20">
        <f t="shared" si="67"/>
        <v>3372200</v>
      </c>
      <c r="X232" s="20">
        <f t="shared" si="68"/>
        <v>4760800</v>
      </c>
      <c r="Y232" s="20">
        <f t="shared" si="69"/>
        <v>207100</v>
      </c>
      <c r="Z232" s="20">
        <f t="shared" si="70"/>
        <v>1586900</v>
      </c>
      <c r="AA232" s="20">
        <f t="shared" si="71"/>
        <v>1190200</v>
      </c>
      <c r="AB232" s="21">
        <f t="shared" si="72"/>
        <v>14633901</v>
      </c>
      <c r="AC232" s="21">
        <f t="shared" si="73"/>
        <v>62344511</v>
      </c>
    </row>
    <row r="233" spans="1:29" ht="14.1" customHeight="1" x14ac:dyDescent="0.2">
      <c r="A233" s="3" t="s">
        <v>617</v>
      </c>
      <c r="B233" s="144">
        <v>45306</v>
      </c>
      <c r="C233" s="144">
        <v>45464</v>
      </c>
      <c r="D233" s="3" t="s">
        <v>615</v>
      </c>
      <c r="E233" s="3" t="s">
        <v>620</v>
      </c>
      <c r="F233" s="14" t="s">
        <v>36</v>
      </c>
      <c r="G233" s="17" t="s">
        <v>319</v>
      </c>
      <c r="H233" s="15">
        <v>1130681219</v>
      </c>
      <c r="I233" s="16" t="s">
        <v>321</v>
      </c>
      <c r="J233" s="18">
        <v>40</v>
      </c>
      <c r="K233" s="19">
        <v>419.72</v>
      </c>
      <c r="N233" s="20">
        <f t="shared" si="59"/>
        <v>8795501</v>
      </c>
      <c r="O233" s="20">
        <f t="shared" si="60"/>
        <v>46029789</v>
      </c>
      <c r="P233" s="20">
        <v>0</v>
      </c>
      <c r="Q233" s="20">
        <f t="shared" si="61"/>
        <v>0</v>
      </c>
      <c r="R233" s="21">
        <f t="shared" si="62"/>
        <v>2931834</v>
      </c>
      <c r="S233" s="21">
        <f t="shared" si="63"/>
        <v>3835816</v>
      </c>
      <c r="T233" s="21">
        <f t="shared" si="64"/>
        <v>2557210</v>
      </c>
      <c r="U233" s="20">
        <f t="shared" si="65"/>
        <v>55354649</v>
      </c>
      <c r="V233" s="20">
        <f t="shared" si="66"/>
        <v>4080135</v>
      </c>
      <c r="W233" s="20">
        <f t="shared" si="67"/>
        <v>3912500</v>
      </c>
      <c r="X233" s="20">
        <f t="shared" si="68"/>
        <v>5523600</v>
      </c>
      <c r="Y233" s="20">
        <f t="shared" si="69"/>
        <v>240300</v>
      </c>
      <c r="Z233" s="20">
        <f t="shared" si="70"/>
        <v>1841200</v>
      </c>
      <c r="AA233" s="20">
        <f t="shared" si="71"/>
        <v>1380900</v>
      </c>
      <c r="AB233" s="21">
        <f t="shared" si="72"/>
        <v>16978635</v>
      </c>
      <c r="AC233" s="21">
        <f t="shared" si="73"/>
        <v>72333284</v>
      </c>
    </row>
    <row r="234" spans="1:29" ht="14.1" customHeight="1" x14ac:dyDescent="0.2">
      <c r="A234" s="3" t="s">
        <v>617</v>
      </c>
      <c r="B234" s="144">
        <v>45306</v>
      </c>
      <c r="C234" s="144">
        <v>45464</v>
      </c>
      <c r="D234" s="3" t="s">
        <v>615</v>
      </c>
      <c r="E234" s="3" t="s">
        <v>620</v>
      </c>
      <c r="F234" s="14" t="s">
        <v>36</v>
      </c>
      <c r="G234" s="17" t="s">
        <v>37</v>
      </c>
      <c r="H234" s="15">
        <v>53042241</v>
      </c>
      <c r="I234" s="16" t="s">
        <v>322</v>
      </c>
      <c r="J234" s="18">
        <v>40</v>
      </c>
      <c r="K234" s="19">
        <v>325.68</v>
      </c>
      <c r="N234" s="20">
        <f t="shared" si="59"/>
        <v>6824833</v>
      </c>
      <c r="O234" s="20">
        <f t="shared" si="60"/>
        <v>35716626</v>
      </c>
      <c r="P234" s="20">
        <v>0</v>
      </c>
      <c r="Q234" s="20">
        <f t="shared" si="61"/>
        <v>0</v>
      </c>
      <c r="R234" s="21">
        <f t="shared" si="62"/>
        <v>2274944</v>
      </c>
      <c r="S234" s="21">
        <f t="shared" si="63"/>
        <v>2976386</v>
      </c>
      <c r="T234" s="21">
        <f t="shared" si="64"/>
        <v>1984257</v>
      </c>
      <c r="U234" s="20">
        <f t="shared" si="65"/>
        <v>42952213</v>
      </c>
      <c r="V234" s="20">
        <f t="shared" si="66"/>
        <v>3165964</v>
      </c>
      <c r="W234" s="20">
        <f t="shared" si="67"/>
        <v>3035900</v>
      </c>
      <c r="X234" s="20">
        <f t="shared" si="68"/>
        <v>4286000</v>
      </c>
      <c r="Y234" s="20">
        <f t="shared" si="69"/>
        <v>186400</v>
      </c>
      <c r="Z234" s="20">
        <f t="shared" si="70"/>
        <v>1428700</v>
      </c>
      <c r="AA234" s="20">
        <f t="shared" si="71"/>
        <v>1071500</v>
      </c>
      <c r="AB234" s="21">
        <f t="shared" si="72"/>
        <v>13174464</v>
      </c>
      <c r="AC234" s="21">
        <f t="shared" si="73"/>
        <v>56126677</v>
      </c>
    </row>
    <row r="235" spans="1:29" ht="14.1" customHeight="1" x14ac:dyDescent="0.2">
      <c r="A235" s="3" t="s">
        <v>617</v>
      </c>
      <c r="B235" s="144">
        <v>45306</v>
      </c>
      <c r="C235" s="144">
        <v>45464</v>
      </c>
      <c r="D235" s="3" t="s">
        <v>615</v>
      </c>
      <c r="E235" s="3" t="s">
        <v>620</v>
      </c>
      <c r="F235" s="14" t="s">
        <v>36</v>
      </c>
      <c r="G235" s="17" t="s">
        <v>37</v>
      </c>
      <c r="H235" s="15">
        <v>34318075</v>
      </c>
      <c r="I235" s="16" t="s">
        <v>323</v>
      </c>
      <c r="J235" s="18">
        <v>40</v>
      </c>
      <c r="K235" s="19">
        <v>345</v>
      </c>
      <c r="N235" s="20">
        <f t="shared" si="59"/>
        <v>7229696</v>
      </c>
      <c r="O235" s="20">
        <f t="shared" si="60"/>
        <v>37835409</v>
      </c>
      <c r="P235" s="20">
        <v>0</v>
      </c>
      <c r="Q235" s="20">
        <f t="shared" si="61"/>
        <v>0</v>
      </c>
      <c r="R235" s="21">
        <f t="shared" si="62"/>
        <v>2409899</v>
      </c>
      <c r="S235" s="21">
        <f t="shared" si="63"/>
        <v>3152951</v>
      </c>
      <c r="T235" s="21">
        <f t="shared" si="64"/>
        <v>2101967</v>
      </c>
      <c r="U235" s="20">
        <f t="shared" si="65"/>
        <v>45500226</v>
      </c>
      <c r="V235" s="20">
        <f t="shared" si="66"/>
        <v>3353776</v>
      </c>
      <c r="W235" s="20">
        <f t="shared" si="67"/>
        <v>3216000</v>
      </c>
      <c r="X235" s="20">
        <f t="shared" si="68"/>
        <v>4540200</v>
      </c>
      <c r="Y235" s="20">
        <f t="shared" si="69"/>
        <v>197500</v>
      </c>
      <c r="Z235" s="20">
        <f t="shared" si="70"/>
        <v>1513400</v>
      </c>
      <c r="AA235" s="20">
        <f t="shared" si="71"/>
        <v>1135100</v>
      </c>
      <c r="AB235" s="21">
        <f t="shared" si="72"/>
        <v>13955976</v>
      </c>
      <c r="AC235" s="21">
        <f t="shared" si="73"/>
        <v>59456202</v>
      </c>
    </row>
    <row r="236" spans="1:29" ht="14.1" customHeight="1" x14ac:dyDescent="0.2">
      <c r="A236" s="3" t="s">
        <v>617</v>
      </c>
      <c r="B236" s="144">
        <v>45306</v>
      </c>
      <c r="C236" s="144">
        <v>45464</v>
      </c>
      <c r="D236" s="3" t="s">
        <v>615</v>
      </c>
      <c r="E236" s="3" t="s">
        <v>620</v>
      </c>
      <c r="F236" s="14" t="s">
        <v>36</v>
      </c>
      <c r="G236" s="17" t="s">
        <v>37</v>
      </c>
      <c r="H236" s="15">
        <v>1061730064</v>
      </c>
      <c r="I236" s="16" t="s">
        <v>324</v>
      </c>
      <c r="J236" s="18">
        <v>40</v>
      </c>
      <c r="K236" s="19">
        <v>290</v>
      </c>
      <c r="N236" s="20">
        <f t="shared" si="59"/>
        <v>6077136</v>
      </c>
      <c r="O236" s="20">
        <f t="shared" si="60"/>
        <v>31803678</v>
      </c>
      <c r="P236" s="20">
        <v>0</v>
      </c>
      <c r="Q236" s="20">
        <f t="shared" si="61"/>
        <v>0</v>
      </c>
      <c r="R236" s="21">
        <f t="shared" si="62"/>
        <v>2025712</v>
      </c>
      <c r="S236" s="21">
        <f t="shared" si="63"/>
        <v>2650307</v>
      </c>
      <c r="T236" s="21">
        <f t="shared" si="64"/>
        <v>1766871</v>
      </c>
      <c r="U236" s="20">
        <f t="shared" si="65"/>
        <v>38246568</v>
      </c>
      <c r="V236" s="20">
        <f t="shared" si="66"/>
        <v>2819116</v>
      </c>
      <c r="W236" s="20">
        <f t="shared" si="67"/>
        <v>2703300</v>
      </c>
      <c r="X236" s="20">
        <f t="shared" si="68"/>
        <v>3816400</v>
      </c>
      <c r="Y236" s="20">
        <f t="shared" si="69"/>
        <v>166000</v>
      </c>
      <c r="Z236" s="20">
        <f t="shared" si="70"/>
        <v>1272100</v>
      </c>
      <c r="AA236" s="20">
        <f t="shared" si="71"/>
        <v>954100</v>
      </c>
      <c r="AB236" s="21">
        <f t="shared" si="72"/>
        <v>11731016</v>
      </c>
      <c r="AC236" s="21">
        <f t="shared" si="73"/>
        <v>49977584</v>
      </c>
    </row>
    <row r="237" spans="1:29" ht="14.1" customHeight="1" x14ac:dyDescent="0.2">
      <c r="A237" s="3" t="s">
        <v>617</v>
      </c>
      <c r="B237" s="144">
        <v>45306</v>
      </c>
      <c r="C237" s="144">
        <v>45464</v>
      </c>
      <c r="D237" s="3" t="s">
        <v>615</v>
      </c>
      <c r="E237" s="3" t="s">
        <v>620</v>
      </c>
      <c r="F237" s="14" t="s">
        <v>36</v>
      </c>
      <c r="G237" s="17" t="s">
        <v>37</v>
      </c>
      <c r="H237" s="15">
        <v>34571909</v>
      </c>
      <c r="I237" s="16" t="s">
        <v>325</v>
      </c>
      <c r="J237" s="18">
        <v>40</v>
      </c>
      <c r="K237" s="19">
        <v>325.8</v>
      </c>
      <c r="N237" s="20">
        <f t="shared" si="59"/>
        <v>6827348</v>
      </c>
      <c r="O237" s="20">
        <f t="shared" si="60"/>
        <v>35729788</v>
      </c>
      <c r="P237" s="20">
        <v>0</v>
      </c>
      <c r="Q237" s="20">
        <f t="shared" si="61"/>
        <v>0</v>
      </c>
      <c r="R237" s="21">
        <f t="shared" si="62"/>
        <v>2275783</v>
      </c>
      <c r="S237" s="21">
        <f t="shared" si="63"/>
        <v>2977482</v>
      </c>
      <c r="T237" s="21">
        <f t="shared" si="64"/>
        <v>1984988</v>
      </c>
      <c r="U237" s="20">
        <f t="shared" si="65"/>
        <v>42968041</v>
      </c>
      <c r="V237" s="20">
        <f t="shared" si="66"/>
        <v>3167131</v>
      </c>
      <c r="W237" s="20">
        <f t="shared" si="67"/>
        <v>3037000</v>
      </c>
      <c r="X237" s="20">
        <f t="shared" si="68"/>
        <v>4287600</v>
      </c>
      <c r="Y237" s="20">
        <f t="shared" si="69"/>
        <v>186500</v>
      </c>
      <c r="Z237" s="20">
        <f t="shared" si="70"/>
        <v>1429200</v>
      </c>
      <c r="AA237" s="20">
        <f t="shared" si="71"/>
        <v>1071900</v>
      </c>
      <c r="AB237" s="21">
        <f t="shared" si="72"/>
        <v>13179331</v>
      </c>
      <c r="AC237" s="21">
        <f t="shared" si="73"/>
        <v>56147372</v>
      </c>
    </row>
    <row r="238" spans="1:29" ht="14.1" customHeight="1" x14ac:dyDescent="0.2">
      <c r="A238" s="3" t="s">
        <v>617</v>
      </c>
      <c r="B238" s="144">
        <v>45306</v>
      </c>
      <c r="C238" s="144">
        <v>45464</v>
      </c>
      <c r="D238" s="3" t="s">
        <v>615</v>
      </c>
      <c r="E238" s="3" t="s">
        <v>620</v>
      </c>
      <c r="F238" s="14" t="s">
        <v>36</v>
      </c>
      <c r="G238" s="17" t="s">
        <v>37</v>
      </c>
      <c r="H238" s="15">
        <v>34319976</v>
      </c>
      <c r="I238" s="16" t="s">
        <v>586</v>
      </c>
      <c r="J238" s="18">
        <v>40</v>
      </c>
      <c r="K238" s="19">
        <v>317.52999999999997</v>
      </c>
      <c r="N238" s="20">
        <f t="shared" si="59"/>
        <v>6654044</v>
      </c>
      <c r="O238" s="20">
        <f t="shared" si="60"/>
        <v>34822830</v>
      </c>
      <c r="P238" s="20">
        <v>0</v>
      </c>
      <c r="Q238" s="20">
        <f t="shared" si="61"/>
        <v>0</v>
      </c>
      <c r="R238" s="21">
        <f t="shared" si="62"/>
        <v>2218015</v>
      </c>
      <c r="S238" s="21">
        <f t="shared" si="63"/>
        <v>2901903</v>
      </c>
      <c r="T238" s="21">
        <f t="shared" si="64"/>
        <v>1934602</v>
      </c>
      <c r="U238" s="20">
        <f t="shared" si="65"/>
        <v>41877350</v>
      </c>
      <c r="V238" s="20">
        <f t="shared" si="66"/>
        <v>3086737</v>
      </c>
      <c r="W238" s="20">
        <f t="shared" si="67"/>
        <v>2959900</v>
      </c>
      <c r="X238" s="20">
        <f t="shared" si="68"/>
        <v>4178700</v>
      </c>
      <c r="Y238" s="20">
        <f t="shared" si="69"/>
        <v>181800</v>
      </c>
      <c r="Z238" s="20">
        <f t="shared" si="70"/>
        <v>1392900</v>
      </c>
      <c r="AA238" s="20">
        <f t="shared" si="71"/>
        <v>1044700</v>
      </c>
      <c r="AB238" s="21">
        <f t="shared" si="72"/>
        <v>12844737</v>
      </c>
      <c r="AC238" s="21">
        <f t="shared" si="73"/>
        <v>54722087</v>
      </c>
    </row>
    <row r="239" spans="1:29" ht="14.1" customHeight="1" x14ac:dyDescent="0.2">
      <c r="A239" s="3" t="s">
        <v>617</v>
      </c>
      <c r="B239" s="144">
        <v>45306</v>
      </c>
      <c r="C239" s="144">
        <v>45464</v>
      </c>
      <c r="D239" s="3" t="s">
        <v>615</v>
      </c>
      <c r="E239" s="3" t="s">
        <v>620</v>
      </c>
      <c r="F239" s="14" t="s">
        <v>36</v>
      </c>
      <c r="G239" s="17" t="s">
        <v>37</v>
      </c>
      <c r="H239" s="15">
        <v>25289539</v>
      </c>
      <c r="I239" s="16" t="s">
        <v>326</v>
      </c>
      <c r="J239" s="18">
        <v>40</v>
      </c>
      <c r="K239" s="19">
        <v>314.39999999999998</v>
      </c>
      <c r="N239" s="20">
        <f t="shared" si="59"/>
        <v>6588453</v>
      </c>
      <c r="O239" s="20">
        <f t="shared" si="60"/>
        <v>34479571</v>
      </c>
      <c r="P239" s="20">
        <v>0</v>
      </c>
      <c r="Q239" s="20">
        <f t="shared" si="61"/>
        <v>0</v>
      </c>
      <c r="R239" s="21">
        <f t="shared" si="62"/>
        <v>2196151</v>
      </c>
      <c r="S239" s="21">
        <f t="shared" si="63"/>
        <v>2873298</v>
      </c>
      <c r="T239" s="21">
        <f t="shared" si="64"/>
        <v>1915532</v>
      </c>
      <c r="U239" s="20">
        <f t="shared" si="65"/>
        <v>41464552</v>
      </c>
      <c r="V239" s="20">
        <f t="shared" si="66"/>
        <v>3056310</v>
      </c>
      <c r="W239" s="20">
        <f t="shared" si="67"/>
        <v>2930800</v>
      </c>
      <c r="X239" s="20">
        <f t="shared" si="68"/>
        <v>4137500</v>
      </c>
      <c r="Y239" s="20">
        <f t="shared" si="69"/>
        <v>180000</v>
      </c>
      <c r="Z239" s="20">
        <f t="shared" si="70"/>
        <v>1379200</v>
      </c>
      <c r="AA239" s="20">
        <f t="shared" si="71"/>
        <v>1034400</v>
      </c>
      <c r="AB239" s="21">
        <f t="shared" si="72"/>
        <v>12718210</v>
      </c>
      <c r="AC239" s="21">
        <f t="shared" si="73"/>
        <v>54182762</v>
      </c>
    </row>
    <row r="240" spans="1:29" ht="14.1" customHeight="1" x14ac:dyDescent="0.2">
      <c r="A240" s="3" t="s">
        <v>617</v>
      </c>
      <c r="B240" s="144">
        <v>45306</v>
      </c>
      <c r="C240" s="144">
        <v>45464</v>
      </c>
      <c r="D240" s="3" t="s">
        <v>615</v>
      </c>
      <c r="E240" s="3" t="s">
        <v>620</v>
      </c>
      <c r="F240" s="14" t="s">
        <v>36</v>
      </c>
      <c r="G240" s="17" t="s">
        <v>37</v>
      </c>
      <c r="H240" s="15">
        <v>263360</v>
      </c>
      <c r="I240" s="16" t="s">
        <v>328</v>
      </c>
      <c r="J240" s="18">
        <v>40</v>
      </c>
      <c r="K240" s="19">
        <v>292.81</v>
      </c>
      <c r="N240" s="20">
        <f t="shared" si="59"/>
        <v>6136021</v>
      </c>
      <c r="O240" s="20">
        <f t="shared" si="60"/>
        <v>32111843</v>
      </c>
      <c r="P240" s="20">
        <v>0</v>
      </c>
      <c r="Q240" s="20">
        <f t="shared" si="61"/>
        <v>0</v>
      </c>
      <c r="R240" s="21">
        <f t="shared" si="62"/>
        <v>2045340</v>
      </c>
      <c r="S240" s="21">
        <f t="shared" si="63"/>
        <v>2675987</v>
      </c>
      <c r="T240" s="21">
        <f t="shared" si="64"/>
        <v>1783991</v>
      </c>
      <c r="U240" s="20">
        <f t="shared" si="65"/>
        <v>38617161</v>
      </c>
      <c r="V240" s="20">
        <f t="shared" si="66"/>
        <v>2846432</v>
      </c>
      <c r="W240" s="20">
        <f t="shared" si="67"/>
        <v>2729500</v>
      </c>
      <c r="X240" s="20">
        <f t="shared" si="68"/>
        <v>3853400</v>
      </c>
      <c r="Y240" s="20">
        <f t="shared" si="69"/>
        <v>167600</v>
      </c>
      <c r="Z240" s="20">
        <f t="shared" si="70"/>
        <v>1284500</v>
      </c>
      <c r="AA240" s="20">
        <f t="shared" si="71"/>
        <v>963400</v>
      </c>
      <c r="AB240" s="21">
        <f t="shared" si="72"/>
        <v>11844832</v>
      </c>
      <c r="AC240" s="21">
        <f t="shared" si="73"/>
        <v>50461993</v>
      </c>
    </row>
    <row r="241" spans="1:29" ht="14.1" customHeight="1" x14ac:dyDescent="0.2">
      <c r="A241" s="3" t="s">
        <v>617</v>
      </c>
      <c r="B241" s="144">
        <v>45306</v>
      </c>
      <c r="C241" s="144">
        <v>45464</v>
      </c>
      <c r="D241" s="3" t="s">
        <v>615</v>
      </c>
      <c r="E241" s="3" t="s">
        <v>620</v>
      </c>
      <c r="F241" s="14" t="s">
        <v>36</v>
      </c>
      <c r="G241" s="17" t="s">
        <v>37</v>
      </c>
      <c r="H241" s="15">
        <v>304293</v>
      </c>
      <c r="I241" s="16" t="s">
        <v>587</v>
      </c>
      <c r="J241" s="18">
        <v>40</v>
      </c>
      <c r="K241" s="19">
        <v>235</v>
      </c>
      <c r="N241" s="20">
        <f t="shared" si="59"/>
        <v>4924575</v>
      </c>
      <c r="O241" s="20">
        <f t="shared" si="60"/>
        <v>25771943</v>
      </c>
      <c r="P241" s="20">
        <v>0</v>
      </c>
      <c r="Q241" s="20">
        <f t="shared" si="61"/>
        <v>0</v>
      </c>
      <c r="R241" s="21">
        <f t="shared" si="62"/>
        <v>1641525</v>
      </c>
      <c r="S241" s="21">
        <f t="shared" si="63"/>
        <v>2147662</v>
      </c>
      <c r="T241" s="21">
        <f t="shared" si="64"/>
        <v>1431775</v>
      </c>
      <c r="U241" s="20">
        <f t="shared" si="65"/>
        <v>30992905</v>
      </c>
      <c r="V241" s="20">
        <f t="shared" si="66"/>
        <v>2284456</v>
      </c>
      <c r="W241" s="20">
        <f t="shared" si="67"/>
        <v>2190600</v>
      </c>
      <c r="X241" s="20">
        <f t="shared" si="68"/>
        <v>3092600</v>
      </c>
      <c r="Y241" s="20">
        <f t="shared" si="69"/>
        <v>134500</v>
      </c>
      <c r="Z241" s="20">
        <f t="shared" si="70"/>
        <v>1030900</v>
      </c>
      <c r="AA241" s="20">
        <f t="shared" si="71"/>
        <v>773200</v>
      </c>
      <c r="AB241" s="21">
        <f t="shared" si="72"/>
        <v>9506256</v>
      </c>
      <c r="AC241" s="21">
        <f t="shared" si="73"/>
        <v>40499161</v>
      </c>
    </row>
    <row r="242" spans="1:29" ht="14.1" customHeight="1" x14ac:dyDescent="0.2">
      <c r="A242" s="3" t="s">
        <v>617</v>
      </c>
      <c r="B242" s="144">
        <v>45306</v>
      </c>
      <c r="C242" s="144">
        <v>45464</v>
      </c>
      <c r="D242" s="3" t="s">
        <v>615</v>
      </c>
      <c r="E242" s="3" t="s">
        <v>620</v>
      </c>
      <c r="F242" s="14" t="s">
        <v>36</v>
      </c>
      <c r="G242" s="17" t="s">
        <v>37</v>
      </c>
      <c r="H242" s="15">
        <v>28538588</v>
      </c>
      <c r="I242" s="16" t="s">
        <v>588</v>
      </c>
      <c r="J242" s="18">
        <v>40</v>
      </c>
      <c r="K242" s="19">
        <v>254.16</v>
      </c>
      <c r="N242" s="20">
        <f t="shared" si="59"/>
        <v>5326085</v>
      </c>
      <c r="O242" s="20">
        <f t="shared" si="60"/>
        <v>27873178</v>
      </c>
      <c r="P242" s="20">
        <v>0</v>
      </c>
      <c r="Q242" s="20">
        <f t="shared" si="61"/>
        <v>0</v>
      </c>
      <c r="R242" s="21">
        <f t="shared" si="62"/>
        <v>1775362</v>
      </c>
      <c r="S242" s="21">
        <f t="shared" si="63"/>
        <v>2322765</v>
      </c>
      <c r="T242" s="21">
        <f t="shared" si="64"/>
        <v>1548510</v>
      </c>
      <c r="U242" s="20">
        <f t="shared" si="65"/>
        <v>33519815</v>
      </c>
      <c r="V242" s="20">
        <f t="shared" si="66"/>
        <v>2470712</v>
      </c>
      <c r="W242" s="20">
        <f t="shared" si="67"/>
        <v>2369200</v>
      </c>
      <c r="X242" s="20">
        <f t="shared" si="68"/>
        <v>3344800</v>
      </c>
      <c r="Y242" s="20">
        <f t="shared" si="69"/>
        <v>145500</v>
      </c>
      <c r="Z242" s="20">
        <f t="shared" si="70"/>
        <v>1114900</v>
      </c>
      <c r="AA242" s="20">
        <f t="shared" si="71"/>
        <v>836200</v>
      </c>
      <c r="AB242" s="21">
        <f t="shared" si="72"/>
        <v>10281312</v>
      </c>
      <c r="AC242" s="21">
        <f t="shared" si="73"/>
        <v>43801127</v>
      </c>
    </row>
    <row r="243" spans="1:29" ht="14.1" customHeight="1" x14ac:dyDescent="0.2">
      <c r="A243" s="3" t="s">
        <v>617</v>
      </c>
      <c r="B243" s="144">
        <v>45306</v>
      </c>
      <c r="C243" s="144">
        <v>45464</v>
      </c>
      <c r="D243" s="3" t="s">
        <v>615</v>
      </c>
      <c r="E243" s="3" t="s">
        <v>620</v>
      </c>
      <c r="F243" s="14" t="s">
        <v>36</v>
      </c>
      <c r="G243" s="17" t="s">
        <v>330</v>
      </c>
      <c r="H243" s="15">
        <v>30238110</v>
      </c>
      <c r="I243" s="16" t="s">
        <v>329</v>
      </c>
      <c r="J243" s="18">
        <v>40</v>
      </c>
      <c r="K243" s="19">
        <v>373.44</v>
      </c>
      <c r="N243" s="20">
        <f t="shared" si="59"/>
        <v>7825674</v>
      </c>
      <c r="O243" s="20">
        <f t="shared" si="60"/>
        <v>40954361</v>
      </c>
      <c r="P243" s="20">
        <v>0</v>
      </c>
      <c r="Q243" s="20">
        <f t="shared" si="61"/>
        <v>0</v>
      </c>
      <c r="R243" s="21">
        <f t="shared" si="62"/>
        <v>2608558</v>
      </c>
      <c r="S243" s="21">
        <f t="shared" si="63"/>
        <v>3412863</v>
      </c>
      <c r="T243" s="21">
        <f t="shared" si="64"/>
        <v>2275242</v>
      </c>
      <c r="U243" s="20">
        <f t="shared" si="65"/>
        <v>49251024</v>
      </c>
      <c r="V243" s="20">
        <f t="shared" si="66"/>
        <v>3630243</v>
      </c>
      <c r="W243" s="20">
        <f t="shared" si="67"/>
        <v>3481100</v>
      </c>
      <c r="X243" s="20">
        <f t="shared" si="68"/>
        <v>4914500</v>
      </c>
      <c r="Y243" s="20">
        <f t="shared" si="69"/>
        <v>213800</v>
      </c>
      <c r="Z243" s="20">
        <f t="shared" si="70"/>
        <v>1638200</v>
      </c>
      <c r="AA243" s="20">
        <f t="shared" si="71"/>
        <v>1228600</v>
      </c>
      <c r="AB243" s="21">
        <f t="shared" si="72"/>
        <v>15106443</v>
      </c>
      <c r="AC243" s="21">
        <f t="shared" si="73"/>
        <v>64357467</v>
      </c>
    </row>
    <row r="244" spans="1:29" ht="14.1" customHeight="1" x14ac:dyDescent="0.2">
      <c r="A244" s="3" t="s">
        <v>617</v>
      </c>
      <c r="B244" s="144">
        <v>45306</v>
      </c>
      <c r="C244" s="144">
        <v>45464</v>
      </c>
      <c r="D244" s="3" t="s">
        <v>615</v>
      </c>
      <c r="E244" s="3" t="s">
        <v>620</v>
      </c>
      <c r="F244" s="14" t="s">
        <v>36</v>
      </c>
      <c r="G244" s="17" t="s">
        <v>330</v>
      </c>
      <c r="H244" s="15">
        <v>1061795057</v>
      </c>
      <c r="I244" s="16" t="s">
        <v>331</v>
      </c>
      <c r="J244" s="18">
        <v>40</v>
      </c>
      <c r="K244" s="19">
        <v>218.76</v>
      </c>
      <c r="N244" s="20">
        <f t="shared" si="59"/>
        <v>4584256</v>
      </c>
      <c r="O244" s="20">
        <f t="shared" si="60"/>
        <v>23990940</v>
      </c>
      <c r="P244" s="20">
        <v>0</v>
      </c>
      <c r="Q244" s="20">
        <f t="shared" si="61"/>
        <v>0</v>
      </c>
      <c r="R244" s="21">
        <f t="shared" si="62"/>
        <v>1528085</v>
      </c>
      <c r="S244" s="21">
        <f t="shared" si="63"/>
        <v>1999245</v>
      </c>
      <c r="T244" s="21">
        <f t="shared" si="64"/>
        <v>1332830</v>
      </c>
      <c r="U244" s="20">
        <f t="shared" si="65"/>
        <v>28851100</v>
      </c>
      <c r="V244" s="20">
        <f t="shared" si="66"/>
        <v>2126585</v>
      </c>
      <c r="W244" s="20">
        <f t="shared" si="67"/>
        <v>2039200</v>
      </c>
      <c r="X244" s="20">
        <f t="shared" si="68"/>
        <v>2878900</v>
      </c>
      <c r="Y244" s="20">
        <f t="shared" si="69"/>
        <v>125200</v>
      </c>
      <c r="Z244" s="20">
        <f t="shared" si="70"/>
        <v>959600</v>
      </c>
      <c r="AA244" s="20">
        <f t="shared" si="71"/>
        <v>719700</v>
      </c>
      <c r="AB244" s="21">
        <f t="shared" si="72"/>
        <v>8849185</v>
      </c>
      <c r="AC244" s="21">
        <f t="shared" si="73"/>
        <v>37700285</v>
      </c>
    </row>
    <row r="245" spans="1:29" ht="14.1" customHeight="1" x14ac:dyDescent="0.2">
      <c r="A245" s="3" t="s">
        <v>617</v>
      </c>
      <c r="B245" s="144">
        <v>45306</v>
      </c>
      <c r="C245" s="144">
        <v>45464</v>
      </c>
      <c r="D245" s="3" t="s">
        <v>615</v>
      </c>
      <c r="E245" s="3" t="s">
        <v>620</v>
      </c>
      <c r="F245" s="14" t="s">
        <v>36</v>
      </c>
      <c r="G245" s="17" t="s">
        <v>330</v>
      </c>
      <c r="H245" s="15">
        <v>1085898538</v>
      </c>
      <c r="I245" s="16" t="s">
        <v>332</v>
      </c>
      <c r="J245" s="18">
        <v>40</v>
      </c>
      <c r="K245" s="19">
        <v>320.52</v>
      </c>
      <c r="N245" s="20">
        <f t="shared" si="59"/>
        <v>6716702</v>
      </c>
      <c r="O245" s="20">
        <f t="shared" si="60"/>
        <v>35150740</v>
      </c>
      <c r="P245" s="20">
        <v>0</v>
      </c>
      <c r="Q245" s="20">
        <f t="shared" si="61"/>
        <v>0</v>
      </c>
      <c r="R245" s="21">
        <f t="shared" si="62"/>
        <v>2238901</v>
      </c>
      <c r="S245" s="21">
        <f t="shared" si="63"/>
        <v>2929228</v>
      </c>
      <c r="T245" s="21">
        <f t="shared" si="64"/>
        <v>1952819</v>
      </c>
      <c r="U245" s="20">
        <f t="shared" si="65"/>
        <v>42271688</v>
      </c>
      <c r="V245" s="20">
        <f t="shared" si="66"/>
        <v>3115803</v>
      </c>
      <c r="W245" s="20">
        <f t="shared" si="67"/>
        <v>2987800</v>
      </c>
      <c r="X245" s="20">
        <f t="shared" si="68"/>
        <v>4218100</v>
      </c>
      <c r="Y245" s="20">
        <f t="shared" si="69"/>
        <v>183500</v>
      </c>
      <c r="Z245" s="20">
        <f t="shared" si="70"/>
        <v>1406000</v>
      </c>
      <c r="AA245" s="20">
        <f t="shared" si="71"/>
        <v>1054500</v>
      </c>
      <c r="AB245" s="21">
        <f t="shared" si="72"/>
        <v>12965703</v>
      </c>
      <c r="AC245" s="21">
        <f t="shared" si="73"/>
        <v>55237391</v>
      </c>
    </row>
    <row r="246" spans="1:29" ht="14.1" customHeight="1" x14ac:dyDescent="0.2">
      <c r="A246" s="3" t="s">
        <v>617</v>
      </c>
      <c r="B246" s="144">
        <v>45306</v>
      </c>
      <c r="C246" s="144">
        <v>45464</v>
      </c>
      <c r="D246" s="3" t="s">
        <v>615</v>
      </c>
      <c r="E246" s="3" t="s">
        <v>620</v>
      </c>
      <c r="F246" s="14" t="s">
        <v>36</v>
      </c>
      <c r="G246" s="17" t="s">
        <v>330</v>
      </c>
      <c r="H246" s="15">
        <v>76315484</v>
      </c>
      <c r="I246" s="16" t="s">
        <v>333</v>
      </c>
      <c r="J246" s="18">
        <v>20</v>
      </c>
      <c r="K246" s="19">
        <v>399.8</v>
      </c>
      <c r="N246" s="20">
        <f t="shared" si="59"/>
        <v>4189032</v>
      </c>
      <c r="O246" s="20">
        <f t="shared" si="60"/>
        <v>21922601</v>
      </c>
      <c r="P246" s="20">
        <v>0</v>
      </c>
      <c r="Q246" s="20">
        <f t="shared" si="61"/>
        <v>0</v>
      </c>
      <c r="R246" s="21">
        <f t="shared" si="62"/>
        <v>1396344</v>
      </c>
      <c r="S246" s="21">
        <f t="shared" si="63"/>
        <v>1826883</v>
      </c>
      <c r="T246" s="21">
        <f t="shared" si="64"/>
        <v>1217922</v>
      </c>
      <c r="U246" s="20">
        <f t="shared" si="65"/>
        <v>26363750</v>
      </c>
      <c r="V246" s="20">
        <f t="shared" si="66"/>
        <v>1943245</v>
      </c>
      <c r="W246" s="20">
        <f t="shared" si="67"/>
        <v>1863400</v>
      </c>
      <c r="X246" s="20">
        <f t="shared" si="68"/>
        <v>2630700</v>
      </c>
      <c r="Y246" s="20">
        <f t="shared" si="69"/>
        <v>114400</v>
      </c>
      <c r="Z246" s="20">
        <f t="shared" si="70"/>
        <v>876900</v>
      </c>
      <c r="AA246" s="20">
        <f t="shared" si="71"/>
        <v>657700</v>
      </c>
      <c r="AB246" s="21">
        <f t="shared" si="72"/>
        <v>8086345</v>
      </c>
      <c r="AC246" s="21">
        <f t="shared" si="73"/>
        <v>34450095</v>
      </c>
    </row>
    <row r="247" spans="1:29" ht="14.1" customHeight="1" x14ac:dyDescent="0.2">
      <c r="A247" s="3" t="s">
        <v>617</v>
      </c>
      <c r="B247" s="144">
        <v>45306</v>
      </c>
      <c r="C247" s="144">
        <v>45464</v>
      </c>
      <c r="D247" s="3" t="s">
        <v>615</v>
      </c>
      <c r="E247" s="3" t="s">
        <v>620</v>
      </c>
      <c r="F247" s="14" t="s">
        <v>36</v>
      </c>
      <c r="G247" s="17" t="s">
        <v>49</v>
      </c>
      <c r="H247" s="15">
        <v>65745876</v>
      </c>
      <c r="I247" s="16" t="s">
        <v>334</v>
      </c>
      <c r="J247" s="18">
        <v>40</v>
      </c>
      <c r="K247" s="19">
        <v>295</v>
      </c>
      <c r="N247" s="20">
        <f t="shared" si="59"/>
        <v>6181914</v>
      </c>
      <c r="O247" s="20">
        <f t="shared" si="60"/>
        <v>32352017</v>
      </c>
      <c r="P247" s="20">
        <v>0</v>
      </c>
      <c r="Q247" s="20">
        <f t="shared" si="61"/>
        <v>0</v>
      </c>
      <c r="R247" s="21">
        <f t="shared" si="62"/>
        <v>2060638</v>
      </c>
      <c r="S247" s="21">
        <f t="shared" si="63"/>
        <v>2696001</v>
      </c>
      <c r="T247" s="21">
        <f t="shared" si="64"/>
        <v>1797334</v>
      </c>
      <c r="U247" s="20">
        <f t="shared" si="65"/>
        <v>38905990</v>
      </c>
      <c r="V247" s="20">
        <f t="shared" si="66"/>
        <v>2867721</v>
      </c>
      <c r="W247" s="20">
        <f t="shared" si="67"/>
        <v>2749900</v>
      </c>
      <c r="X247" s="20">
        <f t="shared" si="68"/>
        <v>3882200</v>
      </c>
      <c r="Y247" s="20">
        <f t="shared" si="69"/>
        <v>168900</v>
      </c>
      <c r="Z247" s="20">
        <f t="shared" si="70"/>
        <v>1294100</v>
      </c>
      <c r="AA247" s="20">
        <f t="shared" si="71"/>
        <v>970600</v>
      </c>
      <c r="AB247" s="21">
        <f t="shared" si="72"/>
        <v>11933421</v>
      </c>
      <c r="AC247" s="21">
        <f t="shared" si="73"/>
        <v>50839411</v>
      </c>
    </row>
    <row r="248" spans="1:29" ht="14.1" customHeight="1" x14ac:dyDescent="0.2">
      <c r="A248" s="3" t="s">
        <v>617</v>
      </c>
      <c r="B248" s="144">
        <v>45306</v>
      </c>
      <c r="C248" s="144">
        <v>45464</v>
      </c>
      <c r="D248" s="3" t="s">
        <v>615</v>
      </c>
      <c r="E248" s="3" t="s">
        <v>620</v>
      </c>
      <c r="F248" s="14" t="s">
        <v>36</v>
      </c>
      <c r="G248" s="17" t="s">
        <v>49</v>
      </c>
      <c r="H248" s="15">
        <v>25285935</v>
      </c>
      <c r="I248" s="16" t="s">
        <v>335</v>
      </c>
      <c r="J248" s="18">
        <v>40</v>
      </c>
      <c r="K248" s="19">
        <v>341</v>
      </c>
      <c r="N248" s="20">
        <f t="shared" si="59"/>
        <v>7145873</v>
      </c>
      <c r="O248" s="20">
        <f t="shared" si="60"/>
        <v>37396735</v>
      </c>
      <c r="P248" s="20">
        <v>0</v>
      </c>
      <c r="Q248" s="20">
        <f t="shared" si="61"/>
        <v>0</v>
      </c>
      <c r="R248" s="21">
        <f t="shared" si="62"/>
        <v>2381958</v>
      </c>
      <c r="S248" s="21">
        <f t="shared" si="63"/>
        <v>3116395</v>
      </c>
      <c r="T248" s="21">
        <f t="shared" si="64"/>
        <v>2077596</v>
      </c>
      <c r="U248" s="20">
        <f t="shared" si="65"/>
        <v>44972684</v>
      </c>
      <c r="V248" s="20">
        <f t="shared" si="66"/>
        <v>3314891</v>
      </c>
      <c r="W248" s="20">
        <f t="shared" si="67"/>
        <v>3178700</v>
      </c>
      <c r="X248" s="20">
        <f t="shared" si="68"/>
        <v>4487600</v>
      </c>
      <c r="Y248" s="20">
        <f t="shared" si="69"/>
        <v>195200</v>
      </c>
      <c r="Z248" s="20">
        <f t="shared" si="70"/>
        <v>1495900</v>
      </c>
      <c r="AA248" s="20">
        <f t="shared" si="71"/>
        <v>1121900</v>
      </c>
      <c r="AB248" s="21">
        <f t="shared" si="72"/>
        <v>13794191</v>
      </c>
      <c r="AC248" s="21">
        <f t="shared" si="73"/>
        <v>58766875</v>
      </c>
    </row>
    <row r="249" spans="1:29" ht="14.1" customHeight="1" x14ac:dyDescent="0.2">
      <c r="A249" s="3" t="s">
        <v>617</v>
      </c>
      <c r="B249" s="144">
        <v>45306</v>
      </c>
      <c r="C249" s="144">
        <v>45464</v>
      </c>
      <c r="D249" s="3" t="s">
        <v>615</v>
      </c>
      <c r="E249" s="3" t="s">
        <v>620</v>
      </c>
      <c r="F249" s="14" t="s">
        <v>36</v>
      </c>
      <c r="G249" s="17" t="s">
        <v>49</v>
      </c>
      <c r="H249" s="15">
        <v>1061718614</v>
      </c>
      <c r="I249" s="16" t="s">
        <v>336</v>
      </c>
      <c r="J249" s="18">
        <v>40</v>
      </c>
      <c r="K249" s="19">
        <v>292.39999999999998</v>
      </c>
      <c r="N249" s="20">
        <f t="shared" si="59"/>
        <v>6127429</v>
      </c>
      <c r="O249" s="20">
        <f t="shared" si="60"/>
        <v>32066878</v>
      </c>
      <c r="P249" s="20">
        <v>0</v>
      </c>
      <c r="Q249" s="20">
        <f t="shared" si="61"/>
        <v>0</v>
      </c>
      <c r="R249" s="21">
        <f t="shared" si="62"/>
        <v>2042476</v>
      </c>
      <c r="S249" s="21">
        <f t="shared" si="63"/>
        <v>2672240</v>
      </c>
      <c r="T249" s="21">
        <f t="shared" si="64"/>
        <v>1781493</v>
      </c>
      <c r="U249" s="20">
        <f t="shared" si="65"/>
        <v>38563087</v>
      </c>
      <c r="V249" s="20">
        <f t="shared" si="66"/>
        <v>2842446</v>
      </c>
      <c r="W249" s="20">
        <f t="shared" si="67"/>
        <v>2725700</v>
      </c>
      <c r="X249" s="20">
        <f t="shared" si="68"/>
        <v>3848000</v>
      </c>
      <c r="Y249" s="20">
        <f t="shared" si="69"/>
        <v>167400</v>
      </c>
      <c r="Z249" s="20">
        <f t="shared" si="70"/>
        <v>1282700</v>
      </c>
      <c r="AA249" s="20">
        <f t="shared" si="71"/>
        <v>962000</v>
      </c>
      <c r="AB249" s="21">
        <f t="shared" si="72"/>
        <v>11828246</v>
      </c>
      <c r="AC249" s="21">
        <f t="shared" si="73"/>
        <v>50391333</v>
      </c>
    </row>
    <row r="250" spans="1:29" ht="14.1" customHeight="1" x14ac:dyDescent="0.2">
      <c r="A250" s="3" t="s">
        <v>617</v>
      </c>
      <c r="B250" s="144">
        <v>45306</v>
      </c>
      <c r="C250" s="144">
        <v>45464</v>
      </c>
      <c r="D250" s="3" t="s">
        <v>615</v>
      </c>
      <c r="E250" s="3" t="s">
        <v>620</v>
      </c>
      <c r="F250" s="14" t="s">
        <v>36</v>
      </c>
      <c r="G250" s="17" t="s">
        <v>49</v>
      </c>
      <c r="H250" s="15">
        <v>1061718705</v>
      </c>
      <c r="I250" s="16" t="s">
        <v>337</v>
      </c>
      <c r="J250" s="18">
        <v>40</v>
      </c>
      <c r="K250" s="19">
        <v>225.72</v>
      </c>
      <c r="N250" s="20">
        <f t="shared" si="59"/>
        <v>4730107</v>
      </c>
      <c r="O250" s="20">
        <f t="shared" si="60"/>
        <v>24754227</v>
      </c>
      <c r="P250" s="20">
        <v>0</v>
      </c>
      <c r="Q250" s="20">
        <f t="shared" si="61"/>
        <v>0</v>
      </c>
      <c r="R250" s="21">
        <f t="shared" si="62"/>
        <v>1576702</v>
      </c>
      <c r="S250" s="21">
        <f t="shared" si="63"/>
        <v>2062852</v>
      </c>
      <c r="T250" s="21">
        <f t="shared" si="64"/>
        <v>1375235</v>
      </c>
      <c r="U250" s="20">
        <f t="shared" si="65"/>
        <v>29769016</v>
      </c>
      <c r="V250" s="20">
        <f t="shared" si="66"/>
        <v>2194244</v>
      </c>
      <c r="W250" s="20">
        <f t="shared" si="67"/>
        <v>2104100</v>
      </c>
      <c r="X250" s="20">
        <f t="shared" si="68"/>
        <v>2970500</v>
      </c>
      <c r="Y250" s="20">
        <f t="shared" si="69"/>
        <v>129200</v>
      </c>
      <c r="Z250" s="20">
        <f t="shared" si="70"/>
        <v>990200</v>
      </c>
      <c r="AA250" s="20">
        <f t="shared" si="71"/>
        <v>742600</v>
      </c>
      <c r="AB250" s="21">
        <f t="shared" si="72"/>
        <v>9130844</v>
      </c>
      <c r="AC250" s="21">
        <f t="shared" si="73"/>
        <v>38899860</v>
      </c>
    </row>
    <row r="251" spans="1:29" ht="14.1" customHeight="1" x14ac:dyDescent="0.2">
      <c r="A251" s="3" t="s">
        <v>617</v>
      </c>
      <c r="B251" s="144">
        <v>45306</v>
      </c>
      <c r="C251" s="144">
        <v>45464</v>
      </c>
      <c r="D251" s="3" t="s">
        <v>615</v>
      </c>
      <c r="E251" s="3" t="s">
        <v>620</v>
      </c>
      <c r="F251" s="14" t="s">
        <v>36</v>
      </c>
      <c r="G251" s="17" t="s">
        <v>49</v>
      </c>
      <c r="H251" s="15">
        <v>48600274</v>
      </c>
      <c r="I251" s="16" t="s">
        <v>338</v>
      </c>
      <c r="J251" s="18">
        <v>40</v>
      </c>
      <c r="K251" s="19">
        <v>299.48</v>
      </c>
      <c r="N251" s="20">
        <f t="shared" si="59"/>
        <v>6275795</v>
      </c>
      <c r="O251" s="20">
        <f t="shared" si="60"/>
        <v>32843327</v>
      </c>
      <c r="P251" s="20">
        <v>0</v>
      </c>
      <c r="Q251" s="20">
        <f t="shared" si="61"/>
        <v>0</v>
      </c>
      <c r="R251" s="21">
        <f t="shared" si="62"/>
        <v>2091932</v>
      </c>
      <c r="S251" s="21">
        <f t="shared" si="63"/>
        <v>2736944</v>
      </c>
      <c r="T251" s="21">
        <f t="shared" si="64"/>
        <v>1824629</v>
      </c>
      <c r="U251" s="20">
        <f t="shared" si="65"/>
        <v>39496832</v>
      </c>
      <c r="V251" s="20">
        <f t="shared" si="66"/>
        <v>2911272</v>
      </c>
      <c r="W251" s="20">
        <f t="shared" si="67"/>
        <v>2791700</v>
      </c>
      <c r="X251" s="20">
        <f t="shared" si="68"/>
        <v>3941200</v>
      </c>
      <c r="Y251" s="20">
        <f t="shared" si="69"/>
        <v>171400</v>
      </c>
      <c r="Z251" s="20">
        <f t="shared" si="70"/>
        <v>1313700</v>
      </c>
      <c r="AA251" s="20">
        <f t="shared" si="71"/>
        <v>985300</v>
      </c>
      <c r="AB251" s="21">
        <f t="shared" si="72"/>
        <v>12114572</v>
      </c>
      <c r="AC251" s="21">
        <f t="shared" si="73"/>
        <v>51611404</v>
      </c>
    </row>
    <row r="252" spans="1:29" ht="14.1" customHeight="1" x14ac:dyDescent="0.2">
      <c r="A252" s="3" t="s">
        <v>617</v>
      </c>
      <c r="B252" s="144">
        <v>45306</v>
      </c>
      <c r="C252" s="144">
        <v>45464</v>
      </c>
      <c r="D252" s="3" t="s">
        <v>615</v>
      </c>
      <c r="E252" s="3" t="s">
        <v>620</v>
      </c>
      <c r="F252" s="14" t="s">
        <v>36</v>
      </c>
      <c r="G252" s="17" t="s">
        <v>49</v>
      </c>
      <c r="H252" s="15">
        <v>1061758408</v>
      </c>
      <c r="I252" s="16" t="s">
        <v>339</v>
      </c>
      <c r="J252" s="18">
        <v>40</v>
      </c>
      <c r="K252" s="19">
        <v>275</v>
      </c>
      <c r="N252" s="20">
        <f t="shared" si="59"/>
        <v>5762801</v>
      </c>
      <c r="O252" s="20">
        <f t="shared" si="60"/>
        <v>30158659</v>
      </c>
      <c r="P252" s="20">
        <v>0</v>
      </c>
      <c r="Q252" s="20">
        <f t="shared" si="61"/>
        <v>0</v>
      </c>
      <c r="R252" s="21">
        <f t="shared" si="62"/>
        <v>1920934</v>
      </c>
      <c r="S252" s="21">
        <f t="shared" si="63"/>
        <v>2513222</v>
      </c>
      <c r="T252" s="21">
        <f t="shared" si="64"/>
        <v>1675481</v>
      </c>
      <c r="U252" s="20">
        <f t="shared" si="65"/>
        <v>36268296</v>
      </c>
      <c r="V252" s="20">
        <f t="shared" si="66"/>
        <v>2673299</v>
      </c>
      <c r="W252" s="20">
        <f t="shared" si="67"/>
        <v>2563500</v>
      </c>
      <c r="X252" s="20">
        <f t="shared" si="68"/>
        <v>3619000</v>
      </c>
      <c r="Y252" s="20">
        <f t="shared" si="69"/>
        <v>157400</v>
      </c>
      <c r="Z252" s="20">
        <f t="shared" si="70"/>
        <v>1206300</v>
      </c>
      <c r="AA252" s="20">
        <f t="shared" si="71"/>
        <v>904800</v>
      </c>
      <c r="AB252" s="21">
        <f t="shared" si="72"/>
        <v>11124299</v>
      </c>
      <c r="AC252" s="21">
        <f t="shared" si="73"/>
        <v>47392595</v>
      </c>
    </row>
    <row r="253" spans="1:29" ht="14.1" customHeight="1" x14ac:dyDescent="0.2">
      <c r="A253" s="3" t="s">
        <v>617</v>
      </c>
      <c r="B253" s="144">
        <v>45306</v>
      </c>
      <c r="C253" s="144">
        <v>45464</v>
      </c>
      <c r="D253" s="3" t="s">
        <v>615</v>
      </c>
      <c r="E253" s="3" t="s">
        <v>620</v>
      </c>
      <c r="F253" s="14" t="s">
        <v>36</v>
      </c>
      <c r="G253" s="17" t="s">
        <v>49</v>
      </c>
      <c r="H253" s="15">
        <v>1061749560</v>
      </c>
      <c r="I253" s="16" t="s">
        <v>340</v>
      </c>
      <c r="J253" s="18">
        <v>40</v>
      </c>
      <c r="K253" s="19">
        <v>270.76</v>
      </c>
      <c r="N253" s="20">
        <f t="shared" si="59"/>
        <v>5673949</v>
      </c>
      <c r="O253" s="20">
        <f t="shared" si="60"/>
        <v>29693666</v>
      </c>
      <c r="P253" s="20">
        <v>0</v>
      </c>
      <c r="Q253" s="20">
        <f t="shared" si="61"/>
        <v>0</v>
      </c>
      <c r="R253" s="21">
        <f t="shared" si="62"/>
        <v>1891316</v>
      </c>
      <c r="S253" s="21">
        <f t="shared" si="63"/>
        <v>2474472</v>
      </c>
      <c r="T253" s="21">
        <f t="shared" si="64"/>
        <v>1649648</v>
      </c>
      <c r="U253" s="20">
        <f t="shared" si="65"/>
        <v>35709102</v>
      </c>
      <c r="V253" s="20">
        <f t="shared" si="66"/>
        <v>2632082</v>
      </c>
      <c r="W253" s="20">
        <f t="shared" si="67"/>
        <v>2524000</v>
      </c>
      <c r="X253" s="20">
        <f t="shared" si="68"/>
        <v>3563200</v>
      </c>
      <c r="Y253" s="20">
        <f t="shared" si="69"/>
        <v>155000</v>
      </c>
      <c r="Z253" s="20">
        <f t="shared" si="70"/>
        <v>1187700</v>
      </c>
      <c r="AA253" s="20">
        <f t="shared" si="71"/>
        <v>890800</v>
      </c>
      <c r="AB253" s="21">
        <f t="shared" si="72"/>
        <v>10952782</v>
      </c>
      <c r="AC253" s="21">
        <f t="shared" si="73"/>
        <v>46661884</v>
      </c>
    </row>
    <row r="254" spans="1:29" ht="14.1" customHeight="1" x14ac:dyDescent="0.2">
      <c r="A254" s="3" t="s">
        <v>617</v>
      </c>
      <c r="B254" s="144">
        <v>45306</v>
      </c>
      <c r="C254" s="144">
        <v>45464</v>
      </c>
      <c r="D254" s="3" t="s">
        <v>615</v>
      </c>
      <c r="E254" s="3" t="s">
        <v>620</v>
      </c>
      <c r="F254" s="14" t="s">
        <v>36</v>
      </c>
      <c r="G254" s="17" t="s">
        <v>49</v>
      </c>
      <c r="H254" s="15">
        <v>92511255</v>
      </c>
      <c r="I254" s="16" t="s">
        <v>341</v>
      </c>
      <c r="J254" s="18">
        <v>40</v>
      </c>
      <c r="K254" s="19">
        <v>281</v>
      </c>
      <c r="N254" s="20">
        <f t="shared" si="59"/>
        <v>5888535</v>
      </c>
      <c r="O254" s="20">
        <f t="shared" si="60"/>
        <v>30816667</v>
      </c>
      <c r="P254" s="20">
        <v>0</v>
      </c>
      <c r="Q254" s="20">
        <f t="shared" si="61"/>
        <v>0</v>
      </c>
      <c r="R254" s="21">
        <f t="shared" si="62"/>
        <v>1962845</v>
      </c>
      <c r="S254" s="21">
        <f t="shared" si="63"/>
        <v>2568056</v>
      </c>
      <c r="T254" s="21">
        <f t="shared" si="64"/>
        <v>1712037</v>
      </c>
      <c r="U254" s="20">
        <f t="shared" si="65"/>
        <v>37059605</v>
      </c>
      <c r="V254" s="20">
        <f t="shared" si="66"/>
        <v>2731626</v>
      </c>
      <c r="W254" s="20">
        <f t="shared" si="67"/>
        <v>2619400</v>
      </c>
      <c r="X254" s="20">
        <f t="shared" si="68"/>
        <v>3698000</v>
      </c>
      <c r="Y254" s="20">
        <f t="shared" si="69"/>
        <v>160900</v>
      </c>
      <c r="Z254" s="20">
        <f t="shared" si="70"/>
        <v>1232700</v>
      </c>
      <c r="AA254" s="20">
        <f t="shared" si="71"/>
        <v>924500</v>
      </c>
      <c r="AB254" s="21">
        <f t="shared" si="72"/>
        <v>11367126</v>
      </c>
      <c r="AC254" s="21">
        <f t="shared" si="73"/>
        <v>48426731</v>
      </c>
    </row>
    <row r="255" spans="1:29" ht="14.1" customHeight="1" x14ac:dyDescent="0.2">
      <c r="A255" s="3" t="s">
        <v>617</v>
      </c>
      <c r="B255" s="144">
        <v>45306</v>
      </c>
      <c r="C255" s="144">
        <v>45464</v>
      </c>
      <c r="D255" s="3" t="s">
        <v>615</v>
      </c>
      <c r="E255" s="3" t="s">
        <v>620</v>
      </c>
      <c r="F255" s="14" t="s">
        <v>36</v>
      </c>
      <c r="G255" s="17" t="s">
        <v>49</v>
      </c>
      <c r="H255" s="15">
        <v>76318072</v>
      </c>
      <c r="I255" s="16" t="s">
        <v>342</v>
      </c>
      <c r="J255" s="18">
        <v>40</v>
      </c>
      <c r="K255" s="19">
        <v>281</v>
      </c>
      <c r="N255" s="20">
        <f t="shared" si="59"/>
        <v>5888535</v>
      </c>
      <c r="O255" s="20">
        <f t="shared" si="60"/>
        <v>30816667</v>
      </c>
      <c r="P255" s="20">
        <v>0</v>
      </c>
      <c r="Q255" s="20">
        <f t="shared" si="61"/>
        <v>0</v>
      </c>
      <c r="R255" s="21">
        <f t="shared" si="62"/>
        <v>1962845</v>
      </c>
      <c r="S255" s="21">
        <f t="shared" si="63"/>
        <v>2568056</v>
      </c>
      <c r="T255" s="21">
        <f t="shared" si="64"/>
        <v>1712037</v>
      </c>
      <c r="U255" s="20">
        <f t="shared" si="65"/>
        <v>37059605</v>
      </c>
      <c r="V255" s="20">
        <f t="shared" si="66"/>
        <v>2731626</v>
      </c>
      <c r="W255" s="20">
        <f t="shared" si="67"/>
        <v>2619400</v>
      </c>
      <c r="X255" s="20">
        <f t="shared" si="68"/>
        <v>3698000</v>
      </c>
      <c r="Y255" s="20">
        <f t="shared" si="69"/>
        <v>160900</v>
      </c>
      <c r="Z255" s="20">
        <f t="shared" si="70"/>
        <v>1232700</v>
      </c>
      <c r="AA255" s="20">
        <f t="shared" si="71"/>
        <v>924500</v>
      </c>
      <c r="AB255" s="21">
        <f t="shared" si="72"/>
        <v>11367126</v>
      </c>
      <c r="AC255" s="21">
        <f t="shared" si="73"/>
        <v>48426731</v>
      </c>
    </row>
    <row r="256" spans="1:29" ht="14.1" customHeight="1" x14ac:dyDescent="0.2">
      <c r="A256" s="3" t="s">
        <v>617</v>
      </c>
      <c r="B256" s="144">
        <v>45306</v>
      </c>
      <c r="C256" s="144">
        <v>45464</v>
      </c>
      <c r="D256" s="3" t="s">
        <v>615</v>
      </c>
      <c r="E256" s="3" t="s">
        <v>620</v>
      </c>
      <c r="F256" s="14" t="s">
        <v>36</v>
      </c>
      <c r="G256" s="17" t="s">
        <v>49</v>
      </c>
      <c r="H256" s="15">
        <v>1084250543</v>
      </c>
      <c r="I256" s="16" t="s">
        <v>343</v>
      </c>
      <c r="J256" s="18">
        <v>40</v>
      </c>
      <c r="K256" s="19">
        <v>235</v>
      </c>
      <c r="N256" s="20">
        <f t="shared" si="59"/>
        <v>4924575</v>
      </c>
      <c r="O256" s="20">
        <f t="shared" si="60"/>
        <v>25771943</v>
      </c>
      <c r="P256" s="20">
        <v>0</v>
      </c>
      <c r="Q256" s="20">
        <f t="shared" si="61"/>
        <v>0</v>
      </c>
      <c r="R256" s="21">
        <f t="shared" si="62"/>
        <v>1641525</v>
      </c>
      <c r="S256" s="21">
        <f t="shared" si="63"/>
        <v>2147662</v>
      </c>
      <c r="T256" s="21">
        <f t="shared" si="64"/>
        <v>1431775</v>
      </c>
      <c r="U256" s="20">
        <f t="shared" si="65"/>
        <v>30992905</v>
      </c>
      <c r="V256" s="20">
        <f t="shared" si="66"/>
        <v>2284456</v>
      </c>
      <c r="W256" s="20">
        <f t="shared" si="67"/>
        <v>2190600</v>
      </c>
      <c r="X256" s="20">
        <f t="shared" si="68"/>
        <v>3092600</v>
      </c>
      <c r="Y256" s="20">
        <f t="shared" si="69"/>
        <v>134500</v>
      </c>
      <c r="Z256" s="20">
        <f t="shared" si="70"/>
        <v>1030900</v>
      </c>
      <c r="AA256" s="20">
        <f t="shared" si="71"/>
        <v>773200</v>
      </c>
      <c r="AB256" s="21">
        <f t="shared" si="72"/>
        <v>9506256</v>
      </c>
      <c r="AC256" s="21">
        <f t="shared" si="73"/>
        <v>40499161</v>
      </c>
    </row>
    <row r="257" spans="1:29" ht="14.1" customHeight="1" x14ac:dyDescent="0.2">
      <c r="A257" s="3" t="s">
        <v>617</v>
      </c>
      <c r="B257" s="144">
        <v>45306</v>
      </c>
      <c r="C257" s="144">
        <v>45464</v>
      </c>
      <c r="D257" s="3" t="s">
        <v>615</v>
      </c>
      <c r="E257" s="3" t="s">
        <v>620</v>
      </c>
      <c r="F257" s="14" t="s">
        <v>36</v>
      </c>
      <c r="G257" s="17" t="s">
        <v>49</v>
      </c>
      <c r="H257" s="15">
        <v>34546236</v>
      </c>
      <c r="I257" s="16" t="s">
        <v>344</v>
      </c>
      <c r="J257" s="18">
        <v>40</v>
      </c>
      <c r="K257" s="19">
        <v>301</v>
      </c>
      <c r="N257" s="20">
        <f t="shared" si="59"/>
        <v>6307648</v>
      </c>
      <c r="O257" s="20">
        <f t="shared" si="60"/>
        <v>33010025</v>
      </c>
      <c r="P257" s="20">
        <v>0</v>
      </c>
      <c r="Q257" s="20">
        <f t="shared" si="61"/>
        <v>0</v>
      </c>
      <c r="R257" s="21">
        <f t="shared" si="62"/>
        <v>2102549</v>
      </c>
      <c r="S257" s="21">
        <f t="shared" si="63"/>
        <v>2750835</v>
      </c>
      <c r="T257" s="21">
        <f t="shared" si="64"/>
        <v>1833890</v>
      </c>
      <c r="U257" s="20">
        <f t="shared" si="65"/>
        <v>39697299</v>
      </c>
      <c r="V257" s="20">
        <f t="shared" si="66"/>
        <v>2926048</v>
      </c>
      <c r="W257" s="20">
        <f t="shared" si="67"/>
        <v>2805900</v>
      </c>
      <c r="X257" s="20">
        <f t="shared" si="68"/>
        <v>3961200</v>
      </c>
      <c r="Y257" s="20">
        <f t="shared" si="69"/>
        <v>172300</v>
      </c>
      <c r="Z257" s="20">
        <f t="shared" si="70"/>
        <v>1320400</v>
      </c>
      <c r="AA257" s="20">
        <f t="shared" si="71"/>
        <v>990300</v>
      </c>
      <c r="AB257" s="21">
        <f t="shared" si="72"/>
        <v>12176148</v>
      </c>
      <c r="AC257" s="21">
        <f t="shared" si="73"/>
        <v>51873447</v>
      </c>
    </row>
    <row r="258" spans="1:29" ht="14.1" customHeight="1" x14ac:dyDescent="0.2">
      <c r="A258" s="3" t="s">
        <v>617</v>
      </c>
      <c r="B258" s="144">
        <v>45306</v>
      </c>
      <c r="C258" s="144">
        <v>45464</v>
      </c>
      <c r="D258" s="3" t="s">
        <v>615</v>
      </c>
      <c r="E258" s="3" t="s">
        <v>620</v>
      </c>
      <c r="F258" s="14" t="s">
        <v>36</v>
      </c>
      <c r="G258" s="17" t="s">
        <v>49</v>
      </c>
      <c r="H258" s="15">
        <v>76321871</v>
      </c>
      <c r="I258" s="16" t="s">
        <v>345</v>
      </c>
      <c r="J258" s="18">
        <v>40</v>
      </c>
      <c r="K258" s="19">
        <v>275</v>
      </c>
      <c r="N258" s="20">
        <f t="shared" ref="N258:N321" si="75">ROUND((K258*(18845*1.112)*J258/40),0)</f>
        <v>5762801</v>
      </c>
      <c r="O258" s="20">
        <f t="shared" si="60"/>
        <v>30158659</v>
      </c>
      <c r="P258" s="20">
        <v>0</v>
      </c>
      <c r="Q258" s="20">
        <f t="shared" si="61"/>
        <v>0</v>
      </c>
      <c r="R258" s="21">
        <f t="shared" si="62"/>
        <v>1920934</v>
      </c>
      <c r="S258" s="21">
        <f t="shared" si="63"/>
        <v>2513222</v>
      </c>
      <c r="T258" s="21">
        <f t="shared" si="64"/>
        <v>1675481</v>
      </c>
      <c r="U258" s="20">
        <f t="shared" si="65"/>
        <v>36268296</v>
      </c>
      <c r="V258" s="20">
        <f t="shared" si="66"/>
        <v>2673299</v>
      </c>
      <c r="W258" s="20">
        <f t="shared" si="67"/>
        <v>2563500</v>
      </c>
      <c r="X258" s="20">
        <f t="shared" si="68"/>
        <v>3619000</v>
      </c>
      <c r="Y258" s="20">
        <f t="shared" si="69"/>
        <v>157400</v>
      </c>
      <c r="Z258" s="20">
        <f t="shared" si="70"/>
        <v>1206300</v>
      </c>
      <c r="AA258" s="20">
        <f t="shared" si="71"/>
        <v>904800</v>
      </c>
      <c r="AB258" s="21">
        <f t="shared" si="72"/>
        <v>11124299</v>
      </c>
      <c r="AC258" s="21">
        <f t="shared" si="73"/>
        <v>47392595</v>
      </c>
    </row>
    <row r="259" spans="1:29" ht="14.1" customHeight="1" x14ac:dyDescent="0.2">
      <c r="A259" s="3" t="s">
        <v>617</v>
      </c>
      <c r="B259" s="144">
        <v>45306</v>
      </c>
      <c r="C259" s="144">
        <v>45464</v>
      </c>
      <c r="D259" s="3" t="s">
        <v>615</v>
      </c>
      <c r="E259" s="3" t="s">
        <v>620</v>
      </c>
      <c r="F259" s="14" t="s">
        <v>36</v>
      </c>
      <c r="G259" s="17" t="s">
        <v>49</v>
      </c>
      <c r="H259" s="15">
        <v>76318175</v>
      </c>
      <c r="I259" s="16" t="s">
        <v>346</v>
      </c>
      <c r="J259" s="18">
        <v>40</v>
      </c>
      <c r="K259" s="19">
        <v>235</v>
      </c>
      <c r="N259" s="20">
        <f t="shared" si="75"/>
        <v>4924575</v>
      </c>
      <c r="O259" s="20">
        <f t="shared" ref="O259:O322" si="76">ROUND((N259*157/30),0)</f>
        <v>25771943</v>
      </c>
      <c r="P259" s="20">
        <v>0</v>
      </c>
      <c r="Q259" s="20">
        <f t="shared" ref="Q259:Q322" si="77">ROUND(((N259+(P259/12))*0/12),0)</f>
        <v>0</v>
      </c>
      <c r="R259" s="21">
        <f t="shared" ref="R259:R322" si="78">ROUND(((N259+(P259+Q259/12))*4/12),0)</f>
        <v>1641525</v>
      </c>
      <c r="S259" s="21">
        <f t="shared" ref="S259:S322" si="79">ROUND(((N259+((P259+Q259)/12))*157/360),0)</f>
        <v>2147662</v>
      </c>
      <c r="T259" s="21">
        <f t="shared" ref="T259:T322" si="80">ROUND((((N259*2/3)+(P259+Q259/12))*157/360),0)</f>
        <v>1431775</v>
      </c>
      <c r="U259" s="20">
        <f t="shared" ref="U259:U322" si="81">SUM(O259:T259)</f>
        <v>30992905</v>
      </c>
      <c r="V259" s="20">
        <f t="shared" ref="V259:V322" si="82">ROUND(((O259+P259+Q259+R259)/12),0)</f>
        <v>2284456</v>
      </c>
      <c r="W259" s="20">
        <f t="shared" ref="W259:W322" si="83">(ROUND(O259*8.5/100,-2))</f>
        <v>2190600</v>
      </c>
      <c r="X259" s="20">
        <f t="shared" ref="X259:X322" si="84">(ROUND(O259*12/100,-2))</f>
        <v>3092600</v>
      </c>
      <c r="Y259" s="20">
        <f t="shared" ref="Y259:Y322" si="85">(ROUND(O259*0.522/100,-2))</f>
        <v>134500</v>
      </c>
      <c r="Z259" s="20">
        <f t="shared" ref="Z259:Z322" si="86">(ROUND(O259*4/100,-2))</f>
        <v>1030900</v>
      </c>
      <c r="AA259" s="20">
        <f t="shared" ref="AA259:AA322" si="87">(ROUND(O259*3/100,-2))</f>
        <v>773200</v>
      </c>
      <c r="AB259" s="21">
        <f t="shared" ref="AB259:AB322" si="88">V259+W259+X259+Y259+Z259+AA259</f>
        <v>9506256</v>
      </c>
      <c r="AC259" s="21">
        <f t="shared" ref="AC259:AC322" si="89">U259+AB259</f>
        <v>40499161</v>
      </c>
    </row>
    <row r="260" spans="1:29" ht="14.1" customHeight="1" x14ac:dyDescent="0.2">
      <c r="A260" s="3" t="s">
        <v>617</v>
      </c>
      <c r="B260" s="144">
        <v>45306</v>
      </c>
      <c r="C260" s="144">
        <v>45464</v>
      </c>
      <c r="D260" s="3" t="s">
        <v>615</v>
      </c>
      <c r="E260" s="3" t="s">
        <v>620</v>
      </c>
      <c r="F260" s="14" t="s">
        <v>36</v>
      </c>
      <c r="G260" s="17" t="s">
        <v>49</v>
      </c>
      <c r="H260" s="15">
        <v>34320887</v>
      </c>
      <c r="I260" s="16" t="s">
        <v>347</v>
      </c>
      <c r="J260" s="18">
        <v>40</v>
      </c>
      <c r="K260" s="19">
        <v>341</v>
      </c>
      <c r="N260" s="20">
        <f t="shared" si="75"/>
        <v>7145873</v>
      </c>
      <c r="O260" s="20">
        <f t="shared" si="76"/>
        <v>37396735</v>
      </c>
      <c r="P260" s="20">
        <v>0</v>
      </c>
      <c r="Q260" s="20">
        <f t="shared" si="77"/>
        <v>0</v>
      </c>
      <c r="R260" s="21">
        <f t="shared" si="78"/>
        <v>2381958</v>
      </c>
      <c r="S260" s="21">
        <f t="shared" si="79"/>
        <v>3116395</v>
      </c>
      <c r="T260" s="21">
        <f t="shared" si="80"/>
        <v>2077596</v>
      </c>
      <c r="U260" s="20">
        <f t="shared" si="81"/>
        <v>44972684</v>
      </c>
      <c r="V260" s="20">
        <f t="shared" si="82"/>
        <v>3314891</v>
      </c>
      <c r="W260" s="20">
        <f t="shared" si="83"/>
        <v>3178700</v>
      </c>
      <c r="X260" s="20">
        <f t="shared" si="84"/>
        <v>4487600</v>
      </c>
      <c r="Y260" s="20">
        <f t="shared" si="85"/>
        <v>195200</v>
      </c>
      <c r="Z260" s="20">
        <f t="shared" si="86"/>
        <v>1495900</v>
      </c>
      <c r="AA260" s="20">
        <f t="shared" si="87"/>
        <v>1121900</v>
      </c>
      <c r="AB260" s="21">
        <f t="shared" si="88"/>
        <v>13794191</v>
      </c>
      <c r="AC260" s="21">
        <f t="shared" si="89"/>
        <v>58766875</v>
      </c>
    </row>
    <row r="261" spans="1:29" ht="14.1" customHeight="1" x14ac:dyDescent="0.2">
      <c r="A261" s="3" t="s">
        <v>617</v>
      </c>
      <c r="B261" s="144">
        <v>45306</v>
      </c>
      <c r="C261" s="144">
        <v>45464</v>
      </c>
      <c r="D261" s="3" t="s">
        <v>615</v>
      </c>
      <c r="E261" s="3" t="s">
        <v>620</v>
      </c>
      <c r="F261" s="14" t="s">
        <v>36</v>
      </c>
      <c r="G261" s="17" t="s">
        <v>49</v>
      </c>
      <c r="H261" s="15">
        <v>1061721855</v>
      </c>
      <c r="I261" s="16" t="s">
        <v>348</v>
      </c>
      <c r="J261" s="18">
        <v>40</v>
      </c>
      <c r="K261" s="19">
        <v>275</v>
      </c>
      <c r="N261" s="20">
        <f t="shared" si="75"/>
        <v>5762801</v>
      </c>
      <c r="O261" s="20">
        <f t="shared" si="76"/>
        <v>30158659</v>
      </c>
      <c r="P261" s="20">
        <v>0</v>
      </c>
      <c r="Q261" s="20">
        <f t="shared" si="77"/>
        <v>0</v>
      </c>
      <c r="R261" s="21">
        <f t="shared" si="78"/>
        <v>1920934</v>
      </c>
      <c r="S261" s="21">
        <f t="shared" si="79"/>
        <v>2513222</v>
      </c>
      <c r="T261" s="21">
        <f t="shared" si="80"/>
        <v>1675481</v>
      </c>
      <c r="U261" s="20">
        <f t="shared" si="81"/>
        <v>36268296</v>
      </c>
      <c r="V261" s="20">
        <f t="shared" si="82"/>
        <v>2673299</v>
      </c>
      <c r="W261" s="20">
        <f t="shared" si="83"/>
        <v>2563500</v>
      </c>
      <c r="X261" s="20">
        <f t="shared" si="84"/>
        <v>3619000</v>
      </c>
      <c r="Y261" s="20">
        <f t="shared" si="85"/>
        <v>157400</v>
      </c>
      <c r="Z261" s="20">
        <f t="shared" si="86"/>
        <v>1206300</v>
      </c>
      <c r="AA261" s="20">
        <f t="shared" si="87"/>
        <v>904800</v>
      </c>
      <c r="AB261" s="21">
        <f t="shared" si="88"/>
        <v>11124299</v>
      </c>
      <c r="AC261" s="21">
        <f t="shared" si="89"/>
        <v>47392595</v>
      </c>
    </row>
    <row r="262" spans="1:29" ht="14.1" customHeight="1" x14ac:dyDescent="0.2">
      <c r="A262" s="3" t="s">
        <v>617</v>
      </c>
      <c r="B262" s="144">
        <v>45306</v>
      </c>
      <c r="C262" s="144">
        <v>45464</v>
      </c>
      <c r="D262" s="3" t="s">
        <v>615</v>
      </c>
      <c r="E262" s="3" t="s">
        <v>620</v>
      </c>
      <c r="F262" s="14" t="s">
        <v>36</v>
      </c>
      <c r="G262" s="17" t="s">
        <v>52</v>
      </c>
      <c r="H262" s="15">
        <v>1061693922</v>
      </c>
      <c r="I262" s="16" t="s">
        <v>349</v>
      </c>
      <c r="J262" s="18">
        <v>20</v>
      </c>
      <c r="K262" s="19">
        <v>278.88</v>
      </c>
      <c r="N262" s="20">
        <f t="shared" si="75"/>
        <v>2922054</v>
      </c>
      <c r="O262" s="20">
        <f t="shared" si="76"/>
        <v>15292083</v>
      </c>
      <c r="P262" s="20">
        <v>0</v>
      </c>
      <c r="Q262" s="20">
        <f t="shared" si="77"/>
        <v>0</v>
      </c>
      <c r="R262" s="21">
        <f t="shared" si="78"/>
        <v>974018</v>
      </c>
      <c r="S262" s="21">
        <f t="shared" si="79"/>
        <v>1274340</v>
      </c>
      <c r="T262" s="21">
        <f t="shared" si="80"/>
        <v>849560</v>
      </c>
      <c r="U262" s="20">
        <f t="shared" si="81"/>
        <v>18390001</v>
      </c>
      <c r="V262" s="20">
        <f t="shared" si="82"/>
        <v>1355508</v>
      </c>
      <c r="W262" s="20">
        <f t="shared" si="83"/>
        <v>1299800</v>
      </c>
      <c r="X262" s="20">
        <f t="shared" si="84"/>
        <v>1835000</v>
      </c>
      <c r="Y262" s="20">
        <f t="shared" si="85"/>
        <v>79800</v>
      </c>
      <c r="Z262" s="20">
        <f t="shared" si="86"/>
        <v>611700</v>
      </c>
      <c r="AA262" s="20">
        <f t="shared" si="87"/>
        <v>458800</v>
      </c>
      <c r="AB262" s="21">
        <f t="shared" si="88"/>
        <v>5640608</v>
      </c>
      <c r="AC262" s="21">
        <f t="shared" si="89"/>
        <v>24030609</v>
      </c>
    </row>
    <row r="263" spans="1:29" ht="14.1" customHeight="1" x14ac:dyDescent="0.2">
      <c r="A263" s="3" t="s">
        <v>617</v>
      </c>
      <c r="B263" s="144">
        <v>45306</v>
      </c>
      <c r="C263" s="144">
        <v>45464</v>
      </c>
      <c r="D263" s="3" t="s">
        <v>615</v>
      </c>
      <c r="E263" s="3" t="s">
        <v>620</v>
      </c>
      <c r="F263" s="14" t="s">
        <v>36</v>
      </c>
      <c r="G263" s="17" t="s">
        <v>52</v>
      </c>
      <c r="H263" s="15">
        <v>16265499</v>
      </c>
      <c r="I263" s="16" t="s">
        <v>350</v>
      </c>
      <c r="J263" s="18">
        <v>40</v>
      </c>
      <c r="K263" s="19">
        <v>388.87</v>
      </c>
      <c r="N263" s="20">
        <f t="shared" si="75"/>
        <v>8149020</v>
      </c>
      <c r="O263" s="20">
        <f t="shared" si="76"/>
        <v>42646538</v>
      </c>
      <c r="P263" s="20">
        <v>0</v>
      </c>
      <c r="Q263" s="20">
        <f t="shared" si="77"/>
        <v>0</v>
      </c>
      <c r="R263" s="21">
        <f t="shared" si="78"/>
        <v>2716340</v>
      </c>
      <c r="S263" s="21">
        <f t="shared" si="79"/>
        <v>3553878</v>
      </c>
      <c r="T263" s="21">
        <f t="shared" si="80"/>
        <v>2369252</v>
      </c>
      <c r="U263" s="20">
        <f t="shared" si="81"/>
        <v>51286008</v>
      </c>
      <c r="V263" s="20">
        <f t="shared" si="82"/>
        <v>3780240</v>
      </c>
      <c r="W263" s="20">
        <f t="shared" si="83"/>
        <v>3625000</v>
      </c>
      <c r="X263" s="20">
        <f t="shared" si="84"/>
        <v>5117600</v>
      </c>
      <c r="Y263" s="20">
        <f t="shared" si="85"/>
        <v>222600</v>
      </c>
      <c r="Z263" s="20">
        <f t="shared" si="86"/>
        <v>1705900</v>
      </c>
      <c r="AA263" s="20">
        <f t="shared" si="87"/>
        <v>1279400</v>
      </c>
      <c r="AB263" s="21">
        <f t="shared" si="88"/>
        <v>15730740</v>
      </c>
      <c r="AC263" s="21">
        <f t="shared" si="89"/>
        <v>67016748</v>
      </c>
    </row>
    <row r="264" spans="1:29" ht="14.1" customHeight="1" x14ac:dyDescent="0.2">
      <c r="A264" s="3" t="s">
        <v>617</v>
      </c>
      <c r="B264" s="144">
        <v>45306</v>
      </c>
      <c r="C264" s="144">
        <v>45464</v>
      </c>
      <c r="D264" s="3" t="s">
        <v>615</v>
      </c>
      <c r="E264" s="3" t="s">
        <v>620</v>
      </c>
      <c r="F264" s="14" t="s">
        <v>36</v>
      </c>
      <c r="G264" s="17" t="s">
        <v>52</v>
      </c>
      <c r="H264" s="15">
        <v>1061747901</v>
      </c>
      <c r="I264" s="16" t="s">
        <v>351</v>
      </c>
      <c r="J264" s="18">
        <v>40</v>
      </c>
      <c r="K264" s="19">
        <v>282.52</v>
      </c>
      <c r="N264" s="20">
        <f t="shared" si="75"/>
        <v>5920387</v>
      </c>
      <c r="O264" s="20">
        <f t="shared" si="76"/>
        <v>30983359</v>
      </c>
      <c r="P264" s="20">
        <v>0</v>
      </c>
      <c r="Q264" s="20">
        <f t="shared" si="77"/>
        <v>0</v>
      </c>
      <c r="R264" s="21">
        <f t="shared" si="78"/>
        <v>1973462</v>
      </c>
      <c r="S264" s="21">
        <f t="shared" si="79"/>
        <v>2581947</v>
      </c>
      <c r="T264" s="21">
        <f t="shared" si="80"/>
        <v>1721298</v>
      </c>
      <c r="U264" s="20">
        <f t="shared" si="81"/>
        <v>37260066</v>
      </c>
      <c r="V264" s="20">
        <f t="shared" si="82"/>
        <v>2746402</v>
      </c>
      <c r="W264" s="20">
        <f t="shared" si="83"/>
        <v>2633600</v>
      </c>
      <c r="X264" s="20">
        <f t="shared" si="84"/>
        <v>3718000</v>
      </c>
      <c r="Y264" s="20">
        <f t="shared" si="85"/>
        <v>161700</v>
      </c>
      <c r="Z264" s="20">
        <f t="shared" si="86"/>
        <v>1239300</v>
      </c>
      <c r="AA264" s="20">
        <f t="shared" si="87"/>
        <v>929500</v>
      </c>
      <c r="AB264" s="21">
        <f t="shared" si="88"/>
        <v>11428502</v>
      </c>
      <c r="AC264" s="21">
        <f t="shared" si="89"/>
        <v>48688568</v>
      </c>
    </row>
    <row r="265" spans="1:29" ht="14.1" customHeight="1" x14ac:dyDescent="0.2">
      <c r="A265" s="3" t="s">
        <v>617</v>
      </c>
      <c r="B265" s="144">
        <v>45306</v>
      </c>
      <c r="C265" s="144">
        <v>45464</v>
      </c>
      <c r="D265" s="3" t="s">
        <v>615</v>
      </c>
      <c r="E265" s="3" t="s">
        <v>620</v>
      </c>
      <c r="F265" s="14" t="s">
        <v>36</v>
      </c>
      <c r="G265" s="17" t="s">
        <v>52</v>
      </c>
      <c r="H265" s="15">
        <v>16536890</v>
      </c>
      <c r="I265" s="16" t="s">
        <v>352</v>
      </c>
      <c r="J265" s="18">
        <v>40</v>
      </c>
      <c r="K265" s="19">
        <v>252.56</v>
      </c>
      <c r="N265" s="20">
        <f t="shared" si="75"/>
        <v>5292556</v>
      </c>
      <c r="O265" s="20">
        <f t="shared" si="76"/>
        <v>27697710</v>
      </c>
      <c r="P265" s="20">
        <v>0</v>
      </c>
      <c r="Q265" s="20">
        <f t="shared" si="77"/>
        <v>0</v>
      </c>
      <c r="R265" s="21">
        <f t="shared" si="78"/>
        <v>1764185</v>
      </c>
      <c r="S265" s="21">
        <f t="shared" si="79"/>
        <v>2308142</v>
      </c>
      <c r="T265" s="21">
        <f t="shared" si="80"/>
        <v>1538762</v>
      </c>
      <c r="U265" s="20">
        <f t="shared" si="81"/>
        <v>33308799</v>
      </c>
      <c r="V265" s="20">
        <f t="shared" si="82"/>
        <v>2455158</v>
      </c>
      <c r="W265" s="20">
        <f t="shared" si="83"/>
        <v>2354300</v>
      </c>
      <c r="X265" s="20">
        <f t="shared" si="84"/>
        <v>3323700</v>
      </c>
      <c r="Y265" s="20">
        <f t="shared" si="85"/>
        <v>144600</v>
      </c>
      <c r="Z265" s="20">
        <f t="shared" si="86"/>
        <v>1107900</v>
      </c>
      <c r="AA265" s="20">
        <f t="shared" si="87"/>
        <v>830900</v>
      </c>
      <c r="AB265" s="21">
        <f t="shared" si="88"/>
        <v>10216558</v>
      </c>
      <c r="AC265" s="21">
        <f t="shared" si="89"/>
        <v>43525357</v>
      </c>
    </row>
    <row r="266" spans="1:29" ht="14.1" customHeight="1" x14ac:dyDescent="0.2">
      <c r="A266" s="3" t="s">
        <v>617</v>
      </c>
      <c r="B266" s="144">
        <v>45306</v>
      </c>
      <c r="C266" s="144">
        <v>45464</v>
      </c>
      <c r="D266" s="3" t="s">
        <v>615</v>
      </c>
      <c r="E266" s="3" t="s">
        <v>620</v>
      </c>
      <c r="F266" s="14" t="s">
        <v>36</v>
      </c>
      <c r="G266" s="17" t="s">
        <v>52</v>
      </c>
      <c r="H266" s="15">
        <v>6421721</v>
      </c>
      <c r="I266" s="16" t="s">
        <v>353</v>
      </c>
      <c r="J266" s="18">
        <v>40</v>
      </c>
      <c r="K266" s="19">
        <v>321</v>
      </c>
      <c r="N266" s="20">
        <f t="shared" si="75"/>
        <v>6726760</v>
      </c>
      <c r="O266" s="20">
        <f t="shared" si="76"/>
        <v>35203377</v>
      </c>
      <c r="P266" s="20">
        <v>0</v>
      </c>
      <c r="Q266" s="20">
        <f t="shared" si="77"/>
        <v>0</v>
      </c>
      <c r="R266" s="21">
        <f t="shared" si="78"/>
        <v>2242253</v>
      </c>
      <c r="S266" s="21">
        <f t="shared" si="79"/>
        <v>2933615</v>
      </c>
      <c r="T266" s="21">
        <f t="shared" si="80"/>
        <v>1955743</v>
      </c>
      <c r="U266" s="20">
        <f t="shared" si="81"/>
        <v>42334988</v>
      </c>
      <c r="V266" s="20">
        <f t="shared" si="82"/>
        <v>3120469</v>
      </c>
      <c r="W266" s="20">
        <f t="shared" si="83"/>
        <v>2992300</v>
      </c>
      <c r="X266" s="20">
        <f t="shared" si="84"/>
        <v>4224400</v>
      </c>
      <c r="Y266" s="20">
        <f t="shared" si="85"/>
        <v>183800</v>
      </c>
      <c r="Z266" s="20">
        <f t="shared" si="86"/>
        <v>1408100</v>
      </c>
      <c r="AA266" s="20">
        <f t="shared" si="87"/>
        <v>1056100</v>
      </c>
      <c r="AB266" s="21">
        <f t="shared" si="88"/>
        <v>12985169</v>
      </c>
      <c r="AC266" s="21">
        <f t="shared" si="89"/>
        <v>55320157</v>
      </c>
    </row>
    <row r="267" spans="1:29" ht="14.1" customHeight="1" x14ac:dyDescent="0.2">
      <c r="A267" s="3" t="s">
        <v>617</v>
      </c>
      <c r="B267" s="144">
        <v>45306</v>
      </c>
      <c r="C267" s="144">
        <v>45464</v>
      </c>
      <c r="D267" s="3" t="s">
        <v>615</v>
      </c>
      <c r="E267" s="3" t="s">
        <v>620</v>
      </c>
      <c r="F267" s="14" t="s">
        <v>36</v>
      </c>
      <c r="G267" s="17" t="s">
        <v>52</v>
      </c>
      <c r="H267" s="15">
        <v>34562628</v>
      </c>
      <c r="I267" s="16" t="s">
        <v>354</v>
      </c>
      <c r="J267" s="18">
        <v>40</v>
      </c>
      <c r="K267" s="19">
        <v>321</v>
      </c>
      <c r="N267" s="20">
        <f t="shared" si="75"/>
        <v>6726760</v>
      </c>
      <c r="O267" s="20">
        <f t="shared" si="76"/>
        <v>35203377</v>
      </c>
      <c r="P267" s="20">
        <v>0</v>
      </c>
      <c r="Q267" s="20">
        <f t="shared" si="77"/>
        <v>0</v>
      </c>
      <c r="R267" s="21">
        <f t="shared" si="78"/>
        <v>2242253</v>
      </c>
      <c r="S267" s="21">
        <f t="shared" si="79"/>
        <v>2933615</v>
      </c>
      <c r="T267" s="21">
        <f t="shared" si="80"/>
        <v>1955743</v>
      </c>
      <c r="U267" s="20">
        <f t="shared" si="81"/>
        <v>42334988</v>
      </c>
      <c r="V267" s="20">
        <f t="shared" si="82"/>
        <v>3120469</v>
      </c>
      <c r="W267" s="20">
        <f t="shared" si="83"/>
        <v>2992300</v>
      </c>
      <c r="X267" s="20">
        <f t="shared" si="84"/>
        <v>4224400</v>
      </c>
      <c r="Y267" s="20">
        <f t="shared" si="85"/>
        <v>183800</v>
      </c>
      <c r="Z267" s="20">
        <f t="shared" si="86"/>
        <v>1408100</v>
      </c>
      <c r="AA267" s="20">
        <f t="shared" si="87"/>
        <v>1056100</v>
      </c>
      <c r="AB267" s="21">
        <f t="shared" si="88"/>
        <v>12985169</v>
      </c>
      <c r="AC267" s="21">
        <f t="shared" si="89"/>
        <v>55320157</v>
      </c>
    </row>
    <row r="268" spans="1:29" ht="14.1" customHeight="1" x14ac:dyDescent="0.2">
      <c r="A268" s="3" t="s">
        <v>617</v>
      </c>
      <c r="B268" s="144">
        <v>45306</v>
      </c>
      <c r="C268" s="144">
        <v>45464</v>
      </c>
      <c r="D268" s="3" t="s">
        <v>615</v>
      </c>
      <c r="E268" s="3" t="s">
        <v>620</v>
      </c>
      <c r="F268" s="14" t="s">
        <v>36</v>
      </c>
      <c r="G268" s="17" t="s">
        <v>52</v>
      </c>
      <c r="H268" s="15">
        <v>16918837</v>
      </c>
      <c r="I268" s="16" t="s">
        <v>355</v>
      </c>
      <c r="J268" s="18">
        <v>40</v>
      </c>
      <c r="K268" s="19">
        <v>293.24</v>
      </c>
      <c r="N268" s="20">
        <f t="shared" si="75"/>
        <v>6145032</v>
      </c>
      <c r="O268" s="20">
        <f t="shared" si="76"/>
        <v>32159001</v>
      </c>
      <c r="P268" s="20">
        <v>0</v>
      </c>
      <c r="Q268" s="20">
        <f t="shared" si="77"/>
        <v>0</v>
      </c>
      <c r="R268" s="21">
        <f t="shared" si="78"/>
        <v>2048344</v>
      </c>
      <c r="S268" s="21">
        <f t="shared" si="79"/>
        <v>2679917</v>
      </c>
      <c r="T268" s="21">
        <f t="shared" si="80"/>
        <v>1786611</v>
      </c>
      <c r="U268" s="20">
        <f t="shared" si="81"/>
        <v>38673873</v>
      </c>
      <c r="V268" s="20">
        <f t="shared" si="82"/>
        <v>2850612</v>
      </c>
      <c r="W268" s="20">
        <f t="shared" si="83"/>
        <v>2733500</v>
      </c>
      <c r="X268" s="20">
        <f t="shared" si="84"/>
        <v>3859100</v>
      </c>
      <c r="Y268" s="20">
        <f t="shared" si="85"/>
        <v>167900</v>
      </c>
      <c r="Z268" s="20">
        <f t="shared" si="86"/>
        <v>1286400</v>
      </c>
      <c r="AA268" s="20">
        <f t="shared" si="87"/>
        <v>964800</v>
      </c>
      <c r="AB268" s="21">
        <f t="shared" si="88"/>
        <v>11862312</v>
      </c>
      <c r="AC268" s="21">
        <f t="shared" si="89"/>
        <v>50536185</v>
      </c>
    </row>
    <row r="269" spans="1:29" ht="14.1" customHeight="1" x14ac:dyDescent="0.2">
      <c r="A269" s="3" t="s">
        <v>617</v>
      </c>
      <c r="B269" s="144">
        <v>45306</v>
      </c>
      <c r="C269" s="144">
        <v>45464</v>
      </c>
      <c r="D269" s="3" t="s">
        <v>615</v>
      </c>
      <c r="E269" s="3" t="s">
        <v>620</v>
      </c>
      <c r="F269" s="14" t="s">
        <v>36</v>
      </c>
      <c r="G269" s="17" t="s">
        <v>52</v>
      </c>
      <c r="H269" s="15">
        <v>76323259</v>
      </c>
      <c r="I269" s="16" t="s">
        <v>356</v>
      </c>
      <c r="J269" s="18">
        <v>20</v>
      </c>
      <c r="K269" s="19">
        <v>264.57</v>
      </c>
      <c r="N269" s="20">
        <f t="shared" si="75"/>
        <v>2772117</v>
      </c>
      <c r="O269" s="20">
        <f t="shared" si="76"/>
        <v>14507412</v>
      </c>
      <c r="P269" s="20">
        <v>0</v>
      </c>
      <c r="Q269" s="20">
        <f t="shared" si="77"/>
        <v>0</v>
      </c>
      <c r="R269" s="21">
        <f t="shared" si="78"/>
        <v>924039</v>
      </c>
      <c r="S269" s="21">
        <f t="shared" si="79"/>
        <v>1208951</v>
      </c>
      <c r="T269" s="21">
        <f t="shared" si="80"/>
        <v>805967</v>
      </c>
      <c r="U269" s="20">
        <f t="shared" si="81"/>
        <v>17446369</v>
      </c>
      <c r="V269" s="20">
        <f t="shared" si="82"/>
        <v>1285954</v>
      </c>
      <c r="W269" s="20">
        <f t="shared" si="83"/>
        <v>1233100</v>
      </c>
      <c r="X269" s="20">
        <f t="shared" si="84"/>
        <v>1740900</v>
      </c>
      <c r="Y269" s="20">
        <f t="shared" si="85"/>
        <v>75700</v>
      </c>
      <c r="Z269" s="20">
        <f t="shared" si="86"/>
        <v>580300</v>
      </c>
      <c r="AA269" s="20">
        <f t="shared" si="87"/>
        <v>435200</v>
      </c>
      <c r="AB269" s="21">
        <f t="shared" si="88"/>
        <v>5351154</v>
      </c>
      <c r="AC269" s="21">
        <f t="shared" si="89"/>
        <v>22797523</v>
      </c>
    </row>
    <row r="270" spans="1:29" ht="14.1" customHeight="1" x14ac:dyDescent="0.2">
      <c r="A270" s="3" t="s">
        <v>617</v>
      </c>
      <c r="B270" s="144">
        <v>45306</v>
      </c>
      <c r="C270" s="144">
        <v>45464</v>
      </c>
      <c r="D270" s="3" t="s">
        <v>615</v>
      </c>
      <c r="E270" s="3" t="s">
        <v>620</v>
      </c>
      <c r="F270" s="14" t="s">
        <v>36</v>
      </c>
      <c r="G270" s="17" t="s">
        <v>52</v>
      </c>
      <c r="H270" s="15">
        <v>87102325</v>
      </c>
      <c r="I270" s="16" t="s">
        <v>357</v>
      </c>
      <c r="J270" s="18">
        <v>40</v>
      </c>
      <c r="K270" s="19">
        <v>231.92</v>
      </c>
      <c r="N270" s="20">
        <f t="shared" si="75"/>
        <v>4860032</v>
      </c>
      <c r="O270" s="20">
        <f t="shared" si="76"/>
        <v>25434167</v>
      </c>
      <c r="P270" s="20">
        <v>0</v>
      </c>
      <c r="Q270" s="20">
        <f t="shared" si="77"/>
        <v>0</v>
      </c>
      <c r="R270" s="21">
        <f t="shared" si="78"/>
        <v>1620011</v>
      </c>
      <c r="S270" s="21">
        <f t="shared" si="79"/>
        <v>2119514</v>
      </c>
      <c r="T270" s="21">
        <f t="shared" si="80"/>
        <v>1413009</v>
      </c>
      <c r="U270" s="20">
        <f t="shared" si="81"/>
        <v>30586701</v>
      </c>
      <c r="V270" s="20">
        <f t="shared" si="82"/>
        <v>2254515</v>
      </c>
      <c r="W270" s="20">
        <f t="shared" si="83"/>
        <v>2161900</v>
      </c>
      <c r="X270" s="20">
        <f t="shared" si="84"/>
        <v>3052100</v>
      </c>
      <c r="Y270" s="20">
        <f t="shared" si="85"/>
        <v>132800</v>
      </c>
      <c r="Z270" s="20">
        <f t="shared" si="86"/>
        <v>1017400</v>
      </c>
      <c r="AA270" s="20">
        <f t="shared" si="87"/>
        <v>763000</v>
      </c>
      <c r="AB270" s="21">
        <f t="shared" si="88"/>
        <v>9381715</v>
      </c>
      <c r="AC270" s="21">
        <f t="shared" si="89"/>
        <v>39968416</v>
      </c>
    </row>
    <row r="271" spans="1:29" ht="14.1" customHeight="1" x14ac:dyDescent="0.2">
      <c r="A271" s="3" t="s">
        <v>617</v>
      </c>
      <c r="B271" s="144">
        <v>45306</v>
      </c>
      <c r="C271" s="144">
        <v>45464</v>
      </c>
      <c r="D271" s="3" t="s">
        <v>615</v>
      </c>
      <c r="E271" s="3" t="s">
        <v>620</v>
      </c>
      <c r="F271" s="14" t="s">
        <v>36</v>
      </c>
      <c r="G271" s="17" t="s">
        <v>52</v>
      </c>
      <c r="H271" s="15">
        <v>1061757891</v>
      </c>
      <c r="I271" s="16" t="s">
        <v>358</v>
      </c>
      <c r="J271" s="18">
        <v>40</v>
      </c>
      <c r="K271" s="19">
        <v>263.20999999999998</v>
      </c>
      <c r="N271" s="20">
        <f t="shared" si="75"/>
        <v>5515734</v>
      </c>
      <c r="O271" s="20">
        <f t="shared" si="76"/>
        <v>28865675</v>
      </c>
      <c r="P271" s="20">
        <v>0</v>
      </c>
      <c r="Q271" s="20">
        <f t="shared" si="77"/>
        <v>0</v>
      </c>
      <c r="R271" s="21">
        <f t="shared" si="78"/>
        <v>1838578</v>
      </c>
      <c r="S271" s="21">
        <f t="shared" si="79"/>
        <v>2405473</v>
      </c>
      <c r="T271" s="21">
        <f t="shared" si="80"/>
        <v>1603649</v>
      </c>
      <c r="U271" s="20">
        <f t="shared" si="81"/>
        <v>34713375</v>
      </c>
      <c r="V271" s="20">
        <f t="shared" si="82"/>
        <v>2558688</v>
      </c>
      <c r="W271" s="20">
        <f t="shared" si="83"/>
        <v>2453600</v>
      </c>
      <c r="X271" s="20">
        <f t="shared" si="84"/>
        <v>3463900</v>
      </c>
      <c r="Y271" s="20">
        <f t="shared" si="85"/>
        <v>150700</v>
      </c>
      <c r="Z271" s="20">
        <f t="shared" si="86"/>
        <v>1154600</v>
      </c>
      <c r="AA271" s="20">
        <f t="shared" si="87"/>
        <v>866000</v>
      </c>
      <c r="AB271" s="21">
        <f t="shared" si="88"/>
        <v>10647488</v>
      </c>
      <c r="AC271" s="21">
        <f t="shared" si="89"/>
        <v>45360863</v>
      </c>
    </row>
    <row r="272" spans="1:29" ht="14.1" customHeight="1" x14ac:dyDescent="0.2">
      <c r="A272" s="3" t="s">
        <v>617</v>
      </c>
      <c r="B272" s="144">
        <v>45306</v>
      </c>
      <c r="C272" s="144">
        <v>45464</v>
      </c>
      <c r="D272" s="3" t="s">
        <v>615</v>
      </c>
      <c r="E272" s="3" t="s">
        <v>620</v>
      </c>
      <c r="F272" s="14" t="s">
        <v>36</v>
      </c>
      <c r="G272" s="17" t="s">
        <v>52</v>
      </c>
      <c r="H272" s="15">
        <v>76326826</v>
      </c>
      <c r="I272" s="16" t="s">
        <v>359</v>
      </c>
      <c r="J272" s="18">
        <v>40</v>
      </c>
      <c r="K272" s="19">
        <v>287.49</v>
      </c>
      <c r="N272" s="20">
        <f t="shared" si="75"/>
        <v>6024537</v>
      </c>
      <c r="O272" s="20">
        <f t="shared" si="76"/>
        <v>31528410</v>
      </c>
      <c r="P272" s="20">
        <v>0</v>
      </c>
      <c r="Q272" s="20">
        <f t="shared" si="77"/>
        <v>0</v>
      </c>
      <c r="R272" s="21">
        <f t="shared" si="78"/>
        <v>2008179</v>
      </c>
      <c r="S272" s="21">
        <f t="shared" si="79"/>
        <v>2627368</v>
      </c>
      <c r="T272" s="21">
        <f t="shared" si="80"/>
        <v>1751578</v>
      </c>
      <c r="U272" s="20">
        <f t="shared" si="81"/>
        <v>37915535</v>
      </c>
      <c r="V272" s="20">
        <f t="shared" si="82"/>
        <v>2794716</v>
      </c>
      <c r="W272" s="20">
        <f t="shared" si="83"/>
        <v>2679900</v>
      </c>
      <c r="X272" s="20">
        <f t="shared" si="84"/>
        <v>3783400</v>
      </c>
      <c r="Y272" s="20">
        <f t="shared" si="85"/>
        <v>164600</v>
      </c>
      <c r="Z272" s="20">
        <f t="shared" si="86"/>
        <v>1261100</v>
      </c>
      <c r="AA272" s="20">
        <f t="shared" si="87"/>
        <v>945900</v>
      </c>
      <c r="AB272" s="21">
        <f t="shared" si="88"/>
        <v>11629616</v>
      </c>
      <c r="AC272" s="21">
        <f t="shared" si="89"/>
        <v>49545151</v>
      </c>
    </row>
    <row r="273" spans="1:29" ht="14.1" customHeight="1" x14ac:dyDescent="0.2">
      <c r="A273" s="3" t="s">
        <v>617</v>
      </c>
      <c r="B273" s="144">
        <v>45306</v>
      </c>
      <c r="C273" s="144">
        <v>45464</v>
      </c>
      <c r="D273" s="3" t="s">
        <v>615</v>
      </c>
      <c r="E273" s="3" t="s">
        <v>620</v>
      </c>
      <c r="F273" s="14" t="s">
        <v>36</v>
      </c>
      <c r="G273" s="17" t="s">
        <v>52</v>
      </c>
      <c r="H273" s="15">
        <v>34326024</v>
      </c>
      <c r="I273" s="16" t="s">
        <v>360</v>
      </c>
      <c r="J273" s="18">
        <v>40</v>
      </c>
      <c r="K273" s="19">
        <v>252.07</v>
      </c>
      <c r="N273" s="20">
        <f t="shared" si="75"/>
        <v>5282288</v>
      </c>
      <c r="O273" s="20">
        <f t="shared" si="76"/>
        <v>27643974</v>
      </c>
      <c r="P273" s="20">
        <v>0</v>
      </c>
      <c r="Q273" s="20">
        <f t="shared" si="77"/>
        <v>0</v>
      </c>
      <c r="R273" s="21">
        <f t="shared" si="78"/>
        <v>1760763</v>
      </c>
      <c r="S273" s="21">
        <f t="shared" si="79"/>
        <v>2303664</v>
      </c>
      <c r="T273" s="21">
        <f t="shared" si="80"/>
        <v>1535776</v>
      </c>
      <c r="U273" s="20">
        <f t="shared" si="81"/>
        <v>33244177</v>
      </c>
      <c r="V273" s="20">
        <f t="shared" si="82"/>
        <v>2450395</v>
      </c>
      <c r="W273" s="20">
        <f t="shared" si="83"/>
        <v>2349700</v>
      </c>
      <c r="X273" s="20">
        <f t="shared" si="84"/>
        <v>3317300</v>
      </c>
      <c r="Y273" s="20">
        <f t="shared" si="85"/>
        <v>144300</v>
      </c>
      <c r="Z273" s="20">
        <f t="shared" si="86"/>
        <v>1105800</v>
      </c>
      <c r="AA273" s="20">
        <f t="shared" si="87"/>
        <v>829300</v>
      </c>
      <c r="AB273" s="21">
        <f t="shared" si="88"/>
        <v>10196795</v>
      </c>
      <c r="AC273" s="21">
        <f t="shared" si="89"/>
        <v>43440972</v>
      </c>
    </row>
    <row r="274" spans="1:29" ht="14.1" customHeight="1" x14ac:dyDescent="0.2">
      <c r="A274" s="3" t="s">
        <v>617</v>
      </c>
      <c r="B274" s="144">
        <v>45306</v>
      </c>
      <c r="C274" s="144">
        <v>45464</v>
      </c>
      <c r="D274" s="3" t="s">
        <v>615</v>
      </c>
      <c r="E274" s="3" t="s">
        <v>620</v>
      </c>
      <c r="F274" s="14" t="s">
        <v>36</v>
      </c>
      <c r="G274" s="17" t="s">
        <v>52</v>
      </c>
      <c r="H274" s="15">
        <v>1061695653</v>
      </c>
      <c r="I274" s="16" t="s">
        <v>361</v>
      </c>
      <c r="J274" s="18">
        <v>20</v>
      </c>
      <c r="K274" s="19">
        <v>271.92</v>
      </c>
      <c r="N274" s="20">
        <f t="shared" si="75"/>
        <v>2849129</v>
      </c>
      <c r="O274" s="20">
        <f t="shared" si="76"/>
        <v>14910442</v>
      </c>
      <c r="P274" s="20">
        <v>0</v>
      </c>
      <c r="Q274" s="20">
        <f t="shared" si="77"/>
        <v>0</v>
      </c>
      <c r="R274" s="21">
        <f t="shared" si="78"/>
        <v>949710</v>
      </c>
      <c r="S274" s="21">
        <f t="shared" si="79"/>
        <v>1242537</v>
      </c>
      <c r="T274" s="21">
        <f t="shared" si="80"/>
        <v>828358</v>
      </c>
      <c r="U274" s="20">
        <f t="shared" si="81"/>
        <v>17931047</v>
      </c>
      <c r="V274" s="20">
        <f t="shared" si="82"/>
        <v>1321679</v>
      </c>
      <c r="W274" s="20">
        <f t="shared" si="83"/>
        <v>1267400</v>
      </c>
      <c r="X274" s="20">
        <f t="shared" si="84"/>
        <v>1789300</v>
      </c>
      <c r="Y274" s="20">
        <f t="shared" si="85"/>
        <v>77800</v>
      </c>
      <c r="Z274" s="20">
        <f t="shared" si="86"/>
        <v>596400</v>
      </c>
      <c r="AA274" s="20">
        <f t="shared" si="87"/>
        <v>447300</v>
      </c>
      <c r="AB274" s="21">
        <f t="shared" si="88"/>
        <v>5499879</v>
      </c>
      <c r="AC274" s="21">
        <f t="shared" si="89"/>
        <v>23430926</v>
      </c>
    </row>
    <row r="275" spans="1:29" ht="14.1" customHeight="1" x14ac:dyDescent="0.2">
      <c r="A275" s="3" t="s">
        <v>617</v>
      </c>
      <c r="B275" s="144">
        <v>45306</v>
      </c>
      <c r="C275" s="144">
        <v>45464</v>
      </c>
      <c r="D275" s="3" t="s">
        <v>615</v>
      </c>
      <c r="E275" s="3" t="s">
        <v>620</v>
      </c>
      <c r="F275" s="14" t="s">
        <v>36</v>
      </c>
      <c r="G275" s="17" t="s">
        <v>52</v>
      </c>
      <c r="H275" s="15">
        <v>66809244</v>
      </c>
      <c r="I275" s="16" t="s">
        <v>362</v>
      </c>
      <c r="J275" s="18">
        <v>40</v>
      </c>
      <c r="K275" s="19">
        <v>379.24</v>
      </c>
      <c r="N275" s="20">
        <f t="shared" si="75"/>
        <v>7947217</v>
      </c>
      <c r="O275" s="20">
        <f t="shared" si="76"/>
        <v>41590436</v>
      </c>
      <c r="P275" s="20">
        <v>0</v>
      </c>
      <c r="Q275" s="20">
        <f t="shared" si="77"/>
        <v>0</v>
      </c>
      <c r="R275" s="21">
        <f t="shared" si="78"/>
        <v>2649072</v>
      </c>
      <c r="S275" s="21">
        <f t="shared" si="79"/>
        <v>3465870</v>
      </c>
      <c r="T275" s="21">
        <f t="shared" si="80"/>
        <v>2310580</v>
      </c>
      <c r="U275" s="20">
        <f t="shared" si="81"/>
        <v>50015958</v>
      </c>
      <c r="V275" s="20">
        <f t="shared" si="82"/>
        <v>3686626</v>
      </c>
      <c r="W275" s="20">
        <f t="shared" si="83"/>
        <v>3535200</v>
      </c>
      <c r="X275" s="20">
        <f t="shared" si="84"/>
        <v>4990900</v>
      </c>
      <c r="Y275" s="20">
        <f t="shared" si="85"/>
        <v>217100</v>
      </c>
      <c r="Z275" s="20">
        <f t="shared" si="86"/>
        <v>1663600</v>
      </c>
      <c r="AA275" s="20">
        <f t="shared" si="87"/>
        <v>1247700</v>
      </c>
      <c r="AB275" s="21">
        <f t="shared" si="88"/>
        <v>15341126</v>
      </c>
      <c r="AC275" s="21">
        <f t="shared" si="89"/>
        <v>65357084</v>
      </c>
    </row>
    <row r="276" spans="1:29" ht="14.1" customHeight="1" x14ac:dyDescent="0.2">
      <c r="A276" s="3" t="s">
        <v>617</v>
      </c>
      <c r="B276" s="144">
        <v>45306</v>
      </c>
      <c r="C276" s="144">
        <v>45464</v>
      </c>
      <c r="D276" s="3" t="s">
        <v>615</v>
      </c>
      <c r="E276" s="3" t="s">
        <v>620</v>
      </c>
      <c r="F276" s="14" t="s">
        <v>36</v>
      </c>
      <c r="G276" s="17" t="s">
        <v>52</v>
      </c>
      <c r="H276" s="15">
        <v>34552112</v>
      </c>
      <c r="I276" s="16" t="s">
        <v>363</v>
      </c>
      <c r="J276" s="18">
        <v>40</v>
      </c>
      <c r="K276" s="19">
        <v>341</v>
      </c>
      <c r="N276" s="20">
        <f t="shared" si="75"/>
        <v>7145873</v>
      </c>
      <c r="O276" s="20">
        <f t="shared" si="76"/>
        <v>37396735</v>
      </c>
      <c r="P276" s="20">
        <v>0</v>
      </c>
      <c r="Q276" s="20">
        <f t="shared" si="77"/>
        <v>0</v>
      </c>
      <c r="R276" s="21">
        <f t="shared" si="78"/>
        <v>2381958</v>
      </c>
      <c r="S276" s="21">
        <f t="shared" si="79"/>
        <v>3116395</v>
      </c>
      <c r="T276" s="21">
        <f t="shared" si="80"/>
        <v>2077596</v>
      </c>
      <c r="U276" s="20">
        <f t="shared" si="81"/>
        <v>44972684</v>
      </c>
      <c r="V276" s="20">
        <f t="shared" si="82"/>
        <v>3314891</v>
      </c>
      <c r="W276" s="20">
        <f t="shared" si="83"/>
        <v>3178700</v>
      </c>
      <c r="X276" s="20">
        <f t="shared" si="84"/>
        <v>4487600</v>
      </c>
      <c r="Y276" s="20">
        <f t="shared" si="85"/>
        <v>195200</v>
      </c>
      <c r="Z276" s="20">
        <f t="shared" si="86"/>
        <v>1495900</v>
      </c>
      <c r="AA276" s="20">
        <f t="shared" si="87"/>
        <v>1121900</v>
      </c>
      <c r="AB276" s="21">
        <f t="shared" si="88"/>
        <v>13794191</v>
      </c>
      <c r="AC276" s="21">
        <f t="shared" si="89"/>
        <v>58766875</v>
      </c>
    </row>
    <row r="277" spans="1:29" ht="14.1" customHeight="1" x14ac:dyDescent="0.2">
      <c r="A277" s="3" t="s">
        <v>617</v>
      </c>
      <c r="B277" s="144">
        <v>45306</v>
      </c>
      <c r="C277" s="144">
        <v>45464</v>
      </c>
      <c r="D277" s="3" t="s">
        <v>615</v>
      </c>
      <c r="E277" s="3" t="s">
        <v>620</v>
      </c>
      <c r="F277" s="14" t="s">
        <v>53</v>
      </c>
      <c r="G277" s="17" t="s">
        <v>365</v>
      </c>
      <c r="H277" s="15">
        <v>59707749</v>
      </c>
      <c r="I277" s="16" t="s">
        <v>364</v>
      </c>
      <c r="J277" s="18">
        <v>40</v>
      </c>
      <c r="K277" s="19">
        <v>401.4</v>
      </c>
      <c r="N277" s="20">
        <f t="shared" si="75"/>
        <v>8411594</v>
      </c>
      <c r="O277" s="20">
        <f t="shared" si="76"/>
        <v>44020675</v>
      </c>
      <c r="P277" s="20">
        <v>0</v>
      </c>
      <c r="Q277" s="20">
        <f t="shared" si="77"/>
        <v>0</v>
      </c>
      <c r="R277" s="21">
        <f t="shared" si="78"/>
        <v>2803865</v>
      </c>
      <c r="S277" s="21">
        <f t="shared" si="79"/>
        <v>3668390</v>
      </c>
      <c r="T277" s="21">
        <f t="shared" si="80"/>
        <v>2445593</v>
      </c>
      <c r="U277" s="20">
        <f t="shared" si="81"/>
        <v>52938523</v>
      </c>
      <c r="V277" s="20">
        <f t="shared" si="82"/>
        <v>3902045</v>
      </c>
      <c r="W277" s="20">
        <f t="shared" si="83"/>
        <v>3741800</v>
      </c>
      <c r="X277" s="20">
        <f t="shared" si="84"/>
        <v>5282500</v>
      </c>
      <c r="Y277" s="20">
        <f t="shared" si="85"/>
        <v>229800</v>
      </c>
      <c r="Z277" s="20">
        <f t="shared" si="86"/>
        <v>1760800</v>
      </c>
      <c r="AA277" s="20">
        <f t="shared" si="87"/>
        <v>1320600</v>
      </c>
      <c r="AB277" s="21">
        <f t="shared" si="88"/>
        <v>16237545</v>
      </c>
      <c r="AC277" s="21">
        <f t="shared" si="89"/>
        <v>69176068</v>
      </c>
    </row>
    <row r="278" spans="1:29" ht="14.1" customHeight="1" x14ac:dyDescent="0.2">
      <c r="A278" s="3" t="s">
        <v>617</v>
      </c>
      <c r="B278" s="144">
        <v>45306</v>
      </c>
      <c r="C278" s="144">
        <v>45464</v>
      </c>
      <c r="D278" s="3" t="s">
        <v>615</v>
      </c>
      <c r="E278" s="3" t="s">
        <v>620</v>
      </c>
      <c r="F278" s="14" t="s">
        <v>53</v>
      </c>
      <c r="G278" s="17" t="s">
        <v>365</v>
      </c>
      <c r="H278" s="15">
        <v>1059911088</v>
      </c>
      <c r="I278" s="16" t="s">
        <v>366</v>
      </c>
      <c r="J278" s="18">
        <v>40</v>
      </c>
      <c r="K278" s="19">
        <v>266.68</v>
      </c>
      <c r="N278" s="20">
        <f t="shared" si="75"/>
        <v>5588450</v>
      </c>
      <c r="O278" s="20">
        <f t="shared" si="76"/>
        <v>29246222</v>
      </c>
      <c r="P278" s="20">
        <v>0</v>
      </c>
      <c r="Q278" s="20">
        <f t="shared" si="77"/>
        <v>0</v>
      </c>
      <c r="R278" s="21">
        <f t="shared" si="78"/>
        <v>1862817</v>
      </c>
      <c r="S278" s="21">
        <f t="shared" si="79"/>
        <v>2437185</v>
      </c>
      <c r="T278" s="21">
        <f t="shared" si="80"/>
        <v>1624790</v>
      </c>
      <c r="U278" s="20">
        <f t="shared" si="81"/>
        <v>35171014</v>
      </c>
      <c r="V278" s="20">
        <f t="shared" si="82"/>
        <v>2592420</v>
      </c>
      <c r="W278" s="20">
        <f t="shared" si="83"/>
        <v>2485900</v>
      </c>
      <c r="X278" s="20">
        <f t="shared" si="84"/>
        <v>3509500</v>
      </c>
      <c r="Y278" s="20">
        <f t="shared" si="85"/>
        <v>152700</v>
      </c>
      <c r="Z278" s="20">
        <f t="shared" si="86"/>
        <v>1169800</v>
      </c>
      <c r="AA278" s="20">
        <f t="shared" si="87"/>
        <v>877400</v>
      </c>
      <c r="AB278" s="21">
        <f t="shared" si="88"/>
        <v>10787720</v>
      </c>
      <c r="AC278" s="21">
        <f t="shared" si="89"/>
        <v>45958734</v>
      </c>
    </row>
    <row r="279" spans="1:29" ht="14.1" customHeight="1" x14ac:dyDescent="0.2">
      <c r="A279" s="3" t="s">
        <v>617</v>
      </c>
      <c r="B279" s="144">
        <v>45306</v>
      </c>
      <c r="C279" s="144">
        <v>45464</v>
      </c>
      <c r="D279" s="3" t="s">
        <v>615</v>
      </c>
      <c r="E279" s="3" t="s">
        <v>620</v>
      </c>
      <c r="F279" s="14" t="s">
        <v>53</v>
      </c>
      <c r="G279" s="17" t="s">
        <v>365</v>
      </c>
      <c r="H279" s="15">
        <v>1061686107</v>
      </c>
      <c r="I279" s="16" t="s">
        <v>367</v>
      </c>
      <c r="J279" s="18">
        <v>40</v>
      </c>
      <c r="K279" s="19">
        <v>396.42</v>
      </c>
      <c r="N279" s="20">
        <f t="shared" si="75"/>
        <v>8307235</v>
      </c>
      <c r="O279" s="20">
        <f t="shared" si="76"/>
        <v>43474530</v>
      </c>
      <c r="P279" s="20">
        <v>0</v>
      </c>
      <c r="Q279" s="20">
        <f t="shared" si="77"/>
        <v>0</v>
      </c>
      <c r="R279" s="21">
        <f t="shared" si="78"/>
        <v>2769078</v>
      </c>
      <c r="S279" s="21">
        <f t="shared" si="79"/>
        <v>3622877</v>
      </c>
      <c r="T279" s="21">
        <f t="shared" si="80"/>
        <v>2415252</v>
      </c>
      <c r="U279" s="20">
        <f t="shared" si="81"/>
        <v>52281737</v>
      </c>
      <c r="V279" s="20">
        <f t="shared" si="82"/>
        <v>3853634</v>
      </c>
      <c r="W279" s="20">
        <f t="shared" si="83"/>
        <v>3695300</v>
      </c>
      <c r="X279" s="20">
        <f t="shared" si="84"/>
        <v>5216900</v>
      </c>
      <c r="Y279" s="20">
        <f t="shared" si="85"/>
        <v>226900</v>
      </c>
      <c r="Z279" s="20">
        <f t="shared" si="86"/>
        <v>1739000</v>
      </c>
      <c r="AA279" s="20">
        <f t="shared" si="87"/>
        <v>1304200</v>
      </c>
      <c r="AB279" s="21">
        <f t="shared" si="88"/>
        <v>16035934</v>
      </c>
      <c r="AC279" s="21">
        <f t="shared" si="89"/>
        <v>68317671</v>
      </c>
    </row>
    <row r="280" spans="1:29" ht="14.1" customHeight="1" x14ac:dyDescent="0.2">
      <c r="A280" s="3" t="s">
        <v>617</v>
      </c>
      <c r="B280" s="144">
        <v>45306</v>
      </c>
      <c r="C280" s="144">
        <v>45464</v>
      </c>
      <c r="D280" s="3" t="s">
        <v>615</v>
      </c>
      <c r="E280" s="3" t="s">
        <v>620</v>
      </c>
      <c r="F280" s="14" t="s">
        <v>53</v>
      </c>
      <c r="G280" s="17" t="s">
        <v>365</v>
      </c>
      <c r="H280" s="15">
        <v>1061730996</v>
      </c>
      <c r="I280" s="16" t="s">
        <v>368</v>
      </c>
      <c r="J280" s="18">
        <v>40</v>
      </c>
      <c r="K280" s="19">
        <v>264.5</v>
      </c>
      <c r="N280" s="20">
        <f t="shared" si="75"/>
        <v>5542767</v>
      </c>
      <c r="O280" s="20">
        <f t="shared" si="76"/>
        <v>29007147</v>
      </c>
      <c r="P280" s="20">
        <v>0</v>
      </c>
      <c r="Q280" s="20">
        <f t="shared" si="77"/>
        <v>0</v>
      </c>
      <c r="R280" s="21">
        <f t="shared" si="78"/>
        <v>1847589</v>
      </c>
      <c r="S280" s="21">
        <f t="shared" si="79"/>
        <v>2417262</v>
      </c>
      <c r="T280" s="21">
        <f t="shared" si="80"/>
        <v>1611508</v>
      </c>
      <c r="U280" s="20">
        <f t="shared" si="81"/>
        <v>34883506</v>
      </c>
      <c r="V280" s="20">
        <f t="shared" si="82"/>
        <v>2571228</v>
      </c>
      <c r="W280" s="20">
        <f t="shared" si="83"/>
        <v>2465600</v>
      </c>
      <c r="X280" s="20">
        <f t="shared" si="84"/>
        <v>3480900</v>
      </c>
      <c r="Y280" s="20">
        <f t="shared" si="85"/>
        <v>151400</v>
      </c>
      <c r="Z280" s="20">
        <f t="shared" si="86"/>
        <v>1160300</v>
      </c>
      <c r="AA280" s="20">
        <f t="shared" si="87"/>
        <v>870200</v>
      </c>
      <c r="AB280" s="21">
        <f t="shared" si="88"/>
        <v>10699628</v>
      </c>
      <c r="AC280" s="21">
        <f t="shared" si="89"/>
        <v>45583134</v>
      </c>
    </row>
    <row r="281" spans="1:29" ht="14.1" customHeight="1" x14ac:dyDescent="0.2">
      <c r="A281" s="3" t="s">
        <v>617</v>
      </c>
      <c r="B281" s="144">
        <v>45306</v>
      </c>
      <c r="C281" s="144">
        <v>45464</v>
      </c>
      <c r="D281" s="3" t="s">
        <v>615</v>
      </c>
      <c r="E281" s="3" t="s">
        <v>620</v>
      </c>
      <c r="F281" s="14" t="s">
        <v>53</v>
      </c>
      <c r="G281" s="17" t="s">
        <v>365</v>
      </c>
      <c r="H281" s="15">
        <v>5230849</v>
      </c>
      <c r="I281" s="16" t="s">
        <v>369</v>
      </c>
      <c r="J281" s="18">
        <v>40</v>
      </c>
      <c r="K281" s="19">
        <v>491.35</v>
      </c>
      <c r="N281" s="20">
        <f t="shared" si="75"/>
        <v>10296554</v>
      </c>
      <c r="O281" s="20">
        <f t="shared" si="76"/>
        <v>53885299</v>
      </c>
      <c r="P281" s="20">
        <v>0</v>
      </c>
      <c r="Q281" s="20">
        <f t="shared" si="77"/>
        <v>0</v>
      </c>
      <c r="R281" s="21">
        <f t="shared" si="78"/>
        <v>3432185</v>
      </c>
      <c r="S281" s="21">
        <f t="shared" si="79"/>
        <v>4490442</v>
      </c>
      <c r="T281" s="21">
        <f t="shared" si="80"/>
        <v>2993628</v>
      </c>
      <c r="U281" s="20">
        <f t="shared" si="81"/>
        <v>64801554</v>
      </c>
      <c r="V281" s="20">
        <f t="shared" si="82"/>
        <v>4776457</v>
      </c>
      <c r="W281" s="20">
        <f t="shared" si="83"/>
        <v>4580300</v>
      </c>
      <c r="X281" s="20">
        <f t="shared" si="84"/>
        <v>6466200</v>
      </c>
      <c r="Y281" s="20">
        <f t="shared" si="85"/>
        <v>281300</v>
      </c>
      <c r="Z281" s="20">
        <f t="shared" si="86"/>
        <v>2155400</v>
      </c>
      <c r="AA281" s="20">
        <f t="shared" si="87"/>
        <v>1616600</v>
      </c>
      <c r="AB281" s="21">
        <f t="shared" si="88"/>
        <v>19876257</v>
      </c>
      <c r="AC281" s="21">
        <f t="shared" si="89"/>
        <v>84677811</v>
      </c>
    </row>
    <row r="282" spans="1:29" ht="14.1" customHeight="1" x14ac:dyDescent="0.2">
      <c r="A282" s="3" t="s">
        <v>617</v>
      </c>
      <c r="B282" s="144">
        <v>45306</v>
      </c>
      <c r="C282" s="144">
        <v>45464</v>
      </c>
      <c r="D282" s="3" t="s">
        <v>615</v>
      </c>
      <c r="E282" s="3" t="s">
        <v>620</v>
      </c>
      <c r="F282" s="14" t="s">
        <v>53</v>
      </c>
      <c r="G282" s="17" t="s">
        <v>365</v>
      </c>
      <c r="H282" s="15">
        <v>38870756</v>
      </c>
      <c r="I282" s="16" t="s">
        <v>370</v>
      </c>
      <c r="J282" s="18">
        <v>40</v>
      </c>
      <c r="K282" s="19">
        <v>333.68</v>
      </c>
      <c r="N282" s="20">
        <f t="shared" si="75"/>
        <v>6992478</v>
      </c>
      <c r="O282" s="20">
        <f t="shared" si="76"/>
        <v>36593968</v>
      </c>
      <c r="P282" s="20">
        <v>0</v>
      </c>
      <c r="Q282" s="20">
        <f t="shared" si="77"/>
        <v>0</v>
      </c>
      <c r="R282" s="21">
        <f t="shared" si="78"/>
        <v>2330826</v>
      </c>
      <c r="S282" s="21">
        <f t="shared" si="79"/>
        <v>3049497</v>
      </c>
      <c r="T282" s="21">
        <f t="shared" si="80"/>
        <v>2032998</v>
      </c>
      <c r="U282" s="20">
        <f t="shared" si="81"/>
        <v>44007289</v>
      </c>
      <c r="V282" s="20">
        <f t="shared" si="82"/>
        <v>3243733</v>
      </c>
      <c r="W282" s="20">
        <f t="shared" si="83"/>
        <v>3110500</v>
      </c>
      <c r="X282" s="20">
        <f t="shared" si="84"/>
        <v>4391300</v>
      </c>
      <c r="Y282" s="20">
        <f t="shared" si="85"/>
        <v>191000</v>
      </c>
      <c r="Z282" s="20">
        <f t="shared" si="86"/>
        <v>1463800</v>
      </c>
      <c r="AA282" s="20">
        <f t="shared" si="87"/>
        <v>1097800</v>
      </c>
      <c r="AB282" s="21">
        <f t="shared" si="88"/>
        <v>13498133</v>
      </c>
      <c r="AC282" s="21">
        <f t="shared" si="89"/>
        <v>57505422</v>
      </c>
    </row>
    <row r="283" spans="1:29" ht="14.1" customHeight="1" x14ac:dyDescent="0.2">
      <c r="A283" s="3" t="s">
        <v>617</v>
      </c>
      <c r="B283" s="144">
        <v>45306</v>
      </c>
      <c r="C283" s="144">
        <v>45464</v>
      </c>
      <c r="D283" s="3" t="s">
        <v>615</v>
      </c>
      <c r="E283" s="3" t="s">
        <v>620</v>
      </c>
      <c r="F283" s="14" t="s">
        <v>53</v>
      </c>
      <c r="G283" s="17" t="s">
        <v>365</v>
      </c>
      <c r="H283" s="15">
        <v>27250788</v>
      </c>
      <c r="I283" s="16" t="s">
        <v>589</v>
      </c>
      <c r="J283" s="18">
        <v>40</v>
      </c>
      <c r="K283" s="19">
        <v>408.64</v>
      </c>
      <c r="N283" s="20">
        <f t="shared" si="75"/>
        <v>8563313</v>
      </c>
      <c r="O283" s="20">
        <f t="shared" si="76"/>
        <v>44814671</v>
      </c>
      <c r="P283" s="20">
        <v>0</v>
      </c>
      <c r="Q283" s="20">
        <f t="shared" si="77"/>
        <v>0</v>
      </c>
      <c r="R283" s="21">
        <f t="shared" si="78"/>
        <v>2854438</v>
      </c>
      <c r="S283" s="21">
        <f t="shared" si="79"/>
        <v>3734556</v>
      </c>
      <c r="T283" s="21">
        <f t="shared" si="80"/>
        <v>2489704</v>
      </c>
      <c r="U283" s="20">
        <f t="shared" si="81"/>
        <v>53893369</v>
      </c>
      <c r="V283" s="20">
        <f t="shared" si="82"/>
        <v>3972426</v>
      </c>
      <c r="W283" s="20">
        <f t="shared" si="83"/>
        <v>3809200</v>
      </c>
      <c r="X283" s="20">
        <f t="shared" si="84"/>
        <v>5377800</v>
      </c>
      <c r="Y283" s="20">
        <f t="shared" si="85"/>
        <v>233900</v>
      </c>
      <c r="Z283" s="20">
        <f t="shared" si="86"/>
        <v>1792600</v>
      </c>
      <c r="AA283" s="20">
        <f t="shared" si="87"/>
        <v>1344400</v>
      </c>
      <c r="AB283" s="21">
        <f t="shared" si="88"/>
        <v>16530326</v>
      </c>
      <c r="AC283" s="21">
        <f t="shared" si="89"/>
        <v>70423695</v>
      </c>
    </row>
    <row r="284" spans="1:29" ht="14.1" customHeight="1" x14ac:dyDescent="0.2">
      <c r="A284" s="3" t="s">
        <v>617</v>
      </c>
      <c r="B284" s="144">
        <v>45306</v>
      </c>
      <c r="C284" s="144">
        <v>45464</v>
      </c>
      <c r="D284" s="3" t="s">
        <v>615</v>
      </c>
      <c r="E284" s="3" t="s">
        <v>620</v>
      </c>
      <c r="F284" s="14" t="s">
        <v>53</v>
      </c>
      <c r="G284" s="17" t="s">
        <v>365</v>
      </c>
      <c r="H284" s="15">
        <v>1061733740</v>
      </c>
      <c r="I284" s="16" t="s">
        <v>371</v>
      </c>
      <c r="J284" s="18">
        <v>40</v>
      </c>
      <c r="K284" s="19">
        <v>225.72</v>
      </c>
      <c r="N284" s="20">
        <f t="shared" si="75"/>
        <v>4730107</v>
      </c>
      <c r="O284" s="20">
        <f t="shared" si="76"/>
        <v>24754227</v>
      </c>
      <c r="P284" s="20">
        <v>0</v>
      </c>
      <c r="Q284" s="20">
        <f t="shared" si="77"/>
        <v>0</v>
      </c>
      <c r="R284" s="21">
        <f t="shared" si="78"/>
        <v>1576702</v>
      </c>
      <c r="S284" s="21">
        <f t="shared" si="79"/>
        <v>2062852</v>
      </c>
      <c r="T284" s="21">
        <f t="shared" si="80"/>
        <v>1375235</v>
      </c>
      <c r="U284" s="20">
        <f t="shared" si="81"/>
        <v>29769016</v>
      </c>
      <c r="V284" s="20">
        <f t="shared" si="82"/>
        <v>2194244</v>
      </c>
      <c r="W284" s="20">
        <f t="shared" si="83"/>
        <v>2104100</v>
      </c>
      <c r="X284" s="20">
        <f t="shared" si="84"/>
        <v>2970500</v>
      </c>
      <c r="Y284" s="20">
        <f t="shared" si="85"/>
        <v>129200</v>
      </c>
      <c r="Z284" s="20">
        <f t="shared" si="86"/>
        <v>990200</v>
      </c>
      <c r="AA284" s="20">
        <f t="shared" si="87"/>
        <v>742600</v>
      </c>
      <c r="AB284" s="21">
        <f t="shared" si="88"/>
        <v>9130844</v>
      </c>
      <c r="AC284" s="21">
        <f t="shared" si="89"/>
        <v>38899860</v>
      </c>
    </row>
    <row r="285" spans="1:29" ht="14.1" customHeight="1" x14ac:dyDescent="0.2">
      <c r="A285" s="3" t="s">
        <v>617</v>
      </c>
      <c r="B285" s="144">
        <v>45306</v>
      </c>
      <c r="C285" s="144">
        <v>45464</v>
      </c>
      <c r="D285" s="3" t="s">
        <v>615</v>
      </c>
      <c r="E285" s="3" t="s">
        <v>620</v>
      </c>
      <c r="F285" s="14" t="s">
        <v>53</v>
      </c>
      <c r="G285" s="17" t="s">
        <v>365</v>
      </c>
      <c r="H285" s="15">
        <v>10296785</v>
      </c>
      <c r="I285" s="16" t="s">
        <v>372</v>
      </c>
      <c r="J285" s="18">
        <v>40</v>
      </c>
      <c r="K285" s="19">
        <v>316.58999999999997</v>
      </c>
      <c r="N285" s="20">
        <f t="shared" si="75"/>
        <v>6634346</v>
      </c>
      <c r="O285" s="20">
        <f t="shared" si="76"/>
        <v>34719744</v>
      </c>
      <c r="P285" s="20">
        <v>0</v>
      </c>
      <c r="Q285" s="20">
        <f t="shared" si="77"/>
        <v>0</v>
      </c>
      <c r="R285" s="21">
        <f t="shared" si="78"/>
        <v>2211449</v>
      </c>
      <c r="S285" s="21">
        <f t="shared" si="79"/>
        <v>2893312</v>
      </c>
      <c r="T285" s="21">
        <f t="shared" si="80"/>
        <v>1928875</v>
      </c>
      <c r="U285" s="20">
        <f t="shared" si="81"/>
        <v>41753380</v>
      </c>
      <c r="V285" s="20">
        <f t="shared" si="82"/>
        <v>3077599</v>
      </c>
      <c r="W285" s="20">
        <f t="shared" si="83"/>
        <v>2951200</v>
      </c>
      <c r="X285" s="20">
        <f t="shared" si="84"/>
        <v>4166400</v>
      </c>
      <c r="Y285" s="20">
        <f t="shared" si="85"/>
        <v>181200</v>
      </c>
      <c r="Z285" s="20">
        <f t="shared" si="86"/>
        <v>1388800</v>
      </c>
      <c r="AA285" s="20">
        <f t="shared" si="87"/>
        <v>1041600</v>
      </c>
      <c r="AB285" s="21">
        <f t="shared" si="88"/>
        <v>12806799</v>
      </c>
      <c r="AC285" s="21">
        <f t="shared" si="89"/>
        <v>54560179</v>
      </c>
    </row>
    <row r="286" spans="1:29" ht="14.1" customHeight="1" x14ac:dyDescent="0.2">
      <c r="A286" s="3" t="s">
        <v>617</v>
      </c>
      <c r="B286" s="144">
        <v>45306</v>
      </c>
      <c r="C286" s="144">
        <v>45464</v>
      </c>
      <c r="D286" s="3" t="s">
        <v>615</v>
      </c>
      <c r="E286" s="3" t="s">
        <v>620</v>
      </c>
      <c r="F286" s="14" t="s">
        <v>53</v>
      </c>
      <c r="G286" s="17" t="s">
        <v>365</v>
      </c>
      <c r="H286" s="15">
        <v>25395094</v>
      </c>
      <c r="I286" s="16" t="s">
        <v>590</v>
      </c>
      <c r="J286" s="18">
        <v>40</v>
      </c>
      <c r="K286" s="19">
        <v>379.94</v>
      </c>
      <c r="N286" s="20">
        <f t="shared" si="75"/>
        <v>7961886</v>
      </c>
      <c r="O286" s="20">
        <f t="shared" si="76"/>
        <v>41667203</v>
      </c>
      <c r="P286" s="20">
        <v>0</v>
      </c>
      <c r="Q286" s="20">
        <f t="shared" si="77"/>
        <v>0</v>
      </c>
      <c r="R286" s="21">
        <f t="shared" si="78"/>
        <v>2653962</v>
      </c>
      <c r="S286" s="21">
        <f t="shared" si="79"/>
        <v>3472267</v>
      </c>
      <c r="T286" s="21">
        <f t="shared" si="80"/>
        <v>2314845</v>
      </c>
      <c r="U286" s="20">
        <f t="shared" si="81"/>
        <v>50108277</v>
      </c>
      <c r="V286" s="20">
        <f t="shared" si="82"/>
        <v>3693430</v>
      </c>
      <c r="W286" s="20">
        <f t="shared" si="83"/>
        <v>3541700</v>
      </c>
      <c r="X286" s="20">
        <f t="shared" si="84"/>
        <v>5000100</v>
      </c>
      <c r="Y286" s="20">
        <f t="shared" si="85"/>
        <v>217500</v>
      </c>
      <c r="Z286" s="20">
        <f t="shared" si="86"/>
        <v>1666700</v>
      </c>
      <c r="AA286" s="20">
        <f t="shared" si="87"/>
        <v>1250000</v>
      </c>
      <c r="AB286" s="21">
        <f t="shared" si="88"/>
        <v>15369430</v>
      </c>
      <c r="AC286" s="21">
        <f t="shared" si="89"/>
        <v>65477707</v>
      </c>
    </row>
    <row r="287" spans="1:29" ht="14.1" customHeight="1" x14ac:dyDescent="0.2">
      <c r="A287" s="3" t="s">
        <v>617</v>
      </c>
      <c r="B287" s="144">
        <v>45306</v>
      </c>
      <c r="C287" s="144">
        <v>45464</v>
      </c>
      <c r="D287" s="3" t="s">
        <v>615</v>
      </c>
      <c r="E287" s="3" t="s">
        <v>620</v>
      </c>
      <c r="F287" s="14" t="s">
        <v>53</v>
      </c>
      <c r="G287" s="17" t="s">
        <v>365</v>
      </c>
      <c r="H287" s="15">
        <v>76327294</v>
      </c>
      <c r="I287" s="16" t="s">
        <v>373</v>
      </c>
      <c r="J287" s="18">
        <v>40</v>
      </c>
      <c r="K287" s="19">
        <v>312.63</v>
      </c>
      <c r="N287" s="20">
        <f t="shared" si="75"/>
        <v>6551362</v>
      </c>
      <c r="O287" s="20">
        <f t="shared" si="76"/>
        <v>34285461</v>
      </c>
      <c r="P287" s="20">
        <v>0</v>
      </c>
      <c r="Q287" s="20">
        <f t="shared" si="77"/>
        <v>0</v>
      </c>
      <c r="R287" s="21">
        <f t="shared" si="78"/>
        <v>2183787</v>
      </c>
      <c r="S287" s="21">
        <f t="shared" si="79"/>
        <v>2857122</v>
      </c>
      <c r="T287" s="21">
        <f t="shared" si="80"/>
        <v>1904748</v>
      </c>
      <c r="U287" s="20">
        <f t="shared" si="81"/>
        <v>41231118</v>
      </c>
      <c r="V287" s="20">
        <f t="shared" si="82"/>
        <v>3039104</v>
      </c>
      <c r="W287" s="20">
        <f t="shared" si="83"/>
        <v>2914300</v>
      </c>
      <c r="X287" s="20">
        <f t="shared" si="84"/>
        <v>4114300</v>
      </c>
      <c r="Y287" s="20">
        <f t="shared" si="85"/>
        <v>179000</v>
      </c>
      <c r="Z287" s="20">
        <f t="shared" si="86"/>
        <v>1371400</v>
      </c>
      <c r="AA287" s="20">
        <f t="shared" si="87"/>
        <v>1028600</v>
      </c>
      <c r="AB287" s="21">
        <f t="shared" si="88"/>
        <v>12646704</v>
      </c>
      <c r="AC287" s="21">
        <f t="shared" si="89"/>
        <v>53877822</v>
      </c>
    </row>
    <row r="288" spans="1:29" ht="14.1" customHeight="1" x14ac:dyDescent="0.2">
      <c r="A288" s="3" t="s">
        <v>617</v>
      </c>
      <c r="B288" s="144">
        <v>45306</v>
      </c>
      <c r="C288" s="144">
        <v>45464</v>
      </c>
      <c r="D288" s="3" t="s">
        <v>615</v>
      </c>
      <c r="E288" s="3" t="s">
        <v>620</v>
      </c>
      <c r="F288" s="14" t="s">
        <v>53</v>
      </c>
      <c r="G288" s="17" t="s">
        <v>365</v>
      </c>
      <c r="H288" s="15">
        <v>34555465</v>
      </c>
      <c r="I288" s="16" t="s">
        <v>374</v>
      </c>
      <c r="J288" s="18">
        <v>40</v>
      </c>
      <c r="K288" s="19">
        <v>410.12</v>
      </c>
      <c r="N288" s="20">
        <f t="shared" si="75"/>
        <v>8594327</v>
      </c>
      <c r="O288" s="20">
        <f t="shared" si="76"/>
        <v>44976978</v>
      </c>
      <c r="P288" s="20">
        <v>0</v>
      </c>
      <c r="Q288" s="20">
        <f t="shared" si="77"/>
        <v>0</v>
      </c>
      <c r="R288" s="21">
        <f t="shared" si="78"/>
        <v>2864776</v>
      </c>
      <c r="S288" s="21">
        <f t="shared" si="79"/>
        <v>3748081</v>
      </c>
      <c r="T288" s="21">
        <f t="shared" si="80"/>
        <v>2498721</v>
      </c>
      <c r="U288" s="20">
        <f t="shared" si="81"/>
        <v>54088556</v>
      </c>
      <c r="V288" s="20">
        <f t="shared" si="82"/>
        <v>3986813</v>
      </c>
      <c r="W288" s="20">
        <f t="shared" si="83"/>
        <v>3823000</v>
      </c>
      <c r="X288" s="20">
        <f t="shared" si="84"/>
        <v>5397200</v>
      </c>
      <c r="Y288" s="20">
        <f t="shared" si="85"/>
        <v>234800</v>
      </c>
      <c r="Z288" s="20">
        <f t="shared" si="86"/>
        <v>1799100</v>
      </c>
      <c r="AA288" s="20">
        <f t="shared" si="87"/>
        <v>1349300</v>
      </c>
      <c r="AB288" s="21">
        <f t="shared" si="88"/>
        <v>16590213</v>
      </c>
      <c r="AC288" s="21">
        <f t="shared" si="89"/>
        <v>70678769</v>
      </c>
    </row>
    <row r="289" spans="1:29" ht="14.1" customHeight="1" x14ac:dyDescent="0.2">
      <c r="A289" s="3" t="s">
        <v>617</v>
      </c>
      <c r="B289" s="144">
        <v>45306</v>
      </c>
      <c r="C289" s="144">
        <v>45464</v>
      </c>
      <c r="D289" s="3" t="s">
        <v>615</v>
      </c>
      <c r="E289" s="3" t="s">
        <v>620</v>
      </c>
      <c r="F289" s="14" t="s">
        <v>53</v>
      </c>
      <c r="G289" s="17" t="s">
        <v>365</v>
      </c>
      <c r="H289" s="15">
        <v>1061687219</v>
      </c>
      <c r="I289" s="16" t="s">
        <v>375</v>
      </c>
      <c r="J289" s="18">
        <v>40</v>
      </c>
      <c r="K289" s="19">
        <v>293.44</v>
      </c>
      <c r="N289" s="20">
        <f t="shared" si="75"/>
        <v>6149223</v>
      </c>
      <c r="O289" s="20">
        <f t="shared" si="76"/>
        <v>32180934</v>
      </c>
      <c r="P289" s="20">
        <v>0</v>
      </c>
      <c r="Q289" s="20">
        <f t="shared" si="77"/>
        <v>0</v>
      </c>
      <c r="R289" s="21">
        <f t="shared" si="78"/>
        <v>2049741</v>
      </c>
      <c r="S289" s="21">
        <f t="shared" si="79"/>
        <v>2681744</v>
      </c>
      <c r="T289" s="21">
        <f t="shared" si="80"/>
        <v>1787830</v>
      </c>
      <c r="U289" s="20">
        <f t="shared" si="81"/>
        <v>38700249</v>
      </c>
      <c r="V289" s="20">
        <f t="shared" si="82"/>
        <v>2852556</v>
      </c>
      <c r="W289" s="20">
        <f t="shared" si="83"/>
        <v>2735400</v>
      </c>
      <c r="X289" s="20">
        <f t="shared" si="84"/>
        <v>3861700</v>
      </c>
      <c r="Y289" s="20">
        <f t="shared" si="85"/>
        <v>168000</v>
      </c>
      <c r="Z289" s="20">
        <f t="shared" si="86"/>
        <v>1287200</v>
      </c>
      <c r="AA289" s="20">
        <f t="shared" si="87"/>
        <v>965400</v>
      </c>
      <c r="AB289" s="21">
        <f t="shared" si="88"/>
        <v>11870256</v>
      </c>
      <c r="AC289" s="21">
        <f t="shared" si="89"/>
        <v>50570505</v>
      </c>
    </row>
    <row r="290" spans="1:29" ht="14.1" customHeight="1" x14ac:dyDescent="0.2">
      <c r="A290" s="3" t="s">
        <v>617</v>
      </c>
      <c r="B290" s="144">
        <v>45306</v>
      </c>
      <c r="C290" s="144">
        <v>45464</v>
      </c>
      <c r="D290" s="3" t="s">
        <v>615</v>
      </c>
      <c r="E290" s="3" t="s">
        <v>620</v>
      </c>
      <c r="F290" s="14" t="s">
        <v>53</v>
      </c>
      <c r="G290" s="17" t="s">
        <v>365</v>
      </c>
      <c r="H290" s="15">
        <v>10539779</v>
      </c>
      <c r="I290" s="16" t="s">
        <v>376</v>
      </c>
      <c r="J290" s="18">
        <v>40</v>
      </c>
      <c r="K290" s="19">
        <v>444.3</v>
      </c>
      <c r="N290" s="20">
        <f t="shared" si="75"/>
        <v>9310591</v>
      </c>
      <c r="O290" s="20">
        <f t="shared" si="76"/>
        <v>48725426</v>
      </c>
      <c r="P290" s="20">
        <v>0</v>
      </c>
      <c r="Q290" s="20">
        <f t="shared" si="77"/>
        <v>0</v>
      </c>
      <c r="R290" s="21">
        <f t="shared" si="78"/>
        <v>3103530</v>
      </c>
      <c r="S290" s="21">
        <f t="shared" si="79"/>
        <v>4060452</v>
      </c>
      <c r="T290" s="21">
        <f t="shared" si="80"/>
        <v>2706968</v>
      </c>
      <c r="U290" s="20">
        <f t="shared" si="81"/>
        <v>58596376</v>
      </c>
      <c r="V290" s="20">
        <f t="shared" si="82"/>
        <v>4319080</v>
      </c>
      <c r="W290" s="20">
        <f t="shared" si="83"/>
        <v>4141700</v>
      </c>
      <c r="X290" s="20">
        <f t="shared" si="84"/>
        <v>5847100</v>
      </c>
      <c r="Y290" s="20">
        <f t="shared" si="85"/>
        <v>254300</v>
      </c>
      <c r="Z290" s="20">
        <f t="shared" si="86"/>
        <v>1949000</v>
      </c>
      <c r="AA290" s="20">
        <f t="shared" si="87"/>
        <v>1461800</v>
      </c>
      <c r="AB290" s="21">
        <f t="shared" si="88"/>
        <v>17972980</v>
      </c>
      <c r="AC290" s="21">
        <f t="shared" si="89"/>
        <v>76569356</v>
      </c>
    </row>
    <row r="291" spans="1:29" ht="14.1" customHeight="1" x14ac:dyDescent="0.2">
      <c r="A291" s="3" t="s">
        <v>617</v>
      </c>
      <c r="B291" s="144">
        <v>45306</v>
      </c>
      <c r="C291" s="144">
        <v>45464</v>
      </c>
      <c r="D291" s="3" t="s">
        <v>615</v>
      </c>
      <c r="E291" s="3" t="s">
        <v>620</v>
      </c>
      <c r="F291" s="14" t="s">
        <v>53</v>
      </c>
      <c r="G291" s="17" t="s">
        <v>365</v>
      </c>
      <c r="H291" s="15">
        <v>19383506</v>
      </c>
      <c r="I291" s="16" t="s">
        <v>377</v>
      </c>
      <c r="J291" s="18">
        <v>40</v>
      </c>
      <c r="K291" s="19">
        <v>496.31</v>
      </c>
      <c r="N291" s="20">
        <f t="shared" si="75"/>
        <v>10400494</v>
      </c>
      <c r="O291" s="20">
        <f t="shared" si="76"/>
        <v>54429252</v>
      </c>
      <c r="P291" s="20">
        <v>0</v>
      </c>
      <c r="Q291" s="20">
        <f t="shared" si="77"/>
        <v>0</v>
      </c>
      <c r="R291" s="21">
        <f t="shared" si="78"/>
        <v>3466831</v>
      </c>
      <c r="S291" s="21">
        <f t="shared" si="79"/>
        <v>4535771</v>
      </c>
      <c r="T291" s="21">
        <f t="shared" si="80"/>
        <v>3023847</v>
      </c>
      <c r="U291" s="20">
        <f t="shared" si="81"/>
        <v>65455701</v>
      </c>
      <c r="V291" s="20">
        <f t="shared" si="82"/>
        <v>4824674</v>
      </c>
      <c r="W291" s="20">
        <f t="shared" si="83"/>
        <v>4626500</v>
      </c>
      <c r="X291" s="20">
        <f t="shared" si="84"/>
        <v>6531500</v>
      </c>
      <c r="Y291" s="20">
        <f t="shared" si="85"/>
        <v>284100</v>
      </c>
      <c r="Z291" s="20">
        <f t="shared" si="86"/>
        <v>2177200</v>
      </c>
      <c r="AA291" s="20">
        <f t="shared" si="87"/>
        <v>1632900</v>
      </c>
      <c r="AB291" s="21">
        <f t="shared" si="88"/>
        <v>20076874</v>
      </c>
      <c r="AC291" s="21">
        <f t="shared" si="89"/>
        <v>85532575</v>
      </c>
    </row>
    <row r="292" spans="1:29" ht="14.1" customHeight="1" x14ac:dyDescent="0.2">
      <c r="A292" s="3" t="s">
        <v>617</v>
      </c>
      <c r="B292" s="144">
        <v>45306</v>
      </c>
      <c r="C292" s="144">
        <v>45464</v>
      </c>
      <c r="D292" s="3" t="s">
        <v>615</v>
      </c>
      <c r="E292" s="3" t="s">
        <v>620</v>
      </c>
      <c r="F292" s="14" t="s">
        <v>53</v>
      </c>
      <c r="G292" s="17" t="s">
        <v>365</v>
      </c>
      <c r="H292" s="15">
        <v>1061705641</v>
      </c>
      <c r="I292" s="16" t="s">
        <v>378</v>
      </c>
      <c r="J292" s="18">
        <v>40</v>
      </c>
      <c r="K292" s="19">
        <v>259.16000000000003</v>
      </c>
      <c r="N292" s="20">
        <f t="shared" si="75"/>
        <v>5430864</v>
      </c>
      <c r="O292" s="20">
        <f t="shared" si="76"/>
        <v>28421522</v>
      </c>
      <c r="P292" s="20">
        <v>0</v>
      </c>
      <c r="Q292" s="20">
        <f t="shared" si="77"/>
        <v>0</v>
      </c>
      <c r="R292" s="21">
        <f t="shared" si="78"/>
        <v>1810288</v>
      </c>
      <c r="S292" s="21">
        <f t="shared" si="79"/>
        <v>2368460</v>
      </c>
      <c r="T292" s="21">
        <f t="shared" si="80"/>
        <v>1578973</v>
      </c>
      <c r="U292" s="20">
        <f t="shared" si="81"/>
        <v>34179243</v>
      </c>
      <c r="V292" s="20">
        <f t="shared" si="82"/>
        <v>2519318</v>
      </c>
      <c r="W292" s="20">
        <f t="shared" si="83"/>
        <v>2415800</v>
      </c>
      <c r="X292" s="20">
        <f t="shared" si="84"/>
        <v>3410600</v>
      </c>
      <c r="Y292" s="20">
        <f t="shared" si="85"/>
        <v>148400</v>
      </c>
      <c r="Z292" s="20">
        <f t="shared" si="86"/>
        <v>1136900</v>
      </c>
      <c r="AA292" s="20">
        <f t="shared" si="87"/>
        <v>852600</v>
      </c>
      <c r="AB292" s="21">
        <f t="shared" si="88"/>
        <v>10483618</v>
      </c>
      <c r="AC292" s="21">
        <f t="shared" si="89"/>
        <v>44662861</v>
      </c>
    </row>
    <row r="293" spans="1:29" ht="14.1" customHeight="1" x14ac:dyDescent="0.2">
      <c r="A293" s="3" t="s">
        <v>617</v>
      </c>
      <c r="B293" s="144">
        <v>45306</v>
      </c>
      <c r="C293" s="144">
        <v>45464</v>
      </c>
      <c r="D293" s="3" t="s">
        <v>615</v>
      </c>
      <c r="E293" s="3" t="s">
        <v>620</v>
      </c>
      <c r="F293" s="14" t="s">
        <v>53</v>
      </c>
      <c r="G293" s="17" t="s">
        <v>55</v>
      </c>
      <c r="H293" s="15">
        <v>10547808</v>
      </c>
      <c r="I293" s="16" t="s">
        <v>379</v>
      </c>
      <c r="J293" s="18">
        <v>20</v>
      </c>
      <c r="K293" s="19">
        <v>291.60000000000002</v>
      </c>
      <c r="N293" s="20">
        <f t="shared" si="75"/>
        <v>3055332</v>
      </c>
      <c r="O293" s="20">
        <f t="shared" si="76"/>
        <v>15989571</v>
      </c>
      <c r="P293" s="20">
        <v>0</v>
      </c>
      <c r="Q293" s="20">
        <f t="shared" si="77"/>
        <v>0</v>
      </c>
      <c r="R293" s="21">
        <f t="shared" si="78"/>
        <v>1018444</v>
      </c>
      <c r="S293" s="21">
        <f t="shared" si="79"/>
        <v>1332464</v>
      </c>
      <c r="T293" s="21">
        <f t="shared" si="80"/>
        <v>888309</v>
      </c>
      <c r="U293" s="20">
        <f t="shared" si="81"/>
        <v>19228788</v>
      </c>
      <c r="V293" s="20">
        <f t="shared" si="82"/>
        <v>1417335</v>
      </c>
      <c r="W293" s="20">
        <f t="shared" si="83"/>
        <v>1359100</v>
      </c>
      <c r="X293" s="20">
        <f t="shared" si="84"/>
        <v>1918700</v>
      </c>
      <c r="Y293" s="20">
        <f t="shared" si="85"/>
        <v>83500</v>
      </c>
      <c r="Z293" s="20">
        <f t="shared" si="86"/>
        <v>639600</v>
      </c>
      <c r="AA293" s="20">
        <f t="shared" si="87"/>
        <v>479700</v>
      </c>
      <c r="AB293" s="21">
        <f t="shared" si="88"/>
        <v>5897935</v>
      </c>
      <c r="AC293" s="21">
        <f t="shared" si="89"/>
        <v>25126723</v>
      </c>
    </row>
    <row r="294" spans="1:29" ht="14.1" customHeight="1" x14ac:dyDescent="0.2">
      <c r="A294" s="3" t="s">
        <v>617</v>
      </c>
      <c r="B294" s="144">
        <v>45306</v>
      </c>
      <c r="C294" s="144">
        <v>45464</v>
      </c>
      <c r="D294" s="3" t="s">
        <v>615</v>
      </c>
      <c r="E294" s="3" t="s">
        <v>620</v>
      </c>
      <c r="F294" s="14" t="s">
        <v>53</v>
      </c>
      <c r="G294" s="17" t="s">
        <v>55</v>
      </c>
      <c r="H294" s="15">
        <v>76311551</v>
      </c>
      <c r="I294" s="16" t="s">
        <v>380</v>
      </c>
      <c r="J294" s="18">
        <v>20</v>
      </c>
      <c r="K294" s="19">
        <v>376.35</v>
      </c>
      <c r="N294" s="20">
        <f t="shared" si="75"/>
        <v>3943328</v>
      </c>
      <c r="O294" s="20">
        <f t="shared" si="76"/>
        <v>20636750</v>
      </c>
      <c r="P294" s="20">
        <v>0</v>
      </c>
      <c r="Q294" s="20">
        <f t="shared" si="77"/>
        <v>0</v>
      </c>
      <c r="R294" s="21">
        <f t="shared" si="78"/>
        <v>1314443</v>
      </c>
      <c r="S294" s="21">
        <f t="shared" si="79"/>
        <v>1719729</v>
      </c>
      <c r="T294" s="21">
        <f t="shared" si="80"/>
        <v>1146486</v>
      </c>
      <c r="U294" s="20">
        <f t="shared" si="81"/>
        <v>24817408</v>
      </c>
      <c r="V294" s="20">
        <f t="shared" si="82"/>
        <v>1829266</v>
      </c>
      <c r="W294" s="20">
        <f t="shared" si="83"/>
        <v>1754100</v>
      </c>
      <c r="X294" s="20">
        <f t="shared" si="84"/>
        <v>2476400</v>
      </c>
      <c r="Y294" s="20">
        <f t="shared" si="85"/>
        <v>107700</v>
      </c>
      <c r="Z294" s="20">
        <f t="shared" si="86"/>
        <v>825500</v>
      </c>
      <c r="AA294" s="20">
        <f t="shared" si="87"/>
        <v>619100</v>
      </c>
      <c r="AB294" s="21">
        <f t="shared" si="88"/>
        <v>7612066</v>
      </c>
      <c r="AC294" s="21">
        <f t="shared" si="89"/>
        <v>32429474</v>
      </c>
    </row>
    <row r="295" spans="1:29" ht="14.1" customHeight="1" x14ac:dyDescent="0.2">
      <c r="A295" s="3" t="s">
        <v>617</v>
      </c>
      <c r="B295" s="144">
        <v>45306</v>
      </c>
      <c r="C295" s="144">
        <v>45464</v>
      </c>
      <c r="D295" s="3" t="s">
        <v>615</v>
      </c>
      <c r="E295" s="3" t="s">
        <v>620</v>
      </c>
      <c r="F295" s="14" t="s">
        <v>53</v>
      </c>
      <c r="G295" s="17" t="s">
        <v>55</v>
      </c>
      <c r="H295" s="15">
        <v>34315596</v>
      </c>
      <c r="I295" s="16" t="s">
        <v>54</v>
      </c>
      <c r="J295" s="18">
        <v>40</v>
      </c>
      <c r="K295" s="19">
        <v>332.84</v>
      </c>
      <c r="N295" s="20">
        <f t="shared" si="75"/>
        <v>6974875</v>
      </c>
      <c r="O295" s="20">
        <f t="shared" si="76"/>
        <v>36501846</v>
      </c>
      <c r="P295" s="20">
        <v>0</v>
      </c>
      <c r="Q295" s="20">
        <f t="shared" si="77"/>
        <v>0</v>
      </c>
      <c r="R295" s="21">
        <f t="shared" si="78"/>
        <v>2324958</v>
      </c>
      <c r="S295" s="21">
        <f t="shared" si="79"/>
        <v>3041820</v>
      </c>
      <c r="T295" s="21">
        <f t="shared" si="80"/>
        <v>2027880</v>
      </c>
      <c r="U295" s="20">
        <f t="shared" si="81"/>
        <v>43896504</v>
      </c>
      <c r="V295" s="20">
        <f t="shared" si="82"/>
        <v>3235567</v>
      </c>
      <c r="W295" s="20">
        <f t="shared" si="83"/>
        <v>3102700</v>
      </c>
      <c r="X295" s="20">
        <f t="shared" si="84"/>
        <v>4380200</v>
      </c>
      <c r="Y295" s="20">
        <f t="shared" si="85"/>
        <v>190500</v>
      </c>
      <c r="Z295" s="20">
        <f t="shared" si="86"/>
        <v>1460100</v>
      </c>
      <c r="AA295" s="20">
        <f t="shared" si="87"/>
        <v>1095100</v>
      </c>
      <c r="AB295" s="21">
        <f t="shared" si="88"/>
        <v>13464167</v>
      </c>
      <c r="AC295" s="21">
        <f t="shared" si="89"/>
        <v>57360671</v>
      </c>
    </row>
    <row r="296" spans="1:29" ht="14.1" customHeight="1" x14ac:dyDescent="0.2">
      <c r="A296" s="3" t="s">
        <v>617</v>
      </c>
      <c r="B296" s="144">
        <v>45306</v>
      </c>
      <c r="C296" s="144">
        <v>45464</v>
      </c>
      <c r="D296" s="3" t="s">
        <v>615</v>
      </c>
      <c r="E296" s="3" t="s">
        <v>620</v>
      </c>
      <c r="F296" s="14" t="s">
        <v>53</v>
      </c>
      <c r="G296" s="17" t="s">
        <v>55</v>
      </c>
      <c r="H296" s="15">
        <v>25284812</v>
      </c>
      <c r="I296" s="16" t="s">
        <v>381</v>
      </c>
      <c r="J296" s="18">
        <v>40</v>
      </c>
      <c r="K296" s="19">
        <v>395.84</v>
      </c>
      <c r="N296" s="20">
        <f t="shared" si="75"/>
        <v>8295081</v>
      </c>
      <c r="O296" s="20">
        <f t="shared" si="76"/>
        <v>43410924</v>
      </c>
      <c r="P296" s="20">
        <v>0</v>
      </c>
      <c r="Q296" s="20">
        <f t="shared" si="77"/>
        <v>0</v>
      </c>
      <c r="R296" s="21">
        <f t="shared" si="78"/>
        <v>2765027</v>
      </c>
      <c r="S296" s="21">
        <f t="shared" si="79"/>
        <v>3617577</v>
      </c>
      <c r="T296" s="21">
        <f t="shared" si="80"/>
        <v>2411718</v>
      </c>
      <c r="U296" s="20">
        <f t="shared" si="81"/>
        <v>52205246</v>
      </c>
      <c r="V296" s="20">
        <f t="shared" si="82"/>
        <v>3847996</v>
      </c>
      <c r="W296" s="20">
        <f t="shared" si="83"/>
        <v>3689900</v>
      </c>
      <c r="X296" s="20">
        <f t="shared" si="84"/>
        <v>5209300</v>
      </c>
      <c r="Y296" s="20">
        <f t="shared" si="85"/>
        <v>226600</v>
      </c>
      <c r="Z296" s="20">
        <f t="shared" si="86"/>
        <v>1736400</v>
      </c>
      <c r="AA296" s="20">
        <f t="shared" si="87"/>
        <v>1302300</v>
      </c>
      <c r="AB296" s="21">
        <f t="shared" si="88"/>
        <v>16012496</v>
      </c>
      <c r="AC296" s="21">
        <f t="shared" si="89"/>
        <v>68217742</v>
      </c>
    </row>
    <row r="297" spans="1:29" ht="14.1" customHeight="1" x14ac:dyDescent="0.2">
      <c r="A297" s="3" t="s">
        <v>617</v>
      </c>
      <c r="B297" s="144">
        <v>45306</v>
      </c>
      <c r="C297" s="144">
        <v>45464</v>
      </c>
      <c r="D297" s="3" t="s">
        <v>615</v>
      </c>
      <c r="E297" s="3" t="s">
        <v>620</v>
      </c>
      <c r="F297" s="14" t="s">
        <v>53</v>
      </c>
      <c r="G297" s="17" t="s">
        <v>55</v>
      </c>
      <c r="H297" s="15">
        <v>1061691289</v>
      </c>
      <c r="I297" s="16" t="s">
        <v>382</v>
      </c>
      <c r="J297" s="18">
        <v>20</v>
      </c>
      <c r="K297" s="19">
        <v>281.52999999999997</v>
      </c>
      <c r="N297" s="20">
        <f t="shared" si="75"/>
        <v>2949821</v>
      </c>
      <c r="O297" s="20">
        <f t="shared" si="76"/>
        <v>15437397</v>
      </c>
      <c r="P297" s="20">
        <v>0</v>
      </c>
      <c r="Q297" s="20">
        <f t="shared" si="77"/>
        <v>0</v>
      </c>
      <c r="R297" s="21">
        <f t="shared" si="78"/>
        <v>983274</v>
      </c>
      <c r="S297" s="21">
        <f t="shared" si="79"/>
        <v>1286450</v>
      </c>
      <c r="T297" s="21">
        <f t="shared" si="80"/>
        <v>857633</v>
      </c>
      <c r="U297" s="20">
        <f t="shared" si="81"/>
        <v>18564754</v>
      </c>
      <c r="V297" s="20">
        <f t="shared" si="82"/>
        <v>1368389</v>
      </c>
      <c r="W297" s="20">
        <f t="shared" si="83"/>
        <v>1312200</v>
      </c>
      <c r="X297" s="20">
        <f t="shared" si="84"/>
        <v>1852500</v>
      </c>
      <c r="Y297" s="20">
        <f t="shared" si="85"/>
        <v>80600</v>
      </c>
      <c r="Z297" s="20">
        <f t="shared" si="86"/>
        <v>617500</v>
      </c>
      <c r="AA297" s="20">
        <f t="shared" si="87"/>
        <v>463100</v>
      </c>
      <c r="AB297" s="21">
        <f t="shared" si="88"/>
        <v>5694289</v>
      </c>
      <c r="AC297" s="21">
        <f t="shared" si="89"/>
        <v>24259043</v>
      </c>
    </row>
    <row r="298" spans="1:29" ht="14.1" customHeight="1" x14ac:dyDescent="0.2">
      <c r="A298" s="3" t="s">
        <v>617</v>
      </c>
      <c r="B298" s="144">
        <v>45306</v>
      </c>
      <c r="C298" s="144">
        <v>45464</v>
      </c>
      <c r="D298" s="3" t="s">
        <v>615</v>
      </c>
      <c r="E298" s="3" t="s">
        <v>620</v>
      </c>
      <c r="F298" s="14" t="s">
        <v>53</v>
      </c>
      <c r="G298" s="17" t="s">
        <v>55</v>
      </c>
      <c r="H298" s="15">
        <v>25274197</v>
      </c>
      <c r="I298" s="16" t="s">
        <v>383</v>
      </c>
      <c r="J298" s="18">
        <v>20</v>
      </c>
      <c r="K298" s="19">
        <v>279.16000000000003</v>
      </c>
      <c r="N298" s="20">
        <f t="shared" si="75"/>
        <v>2924988</v>
      </c>
      <c r="O298" s="20">
        <f t="shared" si="76"/>
        <v>15307437</v>
      </c>
      <c r="P298" s="20">
        <v>0</v>
      </c>
      <c r="Q298" s="20">
        <f t="shared" si="77"/>
        <v>0</v>
      </c>
      <c r="R298" s="21">
        <f t="shared" si="78"/>
        <v>974996</v>
      </c>
      <c r="S298" s="21">
        <f t="shared" si="79"/>
        <v>1275620</v>
      </c>
      <c r="T298" s="21">
        <f t="shared" si="80"/>
        <v>850413</v>
      </c>
      <c r="U298" s="20">
        <f t="shared" si="81"/>
        <v>18408466</v>
      </c>
      <c r="V298" s="20">
        <f t="shared" si="82"/>
        <v>1356869</v>
      </c>
      <c r="W298" s="20">
        <f t="shared" si="83"/>
        <v>1301100</v>
      </c>
      <c r="X298" s="20">
        <f t="shared" si="84"/>
        <v>1836900</v>
      </c>
      <c r="Y298" s="20">
        <f t="shared" si="85"/>
        <v>79900</v>
      </c>
      <c r="Z298" s="20">
        <f t="shared" si="86"/>
        <v>612300</v>
      </c>
      <c r="AA298" s="20">
        <f t="shared" si="87"/>
        <v>459200</v>
      </c>
      <c r="AB298" s="21">
        <f t="shared" si="88"/>
        <v>5646269</v>
      </c>
      <c r="AC298" s="21">
        <f t="shared" si="89"/>
        <v>24054735</v>
      </c>
    </row>
    <row r="299" spans="1:29" ht="14.1" customHeight="1" x14ac:dyDescent="0.2">
      <c r="A299" s="3" t="s">
        <v>617</v>
      </c>
      <c r="B299" s="144">
        <v>45306</v>
      </c>
      <c r="C299" s="144">
        <v>45464</v>
      </c>
      <c r="D299" s="3" t="s">
        <v>615</v>
      </c>
      <c r="E299" s="3" t="s">
        <v>620</v>
      </c>
      <c r="F299" s="14" t="s">
        <v>53</v>
      </c>
      <c r="G299" s="17" t="s">
        <v>55</v>
      </c>
      <c r="H299" s="15">
        <v>10292587</v>
      </c>
      <c r="I299" s="16" t="s">
        <v>384</v>
      </c>
      <c r="J299" s="18">
        <v>40</v>
      </c>
      <c r="K299" s="19">
        <v>363.88</v>
      </c>
      <c r="N299" s="20">
        <f t="shared" si="75"/>
        <v>7625338</v>
      </c>
      <c r="O299" s="20">
        <f t="shared" si="76"/>
        <v>39905936</v>
      </c>
      <c r="P299" s="20">
        <v>0</v>
      </c>
      <c r="Q299" s="20">
        <f t="shared" si="77"/>
        <v>0</v>
      </c>
      <c r="R299" s="21">
        <f t="shared" si="78"/>
        <v>2541779</v>
      </c>
      <c r="S299" s="21">
        <f t="shared" si="79"/>
        <v>3325495</v>
      </c>
      <c r="T299" s="21">
        <f t="shared" si="80"/>
        <v>2216996</v>
      </c>
      <c r="U299" s="20">
        <f t="shared" si="81"/>
        <v>47990206</v>
      </c>
      <c r="V299" s="20">
        <f t="shared" si="82"/>
        <v>3537310</v>
      </c>
      <c r="W299" s="20">
        <f t="shared" si="83"/>
        <v>3392000</v>
      </c>
      <c r="X299" s="20">
        <f t="shared" si="84"/>
        <v>4788700</v>
      </c>
      <c r="Y299" s="20">
        <f t="shared" si="85"/>
        <v>208300</v>
      </c>
      <c r="Z299" s="20">
        <f t="shared" si="86"/>
        <v>1596200</v>
      </c>
      <c r="AA299" s="20">
        <f t="shared" si="87"/>
        <v>1197200</v>
      </c>
      <c r="AB299" s="21">
        <f t="shared" si="88"/>
        <v>14719710</v>
      </c>
      <c r="AC299" s="21">
        <f t="shared" si="89"/>
        <v>62709916</v>
      </c>
    </row>
    <row r="300" spans="1:29" ht="14.1" customHeight="1" x14ac:dyDescent="0.2">
      <c r="A300" s="3" t="s">
        <v>617</v>
      </c>
      <c r="B300" s="144">
        <v>45306</v>
      </c>
      <c r="C300" s="144">
        <v>45464</v>
      </c>
      <c r="D300" s="3" t="s">
        <v>615</v>
      </c>
      <c r="E300" s="3" t="s">
        <v>620</v>
      </c>
      <c r="F300" s="14" t="s">
        <v>53</v>
      </c>
      <c r="G300" s="17" t="s">
        <v>55</v>
      </c>
      <c r="H300" s="15">
        <v>14251340</v>
      </c>
      <c r="I300" s="16" t="s">
        <v>385</v>
      </c>
      <c r="J300" s="18">
        <v>40</v>
      </c>
      <c r="K300" s="19">
        <v>421</v>
      </c>
      <c r="N300" s="20">
        <f t="shared" si="75"/>
        <v>8822324</v>
      </c>
      <c r="O300" s="20">
        <f t="shared" si="76"/>
        <v>46170162</v>
      </c>
      <c r="P300" s="20">
        <v>0</v>
      </c>
      <c r="Q300" s="20">
        <f t="shared" si="77"/>
        <v>0</v>
      </c>
      <c r="R300" s="21">
        <f t="shared" si="78"/>
        <v>2940775</v>
      </c>
      <c r="S300" s="21">
        <f t="shared" si="79"/>
        <v>3847514</v>
      </c>
      <c r="T300" s="21">
        <f t="shared" si="80"/>
        <v>2565009</v>
      </c>
      <c r="U300" s="20">
        <f t="shared" si="81"/>
        <v>55523460</v>
      </c>
      <c r="V300" s="20">
        <f t="shared" si="82"/>
        <v>4092578</v>
      </c>
      <c r="W300" s="20">
        <f t="shared" si="83"/>
        <v>3924500</v>
      </c>
      <c r="X300" s="20">
        <f t="shared" si="84"/>
        <v>5540400</v>
      </c>
      <c r="Y300" s="20">
        <f t="shared" si="85"/>
        <v>241000</v>
      </c>
      <c r="Z300" s="20">
        <f t="shared" si="86"/>
        <v>1846800</v>
      </c>
      <c r="AA300" s="20">
        <f t="shared" si="87"/>
        <v>1385100</v>
      </c>
      <c r="AB300" s="21">
        <f t="shared" si="88"/>
        <v>17030378</v>
      </c>
      <c r="AC300" s="21">
        <f t="shared" si="89"/>
        <v>72553838</v>
      </c>
    </row>
    <row r="301" spans="1:29" ht="14.1" customHeight="1" x14ac:dyDescent="0.2">
      <c r="A301" s="3" t="s">
        <v>617</v>
      </c>
      <c r="B301" s="144">
        <v>45306</v>
      </c>
      <c r="C301" s="144">
        <v>45464</v>
      </c>
      <c r="D301" s="3" t="s">
        <v>615</v>
      </c>
      <c r="E301" s="3" t="s">
        <v>620</v>
      </c>
      <c r="F301" s="14" t="s">
        <v>53</v>
      </c>
      <c r="G301" s="17" t="s">
        <v>55</v>
      </c>
      <c r="H301" s="15">
        <v>34551417</v>
      </c>
      <c r="I301" s="16" t="s">
        <v>386</v>
      </c>
      <c r="J301" s="18">
        <v>20</v>
      </c>
      <c r="K301" s="19">
        <v>348.24</v>
      </c>
      <c r="N301" s="20">
        <f t="shared" si="75"/>
        <v>3648796</v>
      </c>
      <c r="O301" s="20">
        <f t="shared" si="76"/>
        <v>19095366</v>
      </c>
      <c r="P301" s="20">
        <v>0</v>
      </c>
      <c r="Q301" s="20">
        <f t="shared" si="77"/>
        <v>0</v>
      </c>
      <c r="R301" s="21">
        <f t="shared" si="78"/>
        <v>1216265</v>
      </c>
      <c r="S301" s="21">
        <f t="shared" si="79"/>
        <v>1591280</v>
      </c>
      <c r="T301" s="21">
        <f t="shared" si="80"/>
        <v>1060854</v>
      </c>
      <c r="U301" s="20">
        <f t="shared" si="81"/>
        <v>22963765</v>
      </c>
      <c r="V301" s="20">
        <f t="shared" si="82"/>
        <v>1692636</v>
      </c>
      <c r="W301" s="20">
        <f t="shared" si="83"/>
        <v>1623100</v>
      </c>
      <c r="X301" s="20">
        <f t="shared" si="84"/>
        <v>2291400</v>
      </c>
      <c r="Y301" s="20">
        <f t="shared" si="85"/>
        <v>99700</v>
      </c>
      <c r="Z301" s="20">
        <f t="shared" si="86"/>
        <v>763800</v>
      </c>
      <c r="AA301" s="20">
        <f t="shared" si="87"/>
        <v>572900</v>
      </c>
      <c r="AB301" s="21">
        <f t="shared" si="88"/>
        <v>7043536</v>
      </c>
      <c r="AC301" s="21">
        <f t="shared" si="89"/>
        <v>30007301</v>
      </c>
    </row>
    <row r="302" spans="1:29" ht="14.1" customHeight="1" x14ac:dyDescent="0.2">
      <c r="A302" s="3" t="s">
        <v>617</v>
      </c>
      <c r="B302" s="144">
        <v>45306</v>
      </c>
      <c r="C302" s="144">
        <v>45464</v>
      </c>
      <c r="D302" s="3" t="s">
        <v>615</v>
      </c>
      <c r="E302" s="3" t="s">
        <v>620</v>
      </c>
      <c r="F302" s="14" t="s">
        <v>53</v>
      </c>
      <c r="G302" s="17" t="s">
        <v>55</v>
      </c>
      <c r="H302" s="15">
        <v>10302007</v>
      </c>
      <c r="I302" s="16" t="s">
        <v>387</v>
      </c>
      <c r="J302" s="18">
        <v>40</v>
      </c>
      <c r="K302" s="19">
        <v>334.22</v>
      </c>
      <c r="N302" s="20">
        <f t="shared" si="75"/>
        <v>7003794</v>
      </c>
      <c r="O302" s="20">
        <f t="shared" si="76"/>
        <v>36653189</v>
      </c>
      <c r="P302" s="20">
        <v>0</v>
      </c>
      <c r="Q302" s="20">
        <f t="shared" si="77"/>
        <v>0</v>
      </c>
      <c r="R302" s="21">
        <f t="shared" si="78"/>
        <v>2334598</v>
      </c>
      <c r="S302" s="21">
        <f t="shared" si="79"/>
        <v>3054432</v>
      </c>
      <c r="T302" s="21">
        <f t="shared" si="80"/>
        <v>2036288</v>
      </c>
      <c r="U302" s="20">
        <f t="shared" si="81"/>
        <v>44078507</v>
      </c>
      <c r="V302" s="20">
        <f t="shared" si="82"/>
        <v>3248982</v>
      </c>
      <c r="W302" s="20">
        <f t="shared" si="83"/>
        <v>3115500</v>
      </c>
      <c r="X302" s="20">
        <f t="shared" si="84"/>
        <v>4398400</v>
      </c>
      <c r="Y302" s="20">
        <f t="shared" si="85"/>
        <v>191300</v>
      </c>
      <c r="Z302" s="20">
        <f t="shared" si="86"/>
        <v>1466100</v>
      </c>
      <c r="AA302" s="20">
        <f t="shared" si="87"/>
        <v>1099600</v>
      </c>
      <c r="AB302" s="21">
        <f t="shared" si="88"/>
        <v>13519882</v>
      </c>
      <c r="AC302" s="21">
        <f t="shared" si="89"/>
        <v>57598389</v>
      </c>
    </row>
    <row r="303" spans="1:29" ht="14.1" customHeight="1" x14ac:dyDescent="0.2">
      <c r="A303" s="3" t="s">
        <v>617</v>
      </c>
      <c r="B303" s="144">
        <v>45306</v>
      </c>
      <c r="C303" s="144">
        <v>45464</v>
      </c>
      <c r="D303" s="3" t="s">
        <v>615</v>
      </c>
      <c r="E303" s="3" t="s">
        <v>620</v>
      </c>
      <c r="F303" s="14" t="s">
        <v>53</v>
      </c>
      <c r="G303" s="17" t="s">
        <v>55</v>
      </c>
      <c r="H303" s="15">
        <v>76333256</v>
      </c>
      <c r="I303" s="16" t="s">
        <v>388</v>
      </c>
      <c r="J303" s="18">
        <v>40</v>
      </c>
      <c r="K303" s="19">
        <v>379.04</v>
      </c>
      <c r="N303" s="20">
        <f t="shared" si="75"/>
        <v>7943026</v>
      </c>
      <c r="O303" s="20">
        <f t="shared" si="76"/>
        <v>41568503</v>
      </c>
      <c r="P303" s="20">
        <v>0</v>
      </c>
      <c r="Q303" s="20">
        <f t="shared" si="77"/>
        <v>0</v>
      </c>
      <c r="R303" s="21">
        <f t="shared" si="78"/>
        <v>2647675</v>
      </c>
      <c r="S303" s="21">
        <f t="shared" si="79"/>
        <v>3464042</v>
      </c>
      <c r="T303" s="21">
        <f t="shared" si="80"/>
        <v>2309361</v>
      </c>
      <c r="U303" s="20">
        <f t="shared" si="81"/>
        <v>49989581</v>
      </c>
      <c r="V303" s="20">
        <f t="shared" si="82"/>
        <v>3684682</v>
      </c>
      <c r="W303" s="20">
        <f t="shared" si="83"/>
        <v>3533300</v>
      </c>
      <c r="X303" s="20">
        <f t="shared" si="84"/>
        <v>4988200</v>
      </c>
      <c r="Y303" s="20">
        <f t="shared" si="85"/>
        <v>217000</v>
      </c>
      <c r="Z303" s="20">
        <f t="shared" si="86"/>
        <v>1662700</v>
      </c>
      <c r="AA303" s="20">
        <f t="shared" si="87"/>
        <v>1247100</v>
      </c>
      <c r="AB303" s="21">
        <f t="shared" si="88"/>
        <v>15332982</v>
      </c>
      <c r="AC303" s="21">
        <f t="shared" si="89"/>
        <v>65322563</v>
      </c>
    </row>
    <row r="304" spans="1:29" ht="14.1" customHeight="1" x14ac:dyDescent="0.2">
      <c r="A304" s="3" t="s">
        <v>617</v>
      </c>
      <c r="B304" s="144">
        <v>45306</v>
      </c>
      <c r="C304" s="144">
        <v>45464</v>
      </c>
      <c r="D304" s="3" t="s">
        <v>615</v>
      </c>
      <c r="E304" s="3" t="s">
        <v>620</v>
      </c>
      <c r="F304" s="14" t="s">
        <v>53</v>
      </c>
      <c r="G304" s="17" t="s">
        <v>55</v>
      </c>
      <c r="H304" s="15">
        <v>10302814</v>
      </c>
      <c r="I304" s="16" t="s">
        <v>389</v>
      </c>
      <c r="J304" s="18">
        <v>40</v>
      </c>
      <c r="K304" s="19">
        <v>416.6</v>
      </c>
      <c r="N304" s="20">
        <f t="shared" si="75"/>
        <v>8730120</v>
      </c>
      <c r="O304" s="20">
        <f t="shared" si="76"/>
        <v>45687628</v>
      </c>
      <c r="P304" s="20">
        <v>0</v>
      </c>
      <c r="Q304" s="20">
        <f t="shared" si="77"/>
        <v>0</v>
      </c>
      <c r="R304" s="21">
        <f t="shared" si="78"/>
        <v>2910040</v>
      </c>
      <c r="S304" s="21">
        <f t="shared" si="79"/>
        <v>3807302</v>
      </c>
      <c r="T304" s="21">
        <f t="shared" si="80"/>
        <v>2538202</v>
      </c>
      <c r="U304" s="20">
        <f t="shared" si="81"/>
        <v>54943172</v>
      </c>
      <c r="V304" s="20">
        <f t="shared" si="82"/>
        <v>4049806</v>
      </c>
      <c r="W304" s="20">
        <f t="shared" si="83"/>
        <v>3883400</v>
      </c>
      <c r="X304" s="20">
        <f t="shared" si="84"/>
        <v>5482500</v>
      </c>
      <c r="Y304" s="20">
        <f t="shared" si="85"/>
        <v>238500</v>
      </c>
      <c r="Z304" s="20">
        <f t="shared" si="86"/>
        <v>1827500</v>
      </c>
      <c r="AA304" s="20">
        <f t="shared" si="87"/>
        <v>1370600</v>
      </c>
      <c r="AB304" s="21">
        <f t="shared" si="88"/>
        <v>16852306</v>
      </c>
      <c r="AC304" s="21">
        <f t="shared" si="89"/>
        <v>71795478</v>
      </c>
    </row>
    <row r="305" spans="1:29" ht="14.1" customHeight="1" x14ac:dyDescent="0.2">
      <c r="A305" s="3" t="s">
        <v>617</v>
      </c>
      <c r="B305" s="144">
        <v>45306</v>
      </c>
      <c r="C305" s="144">
        <v>45464</v>
      </c>
      <c r="D305" s="3" t="s">
        <v>615</v>
      </c>
      <c r="E305" s="3" t="s">
        <v>620</v>
      </c>
      <c r="F305" s="14" t="s">
        <v>53</v>
      </c>
      <c r="G305" s="17" t="s">
        <v>55</v>
      </c>
      <c r="H305" s="15">
        <v>10294590</v>
      </c>
      <c r="I305" s="16" t="s">
        <v>390</v>
      </c>
      <c r="J305" s="18">
        <v>40</v>
      </c>
      <c r="K305" s="19">
        <v>372.61</v>
      </c>
      <c r="N305" s="20">
        <f t="shared" si="75"/>
        <v>7808281</v>
      </c>
      <c r="O305" s="20">
        <f t="shared" si="76"/>
        <v>40863337</v>
      </c>
      <c r="P305" s="20">
        <v>0</v>
      </c>
      <c r="Q305" s="20">
        <f t="shared" si="77"/>
        <v>0</v>
      </c>
      <c r="R305" s="21">
        <f t="shared" si="78"/>
        <v>2602760</v>
      </c>
      <c r="S305" s="21">
        <f t="shared" si="79"/>
        <v>3405278</v>
      </c>
      <c r="T305" s="21">
        <f t="shared" si="80"/>
        <v>2270185</v>
      </c>
      <c r="U305" s="20">
        <f t="shared" si="81"/>
        <v>49141560</v>
      </c>
      <c r="V305" s="20">
        <f t="shared" si="82"/>
        <v>3622175</v>
      </c>
      <c r="W305" s="20">
        <f t="shared" si="83"/>
        <v>3473400</v>
      </c>
      <c r="X305" s="20">
        <f t="shared" si="84"/>
        <v>4903600</v>
      </c>
      <c r="Y305" s="20">
        <f t="shared" si="85"/>
        <v>213300</v>
      </c>
      <c r="Z305" s="20">
        <f t="shared" si="86"/>
        <v>1634500</v>
      </c>
      <c r="AA305" s="20">
        <f t="shared" si="87"/>
        <v>1225900</v>
      </c>
      <c r="AB305" s="21">
        <f t="shared" si="88"/>
        <v>15072875</v>
      </c>
      <c r="AC305" s="21">
        <f t="shared" si="89"/>
        <v>64214435</v>
      </c>
    </row>
    <row r="306" spans="1:29" ht="14.1" customHeight="1" x14ac:dyDescent="0.2">
      <c r="A306" s="3" t="s">
        <v>617</v>
      </c>
      <c r="B306" s="144">
        <v>45306</v>
      </c>
      <c r="C306" s="144">
        <v>45464</v>
      </c>
      <c r="D306" s="3" t="s">
        <v>615</v>
      </c>
      <c r="E306" s="3" t="s">
        <v>620</v>
      </c>
      <c r="F306" s="14" t="s">
        <v>53</v>
      </c>
      <c r="G306" s="17" t="s">
        <v>391</v>
      </c>
      <c r="H306" s="15">
        <v>34569033</v>
      </c>
      <c r="I306" s="16" t="s">
        <v>392</v>
      </c>
      <c r="J306" s="18">
        <v>40</v>
      </c>
      <c r="K306" s="19">
        <v>472.85</v>
      </c>
      <c r="N306" s="20">
        <f t="shared" si="75"/>
        <v>9908874</v>
      </c>
      <c r="O306" s="20">
        <f t="shared" si="76"/>
        <v>51856441</v>
      </c>
      <c r="P306" s="20">
        <v>0</v>
      </c>
      <c r="Q306" s="20">
        <f t="shared" si="77"/>
        <v>0</v>
      </c>
      <c r="R306" s="21">
        <f t="shared" si="78"/>
        <v>3302958</v>
      </c>
      <c r="S306" s="21">
        <f t="shared" si="79"/>
        <v>4321370</v>
      </c>
      <c r="T306" s="21">
        <f t="shared" si="80"/>
        <v>2880913</v>
      </c>
      <c r="U306" s="20">
        <f t="shared" si="81"/>
        <v>62361682</v>
      </c>
      <c r="V306" s="20">
        <f t="shared" si="82"/>
        <v>4596617</v>
      </c>
      <c r="W306" s="20">
        <f t="shared" si="83"/>
        <v>4407800</v>
      </c>
      <c r="X306" s="20">
        <f t="shared" si="84"/>
        <v>6222800</v>
      </c>
      <c r="Y306" s="20">
        <f t="shared" si="85"/>
        <v>270700</v>
      </c>
      <c r="Z306" s="20">
        <f t="shared" si="86"/>
        <v>2074300</v>
      </c>
      <c r="AA306" s="20">
        <f t="shared" si="87"/>
        <v>1555700</v>
      </c>
      <c r="AB306" s="21">
        <f t="shared" si="88"/>
        <v>19127917</v>
      </c>
      <c r="AC306" s="21">
        <f t="shared" si="89"/>
        <v>81489599</v>
      </c>
    </row>
    <row r="307" spans="1:29" ht="14.1" customHeight="1" x14ac:dyDescent="0.2">
      <c r="A307" s="3" t="s">
        <v>617</v>
      </c>
      <c r="B307" s="144">
        <v>45306</v>
      </c>
      <c r="C307" s="144">
        <v>45464</v>
      </c>
      <c r="D307" s="3" t="s">
        <v>615</v>
      </c>
      <c r="E307" s="3" t="s">
        <v>620</v>
      </c>
      <c r="F307" s="14" t="s">
        <v>53</v>
      </c>
      <c r="G307" s="17" t="s">
        <v>391</v>
      </c>
      <c r="H307" s="15">
        <v>38755608</v>
      </c>
      <c r="I307" s="16" t="s">
        <v>393</v>
      </c>
      <c r="J307" s="18">
        <v>40</v>
      </c>
      <c r="K307" s="19">
        <v>264.56</v>
      </c>
      <c r="N307" s="20">
        <f t="shared" si="75"/>
        <v>5544024</v>
      </c>
      <c r="O307" s="20">
        <f t="shared" si="76"/>
        <v>29013726</v>
      </c>
      <c r="P307" s="20">
        <v>0</v>
      </c>
      <c r="Q307" s="20">
        <f t="shared" si="77"/>
        <v>0</v>
      </c>
      <c r="R307" s="21">
        <f t="shared" si="78"/>
        <v>1848008</v>
      </c>
      <c r="S307" s="21">
        <f t="shared" si="79"/>
        <v>2417810</v>
      </c>
      <c r="T307" s="21">
        <f t="shared" si="80"/>
        <v>1611874</v>
      </c>
      <c r="U307" s="20">
        <f t="shared" si="81"/>
        <v>34891418</v>
      </c>
      <c r="V307" s="20">
        <f t="shared" si="82"/>
        <v>2571811</v>
      </c>
      <c r="W307" s="20">
        <f t="shared" si="83"/>
        <v>2466200</v>
      </c>
      <c r="X307" s="20">
        <f t="shared" si="84"/>
        <v>3481600</v>
      </c>
      <c r="Y307" s="20">
        <f t="shared" si="85"/>
        <v>151500</v>
      </c>
      <c r="Z307" s="20">
        <f t="shared" si="86"/>
        <v>1160500</v>
      </c>
      <c r="AA307" s="20">
        <f t="shared" si="87"/>
        <v>870400</v>
      </c>
      <c r="AB307" s="21">
        <f t="shared" si="88"/>
        <v>10702011</v>
      </c>
      <c r="AC307" s="21">
        <f t="shared" si="89"/>
        <v>45593429</v>
      </c>
    </row>
    <row r="308" spans="1:29" ht="14.1" customHeight="1" x14ac:dyDescent="0.2">
      <c r="A308" s="3" t="s">
        <v>617</v>
      </c>
      <c r="B308" s="144">
        <v>45306</v>
      </c>
      <c r="C308" s="144">
        <v>45464</v>
      </c>
      <c r="D308" s="3" t="s">
        <v>615</v>
      </c>
      <c r="E308" s="3" t="s">
        <v>620</v>
      </c>
      <c r="F308" s="14" t="s">
        <v>53</v>
      </c>
      <c r="G308" s="17" t="s">
        <v>391</v>
      </c>
      <c r="H308" s="15">
        <v>94073716</v>
      </c>
      <c r="I308" s="16" t="s">
        <v>394</v>
      </c>
      <c r="J308" s="18">
        <v>40</v>
      </c>
      <c r="K308" s="19">
        <v>397.04</v>
      </c>
      <c r="N308" s="20">
        <f t="shared" si="75"/>
        <v>8320227</v>
      </c>
      <c r="O308" s="20">
        <f t="shared" si="76"/>
        <v>43542521</v>
      </c>
      <c r="P308" s="20">
        <v>0</v>
      </c>
      <c r="Q308" s="20">
        <f t="shared" si="77"/>
        <v>0</v>
      </c>
      <c r="R308" s="21">
        <f t="shared" si="78"/>
        <v>2773409</v>
      </c>
      <c r="S308" s="21">
        <f t="shared" si="79"/>
        <v>3628543</v>
      </c>
      <c r="T308" s="21">
        <f t="shared" si="80"/>
        <v>2419029</v>
      </c>
      <c r="U308" s="20">
        <f t="shared" si="81"/>
        <v>52363502</v>
      </c>
      <c r="V308" s="20">
        <f t="shared" si="82"/>
        <v>3859661</v>
      </c>
      <c r="W308" s="20">
        <f t="shared" si="83"/>
        <v>3701100</v>
      </c>
      <c r="X308" s="20">
        <f t="shared" si="84"/>
        <v>5225100</v>
      </c>
      <c r="Y308" s="20">
        <f t="shared" si="85"/>
        <v>227300</v>
      </c>
      <c r="Z308" s="20">
        <f t="shared" si="86"/>
        <v>1741700</v>
      </c>
      <c r="AA308" s="20">
        <f t="shared" si="87"/>
        <v>1306300</v>
      </c>
      <c r="AB308" s="21">
        <f t="shared" si="88"/>
        <v>16061161</v>
      </c>
      <c r="AC308" s="21">
        <f t="shared" si="89"/>
        <v>68424663</v>
      </c>
    </row>
    <row r="309" spans="1:29" ht="14.1" customHeight="1" x14ac:dyDescent="0.2">
      <c r="A309" s="3" t="s">
        <v>617</v>
      </c>
      <c r="B309" s="144">
        <v>45306</v>
      </c>
      <c r="C309" s="144">
        <v>45464</v>
      </c>
      <c r="D309" s="3" t="s">
        <v>615</v>
      </c>
      <c r="E309" s="3" t="s">
        <v>620</v>
      </c>
      <c r="F309" s="14" t="s">
        <v>53</v>
      </c>
      <c r="G309" s="17" t="s">
        <v>391</v>
      </c>
      <c r="H309" s="15">
        <v>76323330</v>
      </c>
      <c r="I309" s="16" t="s">
        <v>395</v>
      </c>
      <c r="J309" s="18">
        <v>40</v>
      </c>
      <c r="K309" s="19">
        <v>334.36</v>
      </c>
      <c r="N309" s="20">
        <f t="shared" si="75"/>
        <v>7006728</v>
      </c>
      <c r="O309" s="20">
        <f t="shared" si="76"/>
        <v>36668543</v>
      </c>
      <c r="P309" s="20">
        <v>0</v>
      </c>
      <c r="Q309" s="20">
        <f t="shared" si="77"/>
        <v>0</v>
      </c>
      <c r="R309" s="21">
        <f t="shared" si="78"/>
        <v>2335576</v>
      </c>
      <c r="S309" s="21">
        <f t="shared" si="79"/>
        <v>3055712</v>
      </c>
      <c r="T309" s="21">
        <f t="shared" si="80"/>
        <v>2037141</v>
      </c>
      <c r="U309" s="20">
        <f t="shared" si="81"/>
        <v>44096972</v>
      </c>
      <c r="V309" s="20">
        <f t="shared" si="82"/>
        <v>3250343</v>
      </c>
      <c r="W309" s="20">
        <f t="shared" si="83"/>
        <v>3116800</v>
      </c>
      <c r="X309" s="20">
        <f t="shared" si="84"/>
        <v>4400200</v>
      </c>
      <c r="Y309" s="20">
        <f t="shared" si="85"/>
        <v>191400</v>
      </c>
      <c r="Z309" s="20">
        <f t="shared" si="86"/>
        <v>1466700</v>
      </c>
      <c r="AA309" s="20">
        <f t="shared" si="87"/>
        <v>1100100</v>
      </c>
      <c r="AB309" s="21">
        <f t="shared" si="88"/>
        <v>13525543</v>
      </c>
      <c r="AC309" s="21">
        <f t="shared" si="89"/>
        <v>57622515</v>
      </c>
    </row>
    <row r="310" spans="1:29" ht="14.1" customHeight="1" x14ac:dyDescent="0.2">
      <c r="A310" s="3" t="s">
        <v>617</v>
      </c>
      <c r="B310" s="144">
        <v>45306</v>
      </c>
      <c r="C310" s="144">
        <v>45464</v>
      </c>
      <c r="D310" s="3" t="s">
        <v>615</v>
      </c>
      <c r="E310" s="3" t="s">
        <v>620</v>
      </c>
      <c r="F310" s="14" t="s">
        <v>53</v>
      </c>
      <c r="G310" s="17" t="s">
        <v>391</v>
      </c>
      <c r="H310" s="15">
        <v>34571572</v>
      </c>
      <c r="I310" s="16" t="s">
        <v>396</v>
      </c>
      <c r="J310" s="18">
        <v>40</v>
      </c>
      <c r="K310" s="19">
        <v>520.99</v>
      </c>
      <c r="N310" s="20">
        <f t="shared" si="75"/>
        <v>10917679</v>
      </c>
      <c r="O310" s="20">
        <f t="shared" si="76"/>
        <v>57135853</v>
      </c>
      <c r="P310" s="20">
        <v>0</v>
      </c>
      <c r="Q310" s="20">
        <f t="shared" si="77"/>
        <v>0</v>
      </c>
      <c r="R310" s="21">
        <f t="shared" si="78"/>
        <v>3639226</v>
      </c>
      <c r="S310" s="21">
        <f t="shared" si="79"/>
        <v>4761321</v>
      </c>
      <c r="T310" s="21">
        <f t="shared" si="80"/>
        <v>3174214</v>
      </c>
      <c r="U310" s="20">
        <f t="shared" si="81"/>
        <v>68710614</v>
      </c>
      <c r="V310" s="20">
        <f t="shared" si="82"/>
        <v>5064590</v>
      </c>
      <c r="W310" s="20">
        <f t="shared" si="83"/>
        <v>4856500</v>
      </c>
      <c r="X310" s="20">
        <f t="shared" si="84"/>
        <v>6856300</v>
      </c>
      <c r="Y310" s="20">
        <f t="shared" si="85"/>
        <v>298200</v>
      </c>
      <c r="Z310" s="20">
        <f t="shared" si="86"/>
        <v>2285400</v>
      </c>
      <c r="AA310" s="20">
        <f t="shared" si="87"/>
        <v>1714100</v>
      </c>
      <c r="AB310" s="21">
        <f t="shared" si="88"/>
        <v>21075090</v>
      </c>
      <c r="AC310" s="21">
        <f t="shared" si="89"/>
        <v>89785704</v>
      </c>
    </row>
    <row r="311" spans="1:29" ht="14.1" customHeight="1" x14ac:dyDescent="0.2">
      <c r="A311" s="3" t="s">
        <v>617</v>
      </c>
      <c r="B311" s="144">
        <v>45306</v>
      </c>
      <c r="C311" s="144">
        <v>45464</v>
      </c>
      <c r="D311" s="3" t="s">
        <v>615</v>
      </c>
      <c r="E311" s="3" t="s">
        <v>620</v>
      </c>
      <c r="F311" s="14" t="s">
        <v>53</v>
      </c>
      <c r="G311" s="17" t="s">
        <v>391</v>
      </c>
      <c r="H311" s="15">
        <v>10539198</v>
      </c>
      <c r="I311" s="16" t="s">
        <v>613</v>
      </c>
      <c r="J311" s="18">
        <v>40</v>
      </c>
      <c r="K311" s="19">
        <v>311</v>
      </c>
      <c r="N311" s="20">
        <f t="shared" si="75"/>
        <v>6517204</v>
      </c>
      <c r="O311" s="20">
        <f t="shared" si="76"/>
        <v>34106701</v>
      </c>
      <c r="P311" s="20">
        <v>0</v>
      </c>
      <c r="Q311" s="20">
        <f t="shared" si="77"/>
        <v>0</v>
      </c>
      <c r="R311" s="21">
        <f t="shared" si="78"/>
        <v>2172401</v>
      </c>
      <c r="S311" s="21">
        <f t="shared" si="79"/>
        <v>2842225</v>
      </c>
      <c r="T311" s="21">
        <f t="shared" si="80"/>
        <v>1894817</v>
      </c>
      <c r="U311" s="20">
        <f t="shared" si="81"/>
        <v>41016144</v>
      </c>
      <c r="V311" s="20">
        <f t="shared" si="82"/>
        <v>3023259</v>
      </c>
      <c r="W311" s="20">
        <f t="shared" si="83"/>
        <v>2899100</v>
      </c>
      <c r="X311" s="20">
        <f t="shared" si="84"/>
        <v>4092800</v>
      </c>
      <c r="Y311" s="20">
        <f t="shared" si="85"/>
        <v>178000</v>
      </c>
      <c r="Z311" s="20">
        <f t="shared" si="86"/>
        <v>1364300</v>
      </c>
      <c r="AA311" s="20">
        <f t="shared" si="87"/>
        <v>1023200</v>
      </c>
      <c r="AB311" s="21">
        <f t="shared" si="88"/>
        <v>12580659</v>
      </c>
      <c r="AC311" s="21">
        <f t="shared" si="89"/>
        <v>53596803</v>
      </c>
    </row>
    <row r="312" spans="1:29" ht="14.1" customHeight="1" x14ac:dyDescent="0.2">
      <c r="A312" s="3" t="s">
        <v>617</v>
      </c>
      <c r="B312" s="144">
        <v>45306</v>
      </c>
      <c r="C312" s="144">
        <v>45464</v>
      </c>
      <c r="D312" s="3" t="s">
        <v>615</v>
      </c>
      <c r="E312" s="3" t="s">
        <v>620</v>
      </c>
      <c r="F312" s="14" t="s">
        <v>53</v>
      </c>
      <c r="G312" s="17" t="s">
        <v>391</v>
      </c>
      <c r="H312" s="15">
        <v>1061696949</v>
      </c>
      <c r="I312" s="16" t="s">
        <v>591</v>
      </c>
      <c r="J312" s="18">
        <v>40</v>
      </c>
      <c r="K312" s="19">
        <v>263.58</v>
      </c>
      <c r="N312" s="20">
        <f t="shared" si="75"/>
        <v>5523488</v>
      </c>
      <c r="O312" s="20">
        <f t="shared" si="76"/>
        <v>28906254</v>
      </c>
      <c r="P312" s="20">
        <v>0</v>
      </c>
      <c r="Q312" s="20">
        <f t="shared" si="77"/>
        <v>0</v>
      </c>
      <c r="R312" s="21">
        <f t="shared" si="78"/>
        <v>1841163</v>
      </c>
      <c r="S312" s="21">
        <f t="shared" si="79"/>
        <v>2408854</v>
      </c>
      <c r="T312" s="21">
        <f t="shared" si="80"/>
        <v>1605903</v>
      </c>
      <c r="U312" s="20">
        <f t="shared" si="81"/>
        <v>34762174</v>
      </c>
      <c r="V312" s="20">
        <f t="shared" si="82"/>
        <v>2562285</v>
      </c>
      <c r="W312" s="20">
        <f t="shared" si="83"/>
        <v>2457000</v>
      </c>
      <c r="X312" s="20">
        <f t="shared" si="84"/>
        <v>3468800</v>
      </c>
      <c r="Y312" s="20">
        <f t="shared" si="85"/>
        <v>150900</v>
      </c>
      <c r="Z312" s="20">
        <f t="shared" si="86"/>
        <v>1156300</v>
      </c>
      <c r="AA312" s="20">
        <f t="shared" si="87"/>
        <v>867200</v>
      </c>
      <c r="AB312" s="21">
        <f t="shared" si="88"/>
        <v>10662485</v>
      </c>
      <c r="AC312" s="21">
        <f t="shared" si="89"/>
        <v>45424659</v>
      </c>
    </row>
    <row r="313" spans="1:29" ht="14.1" customHeight="1" x14ac:dyDescent="0.2">
      <c r="A313" s="3" t="s">
        <v>617</v>
      </c>
      <c r="B313" s="144">
        <v>45306</v>
      </c>
      <c r="C313" s="144">
        <v>45464</v>
      </c>
      <c r="D313" s="3" t="s">
        <v>615</v>
      </c>
      <c r="E313" s="3" t="s">
        <v>620</v>
      </c>
      <c r="F313" s="14" t="s">
        <v>53</v>
      </c>
      <c r="G313" s="17" t="s">
        <v>391</v>
      </c>
      <c r="H313" s="15">
        <v>67013274</v>
      </c>
      <c r="I313" s="16" t="s">
        <v>397</v>
      </c>
      <c r="J313" s="18">
        <v>40</v>
      </c>
      <c r="K313" s="19">
        <v>403.72</v>
      </c>
      <c r="N313" s="20">
        <f t="shared" si="75"/>
        <v>8460211</v>
      </c>
      <c r="O313" s="20">
        <f t="shared" si="76"/>
        <v>44275104</v>
      </c>
      <c r="P313" s="20">
        <v>0</v>
      </c>
      <c r="Q313" s="20">
        <f t="shared" si="77"/>
        <v>0</v>
      </c>
      <c r="R313" s="21">
        <f t="shared" si="78"/>
        <v>2820070</v>
      </c>
      <c r="S313" s="21">
        <f t="shared" si="79"/>
        <v>3689592</v>
      </c>
      <c r="T313" s="21">
        <f t="shared" si="80"/>
        <v>2459728</v>
      </c>
      <c r="U313" s="20">
        <f t="shared" si="81"/>
        <v>53244494</v>
      </c>
      <c r="V313" s="20">
        <f t="shared" si="82"/>
        <v>3924598</v>
      </c>
      <c r="W313" s="20">
        <f t="shared" si="83"/>
        <v>3763400</v>
      </c>
      <c r="X313" s="20">
        <f t="shared" si="84"/>
        <v>5313000</v>
      </c>
      <c r="Y313" s="20">
        <f t="shared" si="85"/>
        <v>231100</v>
      </c>
      <c r="Z313" s="20">
        <f t="shared" si="86"/>
        <v>1771000</v>
      </c>
      <c r="AA313" s="20">
        <f t="shared" si="87"/>
        <v>1328300</v>
      </c>
      <c r="AB313" s="21">
        <f t="shared" si="88"/>
        <v>16331398</v>
      </c>
      <c r="AC313" s="21">
        <f t="shared" si="89"/>
        <v>69575892</v>
      </c>
    </row>
    <row r="314" spans="1:29" ht="14.1" customHeight="1" x14ac:dyDescent="0.2">
      <c r="A314" s="3" t="s">
        <v>617</v>
      </c>
      <c r="B314" s="144">
        <v>45306</v>
      </c>
      <c r="C314" s="144">
        <v>45464</v>
      </c>
      <c r="D314" s="3" t="s">
        <v>615</v>
      </c>
      <c r="E314" s="3" t="s">
        <v>620</v>
      </c>
      <c r="F314" s="14" t="s">
        <v>53</v>
      </c>
      <c r="G314" s="17" t="s">
        <v>391</v>
      </c>
      <c r="H314" s="15">
        <v>1061713891</v>
      </c>
      <c r="I314" s="16" t="s">
        <v>592</v>
      </c>
      <c r="J314" s="18">
        <v>20</v>
      </c>
      <c r="K314" s="19">
        <v>235</v>
      </c>
      <c r="N314" s="20">
        <f t="shared" si="75"/>
        <v>2462288</v>
      </c>
      <c r="O314" s="20">
        <f t="shared" si="76"/>
        <v>12885974</v>
      </c>
      <c r="P314" s="20">
        <v>0</v>
      </c>
      <c r="Q314" s="20">
        <f t="shared" si="77"/>
        <v>0</v>
      </c>
      <c r="R314" s="21">
        <f t="shared" si="78"/>
        <v>820763</v>
      </c>
      <c r="S314" s="21">
        <f t="shared" si="79"/>
        <v>1073831</v>
      </c>
      <c r="T314" s="21">
        <f t="shared" si="80"/>
        <v>715887</v>
      </c>
      <c r="U314" s="20">
        <f t="shared" si="81"/>
        <v>15496455</v>
      </c>
      <c r="V314" s="20">
        <f t="shared" si="82"/>
        <v>1142228</v>
      </c>
      <c r="W314" s="20">
        <f t="shared" si="83"/>
        <v>1095300</v>
      </c>
      <c r="X314" s="20">
        <f t="shared" si="84"/>
        <v>1546300</v>
      </c>
      <c r="Y314" s="20">
        <f t="shared" si="85"/>
        <v>67300</v>
      </c>
      <c r="Z314" s="20">
        <f t="shared" si="86"/>
        <v>515400</v>
      </c>
      <c r="AA314" s="20">
        <f t="shared" si="87"/>
        <v>386600</v>
      </c>
      <c r="AB314" s="21">
        <f t="shared" si="88"/>
        <v>4753128</v>
      </c>
      <c r="AC314" s="21">
        <f t="shared" si="89"/>
        <v>20249583</v>
      </c>
    </row>
    <row r="315" spans="1:29" ht="14.1" customHeight="1" x14ac:dyDescent="0.2">
      <c r="A315" s="3" t="s">
        <v>617</v>
      </c>
      <c r="B315" s="144">
        <v>45306</v>
      </c>
      <c r="C315" s="144">
        <v>45464</v>
      </c>
      <c r="D315" s="3" t="s">
        <v>615</v>
      </c>
      <c r="E315" s="3" t="s">
        <v>620</v>
      </c>
      <c r="F315" s="14" t="s">
        <v>53</v>
      </c>
      <c r="G315" s="17" t="s">
        <v>391</v>
      </c>
      <c r="H315" s="15">
        <v>34553693</v>
      </c>
      <c r="I315" s="16" t="s">
        <v>398</v>
      </c>
      <c r="J315" s="18">
        <v>40</v>
      </c>
      <c r="K315" s="19">
        <v>320.19</v>
      </c>
      <c r="N315" s="20">
        <f t="shared" si="75"/>
        <v>6709786</v>
      </c>
      <c r="O315" s="20">
        <f t="shared" si="76"/>
        <v>35114547</v>
      </c>
      <c r="P315" s="20">
        <v>0</v>
      </c>
      <c r="Q315" s="20">
        <f t="shared" si="77"/>
        <v>0</v>
      </c>
      <c r="R315" s="21">
        <f t="shared" si="78"/>
        <v>2236595</v>
      </c>
      <c r="S315" s="21">
        <f t="shared" si="79"/>
        <v>2926212</v>
      </c>
      <c r="T315" s="21">
        <f t="shared" si="80"/>
        <v>1950808</v>
      </c>
      <c r="U315" s="20">
        <f t="shared" si="81"/>
        <v>42228162</v>
      </c>
      <c r="V315" s="20">
        <f t="shared" si="82"/>
        <v>3112595</v>
      </c>
      <c r="W315" s="20">
        <f t="shared" si="83"/>
        <v>2984700</v>
      </c>
      <c r="X315" s="20">
        <f t="shared" si="84"/>
        <v>4213700</v>
      </c>
      <c r="Y315" s="20">
        <f t="shared" si="85"/>
        <v>183300</v>
      </c>
      <c r="Z315" s="20">
        <f t="shared" si="86"/>
        <v>1404600</v>
      </c>
      <c r="AA315" s="20">
        <f t="shared" si="87"/>
        <v>1053400</v>
      </c>
      <c r="AB315" s="21">
        <f t="shared" si="88"/>
        <v>12952295</v>
      </c>
      <c r="AC315" s="21">
        <f t="shared" si="89"/>
        <v>55180457</v>
      </c>
    </row>
    <row r="316" spans="1:29" ht="14.1" customHeight="1" x14ac:dyDescent="0.2">
      <c r="A316" s="3" t="s">
        <v>617</v>
      </c>
      <c r="B316" s="144">
        <v>45306</v>
      </c>
      <c r="C316" s="144">
        <v>45464</v>
      </c>
      <c r="D316" s="3" t="s">
        <v>615</v>
      </c>
      <c r="E316" s="3" t="s">
        <v>620</v>
      </c>
      <c r="F316" s="14" t="s">
        <v>53</v>
      </c>
      <c r="G316" s="17" t="s">
        <v>391</v>
      </c>
      <c r="H316" s="15">
        <v>34324353</v>
      </c>
      <c r="I316" s="16" t="s">
        <v>399</v>
      </c>
      <c r="J316" s="18">
        <v>40</v>
      </c>
      <c r="K316" s="19">
        <v>321</v>
      </c>
      <c r="N316" s="20">
        <f t="shared" si="75"/>
        <v>6726760</v>
      </c>
      <c r="O316" s="20">
        <f t="shared" si="76"/>
        <v>35203377</v>
      </c>
      <c r="P316" s="20">
        <v>0</v>
      </c>
      <c r="Q316" s="20">
        <f t="shared" si="77"/>
        <v>0</v>
      </c>
      <c r="R316" s="21">
        <f t="shared" si="78"/>
        <v>2242253</v>
      </c>
      <c r="S316" s="21">
        <f t="shared" si="79"/>
        <v>2933615</v>
      </c>
      <c r="T316" s="21">
        <f t="shared" si="80"/>
        <v>1955743</v>
      </c>
      <c r="U316" s="20">
        <f t="shared" si="81"/>
        <v>42334988</v>
      </c>
      <c r="V316" s="20">
        <f t="shared" si="82"/>
        <v>3120469</v>
      </c>
      <c r="W316" s="20">
        <f t="shared" si="83"/>
        <v>2992300</v>
      </c>
      <c r="X316" s="20">
        <f t="shared" si="84"/>
        <v>4224400</v>
      </c>
      <c r="Y316" s="20">
        <f t="shared" si="85"/>
        <v>183800</v>
      </c>
      <c r="Z316" s="20">
        <f t="shared" si="86"/>
        <v>1408100</v>
      </c>
      <c r="AA316" s="20">
        <f t="shared" si="87"/>
        <v>1056100</v>
      </c>
      <c r="AB316" s="21">
        <f t="shared" si="88"/>
        <v>12985169</v>
      </c>
      <c r="AC316" s="21">
        <f t="shared" si="89"/>
        <v>55320157</v>
      </c>
    </row>
    <row r="317" spans="1:29" ht="14.1" customHeight="1" x14ac:dyDescent="0.2">
      <c r="A317" s="3" t="s">
        <v>617</v>
      </c>
      <c r="B317" s="144">
        <v>45306</v>
      </c>
      <c r="C317" s="144">
        <v>45464</v>
      </c>
      <c r="D317" s="3" t="s">
        <v>615</v>
      </c>
      <c r="E317" s="3" t="s">
        <v>620</v>
      </c>
      <c r="F317" s="14" t="s">
        <v>53</v>
      </c>
      <c r="G317" s="17" t="s">
        <v>391</v>
      </c>
      <c r="H317" s="15">
        <v>65784022</v>
      </c>
      <c r="I317" s="16" t="s">
        <v>400</v>
      </c>
      <c r="J317" s="18">
        <v>40</v>
      </c>
      <c r="K317" s="19">
        <v>386.38</v>
      </c>
      <c r="N317" s="20">
        <f t="shared" si="75"/>
        <v>8096840</v>
      </c>
      <c r="O317" s="20">
        <f t="shared" si="76"/>
        <v>42373463</v>
      </c>
      <c r="P317" s="20">
        <v>0</v>
      </c>
      <c r="Q317" s="20">
        <f t="shared" si="77"/>
        <v>0</v>
      </c>
      <c r="R317" s="21">
        <f t="shared" si="78"/>
        <v>2698947</v>
      </c>
      <c r="S317" s="21">
        <f t="shared" si="79"/>
        <v>3531122</v>
      </c>
      <c r="T317" s="21">
        <f t="shared" si="80"/>
        <v>2354081</v>
      </c>
      <c r="U317" s="20">
        <f t="shared" si="81"/>
        <v>50957613</v>
      </c>
      <c r="V317" s="20">
        <f t="shared" si="82"/>
        <v>3756034</v>
      </c>
      <c r="W317" s="20">
        <f t="shared" si="83"/>
        <v>3601700</v>
      </c>
      <c r="X317" s="20">
        <f t="shared" si="84"/>
        <v>5084800</v>
      </c>
      <c r="Y317" s="20">
        <f t="shared" si="85"/>
        <v>221200</v>
      </c>
      <c r="Z317" s="20">
        <f t="shared" si="86"/>
        <v>1694900</v>
      </c>
      <c r="AA317" s="20">
        <f t="shared" si="87"/>
        <v>1271200</v>
      </c>
      <c r="AB317" s="21">
        <f t="shared" si="88"/>
        <v>15629834</v>
      </c>
      <c r="AC317" s="21">
        <f t="shared" si="89"/>
        <v>66587447</v>
      </c>
    </row>
    <row r="318" spans="1:29" ht="14.1" customHeight="1" x14ac:dyDescent="0.2">
      <c r="A318" s="3" t="s">
        <v>617</v>
      </c>
      <c r="B318" s="144">
        <v>45306</v>
      </c>
      <c r="C318" s="144">
        <v>45464</v>
      </c>
      <c r="D318" s="3" t="s">
        <v>615</v>
      </c>
      <c r="E318" s="3" t="s">
        <v>620</v>
      </c>
      <c r="F318" s="14" t="s">
        <v>53</v>
      </c>
      <c r="G318" s="17" t="s">
        <v>391</v>
      </c>
      <c r="H318" s="15">
        <v>76326426</v>
      </c>
      <c r="I318" s="16" t="s">
        <v>401</v>
      </c>
      <c r="J318" s="18">
        <v>40</v>
      </c>
      <c r="K318" s="19">
        <v>299.83</v>
      </c>
      <c r="N318" s="20">
        <f t="shared" si="75"/>
        <v>6283130</v>
      </c>
      <c r="O318" s="20">
        <f t="shared" si="76"/>
        <v>32881714</v>
      </c>
      <c r="P318" s="20">
        <v>0</v>
      </c>
      <c r="Q318" s="20">
        <f t="shared" si="77"/>
        <v>0</v>
      </c>
      <c r="R318" s="21">
        <f t="shared" si="78"/>
        <v>2094377</v>
      </c>
      <c r="S318" s="21">
        <f t="shared" si="79"/>
        <v>2740143</v>
      </c>
      <c r="T318" s="21">
        <f t="shared" si="80"/>
        <v>1826762</v>
      </c>
      <c r="U318" s="20">
        <f t="shared" si="81"/>
        <v>39542996</v>
      </c>
      <c r="V318" s="20">
        <f t="shared" si="82"/>
        <v>2914674</v>
      </c>
      <c r="W318" s="20">
        <f t="shared" si="83"/>
        <v>2794900</v>
      </c>
      <c r="X318" s="20">
        <f t="shared" si="84"/>
        <v>3945800</v>
      </c>
      <c r="Y318" s="20">
        <f t="shared" si="85"/>
        <v>171600</v>
      </c>
      <c r="Z318" s="20">
        <f t="shared" si="86"/>
        <v>1315300</v>
      </c>
      <c r="AA318" s="20">
        <f t="shared" si="87"/>
        <v>986500</v>
      </c>
      <c r="AB318" s="21">
        <f t="shared" si="88"/>
        <v>12128774</v>
      </c>
      <c r="AC318" s="21">
        <f t="shared" si="89"/>
        <v>51671770</v>
      </c>
    </row>
    <row r="319" spans="1:29" ht="14.1" customHeight="1" x14ac:dyDescent="0.2">
      <c r="A319" s="3" t="s">
        <v>617</v>
      </c>
      <c r="B319" s="144">
        <v>45306</v>
      </c>
      <c r="C319" s="144">
        <v>45464</v>
      </c>
      <c r="D319" s="3" t="s">
        <v>615</v>
      </c>
      <c r="E319" s="3" t="s">
        <v>620</v>
      </c>
      <c r="F319" s="14" t="s">
        <v>53</v>
      </c>
      <c r="G319" s="17" t="s">
        <v>391</v>
      </c>
      <c r="H319" s="15">
        <v>25278592</v>
      </c>
      <c r="I319" s="16" t="s">
        <v>402</v>
      </c>
      <c r="J319" s="18">
        <v>40</v>
      </c>
      <c r="K319" s="19">
        <v>235</v>
      </c>
      <c r="N319" s="20">
        <f t="shared" si="75"/>
        <v>4924575</v>
      </c>
      <c r="O319" s="20">
        <f t="shared" si="76"/>
        <v>25771943</v>
      </c>
      <c r="P319" s="20">
        <v>0</v>
      </c>
      <c r="Q319" s="20">
        <f t="shared" si="77"/>
        <v>0</v>
      </c>
      <c r="R319" s="21">
        <f t="shared" si="78"/>
        <v>1641525</v>
      </c>
      <c r="S319" s="21">
        <f t="shared" si="79"/>
        <v>2147662</v>
      </c>
      <c r="T319" s="21">
        <f t="shared" si="80"/>
        <v>1431775</v>
      </c>
      <c r="U319" s="20">
        <f t="shared" si="81"/>
        <v>30992905</v>
      </c>
      <c r="V319" s="20">
        <f t="shared" si="82"/>
        <v>2284456</v>
      </c>
      <c r="W319" s="20">
        <f t="shared" si="83"/>
        <v>2190600</v>
      </c>
      <c r="X319" s="20">
        <f t="shared" si="84"/>
        <v>3092600</v>
      </c>
      <c r="Y319" s="20">
        <f t="shared" si="85"/>
        <v>134500</v>
      </c>
      <c r="Z319" s="20">
        <f t="shared" si="86"/>
        <v>1030900</v>
      </c>
      <c r="AA319" s="20">
        <f t="shared" si="87"/>
        <v>773200</v>
      </c>
      <c r="AB319" s="21">
        <f t="shared" si="88"/>
        <v>9506256</v>
      </c>
      <c r="AC319" s="21">
        <f t="shared" si="89"/>
        <v>40499161</v>
      </c>
    </row>
    <row r="320" spans="1:29" ht="14.1" customHeight="1" x14ac:dyDescent="0.2">
      <c r="A320" s="3" t="s">
        <v>617</v>
      </c>
      <c r="B320" s="144">
        <v>45306</v>
      </c>
      <c r="C320" s="144">
        <v>45464</v>
      </c>
      <c r="D320" s="3" t="s">
        <v>615</v>
      </c>
      <c r="E320" s="3" t="s">
        <v>620</v>
      </c>
      <c r="F320" s="14" t="s">
        <v>53</v>
      </c>
      <c r="G320" s="17" t="s">
        <v>391</v>
      </c>
      <c r="H320" s="15">
        <v>1061713635</v>
      </c>
      <c r="I320" s="16" t="s">
        <v>593</v>
      </c>
      <c r="J320" s="18">
        <v>40</v>
      </c>
      <c r="K320" s="19">
        <v>257.77</v>
      </c>
      <c r="N320" s="20">
        <f t="shared" si="75"/>
        <v>5401735</v>
      </c>
      <c r="O320" s="20">
        <f t="shared" si="76"/>
        <v>28269080</v>
      </c>
      <c r="P320" s="20">
        <v>0</v>
      </c>
      <c r="Q320" s="20">
        <f t="shared" si="77"/>
        <v>0</v>
      </c>
      <c r="R320" s="21">
        <f t="shared" si="78"/>
        <v>1800578</v>
      </c>
      <c r="S320" s="21">
        <f t="shared" si="79"/>
        <v>2355757</v>
      </c>
      <c r="T320" s="21">
        <f t="shared" si="80"/>
        <v>1570504</v>
      </c>
      <c r="U320" s="20">
        <f t="shared" si="81"/>
        <v>33995919</v>
      </c>
      <c r="V320" s="20">
        <f t="shared" si="82"/>
        <v>2505805</v>
      </c>
      <c r="W320" s="20">
        <f t="shared" si="83"/>
        <v>2402900</v>
      </c>
      <c r="X320" s="20">
        <f t="shared" si="84"/>
        <v>3392300</v>
      </c>
      <c r="Y320" s="20">
        <f t="shared" si="85"/>
        <v>147600</v>
      </c>
      <c r="Z320" s="20">
        <f t="shared" si="86"/>
        <v>1130800</v>
      </c>
      <c r="AA320" s="20">
        <f t="shared" si="87"/>
        <v>848100</v>
      </c>
      <c r="AB320" s="21">
        <f t="shared" si="88"/>
        <v>10427505</v>
      </c>
      <c r="AC320" s="21">
        <f t="shared" si="89"/>
        <v>44423424</v>
      </c>
    </row>
    <row r="321" spans="1:29" ht="14.1" customHeight="1" x14ac:dyDescent="0.2">
      <c r="A321" s="3" t="s">
        <v>617</v>
      </c>
      <c r="B321" s="144">
        <v>45306</v>
      </c>
      <c r="C321" s="144">
        <v>45464</v>
      </c>
      <c r="D321" s="3" t="s">
        <v>615</v>
      </c>
      <c r="E321" s="3" t="s">
        <v>620</v>
      </c>
      <c r="F321" s="14" t="s">
        <v>53</v>
      </c>
      <c r="G321" s="17" t="s">
        <v>391</v>
      </c>
      <c r="H321" s="15">
        <v>59819113</v>
      </c>
      <c r="I321" s="16" t="s">
        <v>403</v>
      </c>
      <c r="J321" s="18">
        <v>40</v>
      </c>
      <c r="K321" s="19">
        <v>454.7</v>
      </c>
      <c r="N321" s="20">
        <f t="shared" si="75"/>
        <v>9528530</v>
      </c>
      <c r="O321" s="20">
        <f t="shared" si="76"/>
        <v>49865974</v>
      </c>
      <c r="P321" s="20">
        <v>0</v>
      </c>
      <c r="Q321" s="20">
        <f t="shared" si="77"/>
        <v>0</v>
      </c>
      <c r="R321" s="21">
        <f t="shared" si="78"/>
        <v>3176177</v>
      </c>
      <c r="S321" s="21">
        <f t="shared" si="79"/>
        <v>4155498</v>
      </c>
      <c r="T321" s="21">
        <f t="shared" si="80"/>
        <v>2770332</v>
      </c>
      <c r="U321" s="20">
        <f t="shared" si="81"/>
        <v>59967981</v>
      </c>
      <c r="V321" s="20">
        <f t="shared" si="82"/>
        <v>4420179</v>
      </c>
      <c r="W321" s="20">
        <f t="shared" si="83"/>
        <v>4238600</v>
      </c>
      <c r="X321" s="20">
        <f t="shared" si="84"/>
        <v>5983900</v>
      </c>
      <c r="Y321" s="20">
        <f t="shared" si="85"/>
        <v>260300</v>
      </c>
      <c r="Z321" s="20">
        <f t="shared" si="86"/>
        <v>1994600</v>
      </c>
      <c r="AA321" s="20">
        <f t="shared" si="87"/>
        <v>1496000</v>
      </c>
      <c r="AB321" s="21">
        <f t="shared" si="88"/>
        <v>18393579</v>
      </c>
      <c r="AC321" s="21">
        <f t="shared" si="89"/>
        <v>78361560</v>
      </c>
    </row>
    <row r="322" spans="1:29" ht="14.1" customHeight="1" x14ac:dyDescent="0.2">
      <c r="A322" s="3" t="s">
        <v>617</v>
      </c>
      <c r="B322" s="144">
        <v>45306</v>
      </c>
      <c r="C322" s="144">
        <v>45464</v>
      </c>
      <c r="D322" s="3" t="s">
        <v>615</v>
      </c>
      <c r="E322" s="3" t="s">
        <v>620</v>
      </c>
      <c r="F322" s="14" t="s">
        <v>53</v>
      </c>
      <c r="G322" s="17" t="s">
        <v>391</v>
      </c>
      <c r="H322" s="15">
        <v>10538293</v>
      </c>
      <c r="I322" s="16" t="s">
        <v>404</v>
      </c>
      <c r="J322" s="18">
        <v>40</v>
      </c>
      <c r="K322" s="19">
        <v>380.78</v>
      </c>
      <c r="N322" s="20">
        <f t="shared" ref="N322:N385" si="90">ROUND((K322*(18845*1.112)*J322/40),0)</f>
        <v>7979489</v>
      </c>
      <c r="O322" s="20">
        <f t="shared" si="76"/>
        <v>41759326</v>
      </c>
      <c r="P322" s="20">
        <v>0</v>
      </c>
      <c r="Q322" s="20">
        <f t="shared" si="77"/>
        <v>0</v>
      </c>
      <c r="R322" s="21">
        <f t="shared" si="78"/>
        <v>2659830</v>
      </c>
      <c r="S322" s="21">
        <f t="shared" si="79"/>
        <v>3479944</v>
      </c>
      <c r="T322" s="21">
        <f t="shared" si="80"/>
        <v>2319963</v>
      </c>
      <c r="U322" s="20">
        <f t="shared" si="81"/>
        <v>50219063</v>
      </c>
      <c r="V322" s="20">
        <f t="shared" si="82"/>
        <v>3701596</v>
      </c>
      <c r="W322" s="20">
        <f t="shared" si="83"/>
        <v>3549500</v>
      </c>
      <c r="X322" s="20">
        <f t="shared" si="84"/>
        <v>5011100</v>
      </c>
      <c r="Y322" s="20">
        <f t="shared" si="85"/>
        <v>218000</v>
      </c>
      <c r="Z322" s="20">
        <f t="shared" si="86"/>
        <v>1670400</v>
      </c>
      <c r="AA322" s="20">
        <f t="shared" si="87"/>
        <v>1252800</v>
      </c>
      <c r="AB322" s="21">
        <f t="shared" si="88"/>
        <v>15403396</v>
      </c>
      <c r="AC322" s="21">
        <f t="shared" si="89"/>
        <v>65622459</v>
      </c>
    </row>
    <row r="323" spans="1:29" ht="14.1" customHeight="1" x14ac:dyDescent="0.2">
      <c r="A323" s="3" t="s">
        <v>617</v>
      </c>
      <c r="B323" s="144">
        <v>45306</v>
      </c>
      <c r="C323" s="144">
        <v>45464</v>
      </c>
      <c r="D323" s="3" t="s">
        <v>615</v>
      </c>
      <c r="E323" s="3" t="s">
        <v>620</v>
      </c>
      <c r="F323" s="14" t="s">
        <v>53</v>
      </c>
      <c r="G323" s="17" t="s">
        <v>391</v>
      </c>
      <c r="H323" s="15">
        <v>34546494</v>
      </c>
      <c r="I323" s="16" t="s">
        <v>405</v>
      </c>
      <c r="J323" s="18">
        <v>40</v>
      </c>
      <c r="K323" s="19">
        <v>341</v>
      </c>
      <c r="N323" s="20">
        <f t="shared" si="90"/>
        <v>7145873</v>
      </c>
      <c r="O323" s="20">
        <f t="shared" ref="O323:O386" si="91">ROUND((N323*157/30),0)</f>
        <v>37396735</v>
      </c>
      <c r="P323" s="20">
        <v>0</v>
      </c>
      <c r="Q323" s="20">
        <f t="shared" ref="Q323:Q386" si="92">ROUND(((N323+(P323/12))*0/12),0)</f>
        <v>0</v>
      </c>
      <c r="R323" s="21">
        <f t="shared" ref="R323:R386" si="93">ROUND(((N323+(P323+Q323/12))*4/12),0)</f>
        <v>2381958</v>
      </c>
      <c r="S323" s="21">
        <f t="shared" ref="S323:S386" si="94">ROUND(((N323+((P323+Q323)/12))*157/360),0)</f>
        <v>3116395</v>
      </c>
      <c r="T323" s="21">
        <f t="shared" ref="T323:T386" si="95">ROUND((((N323*2/3)+(P323+Q323/12))*157/360),0)</f>
        <v>2077596</v>
      </c>
      <c r="U323" s="20">
        <f t="shared" ref="U323:U386" si="96">SUM(O323:T323)</f>
        <v>44972684</v>
      </c>
      <c r="V323" s="20">
        <f t="shared" ref="V323:V386" si="97">ROUND(((O323+P323+Q323+R323)/12),0)</f>
        <v>3314891</v>
      </c>
      <c r="W323" s="20">
        <f t="shared" ref="W323:W386" si="98">(ROUND(O323*8.5/100,-2))</f>
        <v>3178700</v>
      </c>
      <c r="X323" s="20">
        <f t="shared" ref="X323:X386" si="99">(ROUND(O323*12/100,-2))</f>
        <v>4487600</v>
      </c>
      <c r="Y323" s="20">
        <f t="shared" ref="Y323:Y386" si="100">(ROUND(O323*0.522/100,-2))</f>
        <v>195200</v>
      </c>
      <c r="Z323" s="20">
        <f t="shared" ref="Z323:Z386" si="101">(ROUND(O323*4/100,-2))</f>
        <v>1495900</v>
      </c>
      <c r="AA323" s="20">
        <f t="shared" ref="AA323:AA386" si="102">(ROUND(O323*3/100,-2))</f>
        <v>1121900</v>
      </c>
      <c r="AB323" s="21">
        <f t="shared" ref="AB323:AB386" si="103">V323+W323+X323+Y323+Z323+AA323</f>
        <v>13794191</v>
      </c>
      <c r="AC323" s="21">
        <f t="shared" ref="AC323:AC386" si="104">U323+AB323</f>
        <v>58766875</v>
      </c>
    </row>
    <row r="324" spans="1:29" ht="14.1" customHeight="1" x14ac:dyDescent="0.2">
      <c r="A324" s="3" t="s">
        <v>617</v>
      </c>
      <c r="B324" s="144">
        <v>45306</v>
      </c>
      <c r="C324" s="144">
        <v>45464</v>
      </c>
      <c r="D324" s="3" t="s">
        <v>615</v>
      </c>
      <c r="E324" s="3" t="s">
        <v>620</v>
      </c>
      <c r="F324" s="14" t="s">
        <v>53</v>
      </c>
      <c r="G324" s="17" t="s">
        <v>391</v>
      </c>
      <c r="H324" s="15">
        <v>25396777</v>
      </c>
      <c r="I324" s="16" t="s">
        <v>406</v>
      </c>
      <c r="J324" s="18">
        <v>40</v>
      </c>
      <c r="K324" s="19">
        <v>267.29000000000002</v>
      </c>
      <c r="N324" s="20">
        <f t="shared" si="90"/>
        <v>5601233</v>
      </c>
      <c r="O324" s="20">
        <f t="shared" si="91"/>
        <v>29313119</v>
      </c>
      <c r="P324" s="20">
        <v>0</v>
      </c>
      <c r="Q324" s="20">
        <f t="shared" si="92"/>
        <v>0</v>
      </c>
      <c r="R324" s="21">
        <f t="shared" si="93"/>
        <v>1867078</v>
      </c>
      <c r="S324" s="21">
        <f t="shared" si="94"/>
        <v>2442760</v>
      </c>
      <c r="T324" s="21">
        <f t="shared" si="95"/>
        <v>1628507</v>
      </c>
      <c r="U324" s="20">
        <f t="shared" si="96"/>
        <v>35251464</v>
      </c>
      <c r="V324" s="20">
        <f t="shared" si="97"/>
        <v>2598350</v>
      </c>
      <c r="W324" s="20">
        <f t="shared" si="98"/>
        <v>2491600</v>
      </c>
      <c r="X324" s="20">
        <f t="shared" si="99"/>
        <v>3517600</v>
      </c>
      <c r="Y324" s="20">
        <f t="shared" si="100"/>
        <v>153000</v>
      </c>
      <c r="Z324" s="20">
        <f t="shared" si="101"/>
        <v>1172500</v>
      </c>
      <c r="AA324" s="20">
        <f t="shared" si="102"/>
        <v>879400</v>
      </c>
      <c r="AB324" s="21">
        <f t="shared" si="103"/>
        <v>10812450</v>
      </c>
      <c r="AC324" s="21">
        <f t="shared" si="104"/>
        <v>46063914</v>
      </c>
    </row>
    <row r="325" spans="1:29" ht="14.1" customHeight="1" x14ac:dyDescent="0.2">
      <c r="A325" s="3" t="s">
        <v>617</v>
      </c>
      <c r="B325" s="144">
        <v>45306</v>
      </c>
      <c r="C325" s="144">
        <v>45464</v>
      </c>
      <c r="D325" s="3" t="s">
        <v>615</v>
      </c>
      <c r="E325" s="3" t="s">
        <v>620</v>
      </c>
      <c r="F325" s="14" t="s">
        <v>53</v>
      </c>
      <c r="G325" s="17" t="s">
        <v>391</v>
      </c>
      <c r="H325" s="15">
        <v>1061726834</v>
      </c>
      <c r="I325" s="16" t="s">
        <v>594</v>
      </c>
      <c r="J325" s="18">
        <v>40</v>
      </c>
      <c r="K325" s="19">
        <v>255.42</v>
      </c>
      <c r="N325" s="20">
        <f t="shared" si="90"/>
        <v>5352490</v>
      </c>
      <c r="O325" s="20">
        <f t="shared" si="91"/>
        <v>28011364</v>
      </c>
      <c r="P325" s="20">
        <v>0</v>
      </c>
      <c r="Q325" s="20">
        <f t="shared" si="92"/>
        <v>0</v>
      </c>
      <c r="R325" s="21">
        <f t="shared" si="93"/>
        <v>1784163</v>
      </c>
      <c r="S325" s="21">
        <f t="shared" si="94"/>
        <v>2334280</v>
      </c>
      <c r="T325" s="21">
        <f t="shared" si="95"/>
        <v>1556187</v>
      </c>
      <c r="U325" s="20">
        <f t="shared" si="96"/>
        <v>33685994</v>
      </c>
      <c r="V325" s="20">
        <f t="shared" si="97"/>
        <v>2482961</v>
      </c>
      <c r="W325" s="20">
        <f t="shared" si="98"/>
        <v>2381000</v>
      </c>
      <c r="X325" s="20">
        <f t="shared" si="99"/>
        <v>3361400</v>
      </c>
      <c r="Y325" s="20">
        <f t="shared" si="100"/>
        <v>146200</v>
      </c>
      <c r="Z325" s="20">
        <f t="shared" si="101"/>
        <v>1120500</v>
      </c>
      <c r="AA325" s="20">
        <f t="shared" si="102"/>
        <v>840300</v>
      </c>
      <c r="AB325" s="21">
        <f t="shared" si="103"/>
        <v>10332361</v>
      </c>
      <c r="AC325" s="21">
        <f t="shared" si="104"/>
        <v>44018355</v>
      </c>
    </row>
    <row r="326" spans="1:29" ht="14.1" customHeight="1" x14ac:dyDescent="0.2">
      <c r="A326" s="3" t="s">
        <v>617</v>
      </c>
      <c r="B326" s="144">
        <v>45306</v>
      </c>
      <c r="C326" s="144">
        <v>45464</v>
      </c>
      <c r="D326" s="3" t="s">
        <v>615</v>
      </c>
      <c r="E326" s="3" t="s">
        <v>620</v>
      </c>
      <c r="F326" s="14" t="s">
        <v>53</v>
      </c>
      <c r="G326" s="17" t="s">
        <v>391</v>
      </c>
      <c r="H326" s="15">
        <v>10544217</v>
      </c>
      <c r="I326" s="16" t="s">
        <v>407</v>
      </c>
      <c r="J326" s="18">
        <v>40</v>
      </c>
      <c r="K326" s="19">
        <v>321</v>
      </c>
      <c r="N326" s="20">
        <f t="shared" si="90"/>
        <v>6726760</v>
      </c>
      <c r="O326" s="20">
        <f t="shared" si="91"/>
        <v>35203377</v>
      </c>
      <c r="P326" s="20">
        <v>0</v>
      </c>
      <c r="Q326" s="20">
        <f t="shared" si="92"/>
        <v>0</v>
      </c>
      <c r="R326" s="21">
        <f t="shared" si="93"/>
        <v>2242253</v>
      </c>
      <c r="S326" s="21">
        <f t="shared" si="94"/>
        <v>2933615</v>
      </c>
      <c r="T326" s="21">
        <f t="shared" si="95"/>
        <v>1955743</v>
      </c>
      <c r="U326" s="20">
        <f t="shared" si="96"/>
        <v>42334988</v>
      </c>
      <c r="V326" s="20">
        <f t="shared" si="97"/>
        <v>3120469</v>
      </c>
      <c r="W326" s="20">
        <f t="shared" si="98"/>
        <v>2992300</v>
      </c>
      <c r="X326" s="20">
        <f t="shared" si="99"/>
        <v>4224400</v>
      </c>
      <c r="Y326" s="20">
        <f t="shared" si="100"/>
        <v>183800</v>
      </c>
      <c r="Z326" s="20">
        <f t="shared" si="101"/>
        <v>1408100</v>
      </c>
      <c r="AA326" s="20">
        <f t="shared" si="102"/>
        <v>1056100</v>
      </c>
      <c r="AB326" s="21">
        <f t="shared" si="103"/>
        <v>12985169</v>
      </c>
      <c r="AC326" s="21">
        <f t="shared" si="104"/>
        <v>55320157</v>
      </c>
    </row>
    <row r="327" spans="1:29" ht="14.1" customHeight="1" x14ac:dyDescent="0.2">
      <c r="A327" s="3" t="s">
        <v>617</v>
      </c>
      <c r="B327" s="144">
        <v>45306</v>
      </c>
      <c r="C327" s="144">
        <v>45464</v>
      </c>
      <c r="D327" s="3" t="s">
        <v>615</v>
      </c>
      <c r="E327" s="3" t="s">
        <v>620</v>
      </c>
      <c r="F327" s="14" t="s">
        <v>53</v>
      </c>
      <c r="G327" s="17" t="s">
        <v>391</v>
      </c>
      <c r="H327" s="15">
        <v>4614886</v>
      </c>
      <c r="I327" s="16" t="s">
        <v>408</v>
      </c>
      <c r="J327" s="18">
        <v>40</v>
      </c>
      <c r="K327" s="19">
        <v>271</v>
      </c>
      <c r="N327" s="20">
        <f t="shared" si="90"/>
        <v>5678978</v>
      </c>
      <c r="O327" s="20">
        <f t="shared" si="91"/>
        <v>29719985</v>
      </c>
      <c r="P327" s="20">
        <v>0</v>
      </c>
      <c r="Q327" s="20">
        <f t="shared" si="92"/>
        <v>0</v>
      </c>
      <c r="R327" s="21">
        <f t="shared" si="93"/>
        <v>1892993</v>
      </c>
      <c r="S327" s="21">
        <f t="shared" si="94"/>
        <v>2476665</v>
      </c>
      <c r="T327" s="21">
        <f t="shared" si="95"/>
        <v>1651110</v>
      </c>
      <c r="U327" s="20">
        <f t="shared" si="96"/>
        <v>35740753</v>
      </c>
      <c r="V327" s="20">
        <f t="shared" si="97"/>
        <v>2634415</v>
      </c>
      <c r="W327" s="20">
        <f t="shared" si="98"/>
        <v>2526200</v>
      </c>
      <c r="X327" s="20">
        <f t="shared" si="99"/>
        <v>3566400</v>
      </c>
      <c r="Y327" s="20">
        <f t="shared" si="100"/>
        <v>155100</v>
      </c>
      <c r="Z327" s="20">
        <f t="shared" si="101"/>
        <v>1188800</v>
      </c>
      <c r="AA327" s="20">
        <f t="shared" si="102"/>
        <v>891600</v>
      </c>
      <c r="AB327" s="21">
        <f t="shared" si="103"/>
        <v>10962515</v>
      </c>
      <c r="AC327" s="21">
        <f t="shared" si="104"/>
        <v>46703268</v>
      </c>
    </row>
    <row r="328" spans="1:29" ht="14.1" customHeight="1" x14ac:dyDescent="0.2">
      <c r="A328" s="3" t="s">
        <v>617</v>
      </c>
      <c r="B328" s="144">
        <v>45306</v>
      </c>
      <c r="C328" s="144">
        <v>45464</v>
      </c>
      <c r="D328" s="3" t="s">
        <v>615</v>
      </c>
      <c r="E328" s="3" t="s">
        <v>620</v>
      </c>
      <c r="F328" s="14" t="s">
        <v>53</v>
      </c>
      <c r="G328" s="17" t="s">
        <v>410</v>
      </c>
      <c r="H328" s="15">
        <v>10307348</v>
      </c>
      <c r="I328" s="16" t="s">
        <v>409</v>
      </c>
      <c r="J328" s="18">
        <v>40</v>
      </c>
      <c r="K328" s="19">
        <v>494.12</v>
      </c>
      <c r="N328" s="20">
        <f t="shared" si="90"/>
        <v>10354601</v>
      </c>
      <c r="O328" s="20">
        <f t="shared" si="91"/>
        <v>54189079</v>
      </c>
      <c r="P328" s="20">
        <v>0</v>
      </c>
      <c r="Q328" s="20">
        <f t="shared" si="92"/>
        <v>0</v>
      </c>
      <c r="R328" s="21">
        <f t="shared" si="93"/>
        <v>3451534</v>
      </c>
      <c r="S328" s="21">
        <f t="shared" si="94"/>
        <v>4515757</v>
      </c>
      <c r="T328" s="21">
        <f t="shared" si="95"/>
        <v>3010504</v>
      </c>
      <c r="U328" s="20">
        <f t="shared" si="96"/>
        <v>65166874</v>
      </c>
      <c r="V328" s="20">
        <f t="shared" si="97"/>
        <v>4803384</v>
      </c>
      <c r="W328" s="20">
        <f t="shared" si="98"/>
        <v>4606100</v>
      </c>
      <c r="X328" s="20">
        <f t="shared" si="99"/>
        <v>6502700</v>
      </c>
      <c r="Y328" s="20">
        <f t="shared" si="100"/>
        <v>282900</v>
      </c>
      <c r="Z328" s="20">
        <f t="shared" si="101"/>
        <v>2167600</v>
      </c>
      <c r="AA328" s="20">
        <f t="shared" si="102"/>
        <v>1625700</v>
      </c>
      <c r="AB328" s="21">
        <f t="shared" si="103"/>
        <v>19988384</v>
      </c>
      <c r="AC328" s="21">
        <f t="shared" si="104"/>
        <v>85155258</v>
      </c>
    </row>
    <row r="329" spans="1:29" ht="14.1" customHeight="1" x14ac:dyDescent="0.2">
      <c r="A329" s="3" t="s">
        <v>617</v>
      </c>
      <c r="B329" s="144">
        <v>45306</v>
      </c>
      <c r="C329" s="144">
        <v>45464</v>
      </c>
      <c r="D329" s="3" t="s">
        <v>615</v>
      </c>
      <c r="E329" s="3" t="s">
        <v>620</v>
      </c>
      <c r="F329" s="14" t="s">
        <v>53</v>
      </c>
      <c r="G329" s="17" t="s">
        <v>410</v>
      </c>
      <c r="H329" s="15">
        <v>40028454</v>
      </c>
      <c r="I329" s="16" t="s">
        <v>411</v>
      </c>
      <c r="J329" s="18">
        <v>40</v>
      </c>
      <c r="K329" s="19">
        <v>359</v>
      </c>
      <c r="N329" s="20">
        <f t="shared" si="90"/>
        <v>7523075</v>
      </c>
      <c r="O329" s="20">
        <f t="shared" si="91"/>
        <v>39370759</v>
      </c>
      <c r="P329" s="20">
        <v>0</v>
      </c>
      <c r="Q329" s="20">
        <f t="shared" si="92"/>
        <v>0</v>
      </c>
      <c r="R329" s="21">
        <f t="shared" si="93"/>
        <v>2507692</v>
      </c>
      <c r="S329" s="21">
        <f t="shared" si="94"/>
        <v>3280897</v>
      </c>
      <c r="T329" s="21">
        <f t="shared" si="95"/>
        <v>2187264</v>
      </c>
      <c r="U329" s="20">
        <f t="shared" si="96"/>
        <v>47346612</v>
      </c>
      <c r="V329" s="20">
        <f t="shared" si="97"/>
        <v>3489871</v>
      </c>
      <c r="W329" s="20">
        <f t="shared" si="98"/>
        <v>3346500</v>
      </c>
      <c r="X329" s="20">
        <f t="shared" si="99"/>
        <v>4724500</v>
      </c>
      <c r="Y329" s="20">
        <f t="shared" si="100"/>
        <v>205500</v>
      </c>
      <c r="Z329" s="20">
        <f t="shared" si="101"/>
        <v>1574800</v>
      </c>
      <c r="AA329" s="20">
        <f t="shared" si="102"/>
        <v>1181100</v>
      </c>
      <c r="AB329" s="21">
        <f t="shared" si="103"/>
        <v>14522271</v>
      </c>
      <c r="AC329" s="21">
        <f t="shared" si="104"/>
        <v>61868883</v>
      </c>
    </row>
    <row r="330" spans="1:29" ht="14.1" customHeight="1" x14ac:dyDescent="0.2">
      <c r="A330" s="3" t="s">
        <v>617</v>
      </c>
      <c r="B330" s="144">
        <v>45306</v>
      </c>
      <c r="C330" s="144">
        <v>45464</v>
      </c>
      <c r="D330" s="3" t="s">
        <v>615</v>
      </c>
      <c r="E330" s="3" t="s">
        <v>620</v>
      </c>
      <c r="F330" s="14" t="s">
        <v>53</v>
      </c>
      <c r="G330" s="17" t="s">
        <v>410</v>
      </c>
      <c r="H330" s="15">
        <v>10294087</v>
      </c>
      <c r="I330" s="16" t="s">
        <v>412</v>
      </c>
      <c r="J330" s="18">
        <v>40</v>
      </c>
      <c r="K330" s="19">
        <v>342.19</v>
      </c>
      <c r="N330" s="20">
        <f t="shared" si="90"/>
        <v>7170810</v>
      </c>
      <c r="O330" s="20">
        <f t="shared" si="91"/>
        <v>37527239</v>
      </c>
      <c r="P330" s="20">
        <v>0</v>
      </c>
      <c r="Q330" s="20">
        <f t="shared" si="92"/>
        <v>0</v>
      </c>
      <c r="R330" s="21">
        <f t="shared" si="93"/>
        <v>2390270</v>
      </c>
      <c r="S330" s="21">
        <f t="shared" si="94"/>
        <v>3127270</v>
      </c>
      <c r="T330" s="21">
        <f t="shared" si="95"/>
        <v>2084847</v>
      </c>
      <c r="U330" s="20">
        <f t="shared" si="96"/>
        <v>45129626</v>
      </c>
      <c r="V330" s="20">
        <f t="shared" si="97"/>
        <v>3326459</v>
      </c>
      <c r="W330" s="20">
        <f t="shared" si="98"/>
        <v>3189800</v>
      </c>
      <c r="X330" s="20">
        <f t="shared" si="99"/>
        <v>4503300</v>
      </c>
      <c r="Y330" s="20">
        <f t="shared" si="100"/>
        <v>195900</v>
      </c>
      <c r="Z330" s="20">
        <f t="shared" si="101"/>
        <v>1501100</v>
      </c>
      <c r="AA330" s="20">
        <f t="shared" si="102"/>
        <v>1125800</v>
      </c>
      <c r="AB330" s="21">
        <f t="shared" si="103"/>
        <v>13842359</v>
      </c>
      <c r="AC330" s="21">
        <f t="shared" si="104"/>
        <v>58971985</v>
      </c>
    </row>
    <row r="331" spans="1:29" ht="14.1" customHeight="1" x14ac:dyDescent="0.2">
      <c r="A331" s="3" t="s">
        <v>617</v>
      </c>
      <c r="B331" s="144">
        <v>45306</v>
      </c>
      <c r="C331" s="144">
        <v>45464</v>
      </c>
      <c r="D331" s="3" t="s">
        <v>615</v>
      </c>
      <c r="E331" s="3" t="s">
        <v>620</v>
      </c>
      <c r="F331" s="14" t="s">
        <v>53</v>
      </c>
      <c r="G331" s="17" t="s">
        <v>410</v>
      </c>
      <c r="H331" s="15">
        <v>1085250664</v>
      </c>
      <c r="I331" s="16" t="s">
        <v>413</v>
      </c>
      <c r="J331" s="18">
        <v>40</v>
      </c>
      <c r="K331" s="19">
        <v>333.51</v>
      </c>
      <c r="N331" s="20">
        <f t="shared" si="90"/>
        <v>6988915</v>
      </c>
      <c r="O331" s="20">
        <f t="shared" si="91"/>
        <v>36575322</v>
      </c>
      <c r="P331" s="20">
        <v>0</v>
      </c>
      <c r="Q331" s="20">
        <f t="shared" si="92"/>
        <v>0</v>
      </c>
      <c r="R331" s="21">
        <f t="shared" si="93"/>
        <v>2329638</v>
      </c>
      <c r="S331" s="21">
        <f t="shared" si="94"/>
        <v>3047943</v>
      </c>
      <c r="T331" s="21">
        <f t="shared" si="95"/>
        <v>2031962</v>
      </c>
      <c r="U331" s="20">
        <f t="shared" si="96"/>
        <v>43984865</v>
      </c>
      <c r="V331" s="20">
        <f t="shared" si="97"/>
        <v>3242080</v>
      </c>
      <c r="W331" s="20">
        <f t="shared" si="98"/>
        <v>3108900</v>
      </c>
      <c r="X331" s="20">
        <f t="shared" si="99"/>
        <v>4389000</v>
      </c>
      <c r="Y331" s="20">
        <f t="shared" si="100"/>
        <v>190900</v>
      </c>
      <c r="Z331" s="20">
        <f t="shared" si="101"/>
        <v>1463000</v>
      </c>
      <c r="AA331" s="20">
        <f t="shared" si="102"/>
        <v>1097300</v>
      </c>
      <c r="AB331" s="21">
        <f t="shared" si="103"/>
        <v>13491180</v>
      </c>
      <c r="AC331" s="21">
        <f t="shared" si="104"/>
        <v>57476045</v>
      </c>
    </row>
    <row r="332" spans="1:29" ht="14.1" customHeight="1" x14ac:dyDescent="0.2">
      <c r="A332" s="3" t="s">
        <v>617</v>
      </c>
      <c r="B332" s="144">
        <v>45306</v>
      </c>
      <c r="C332" s="144">
        <v>45464</v>
      </c>
      <c r="D332" s="3" t="s">
        <v>615</v>
      </c>
      <c r="E332" s="3" t="s">
        <v>620</v>
      </c>
      <c r="F332" s="14" t="s">
        <v>53</v>
      </c>
      <c r="G332" s="17" t="s">
        <v>410</v>
      </c>
      <c r="H332" s="15">
        <v>34321233</v>
      </c>
      <c r="I332" s="16" t="s">
        <v>414</v>
      </c>
      <c r="J332" s="18">
        <v>40</v>
      </c>
      <c r="K332" s="19">
        <v>311.95999999999998</v>
      </c>
      <c r="N332" s="20">
        <f t="shared" si="90"/>
        <v>6537321</v>
      </c>
      <c r="O332" s="20">
        <f t="shared" si="91"/>
        <v>34211980</v>
      </c>
      <c r="P332" s="20">
        <v>0</v>
      </c>
      <c r="Q332" s="20">
        <f t="shared" si="92"/>
        <v>0</v>
      </c>
      <c r="R332" s="21">
        <f t="shared" si="93"/>
        <v>2179107</v>
      </c>
      <c r="S332" s="21">
        <f t="shared" si="94"/>
        <v>2850998</v>
      </c>
      <c r="T332" s="21">
        <f t="shared" si="95"/>
        <v>1900666</v>
      </c>
      <c r="U332" s="20">
        <f t="shared" si="96"/>
        <v>41142751</v>
      </c>
      <c r="V332" s="20">
        <f t="shared" si="97"/>
        <v>3032591</v>
      </c>
      <c r="W332" s="20">
        <f t="shared" si="98"/>
        <v>2908000</v>
      </c>
      <c r="X332" s="20">
        <f t="shared" si="99"/>
        <v>4105400</v>
      </c>
      <c r="Y332" s="20">
        <f t="shared" si="100"/>
        <v>178600</v>
      </c>
      <c r="Z332" s="20">
        <f t="shared" si="101"/>
        <v>1368500</v>
      </c>
      <c r="AA332" s="20">
        <f t="shared" si="102"/>
        <v>1026400</v>
      </c>
      <c r="AB332" s="21">
        <f t="shared" si="103"/>
        <v>12619491</v>
      </c>
      <c r="AC332" s="21">
        <f t="shared" si="104"/>
        <v>53762242</v>
      </c>
    </row>
    <row r="333" spans="1:29" ht="14.1" customHeight="1" x14ac:dyDescent="0.2">
      <c r="A333" s="3" t="s">
        <v>617</v>
      </c>
      <c r="B333" s="144">
        <v>45306</v>
      </c>
      <c r="C333" s="144">
        <v>45464</v>
      </c>
      <c r="D333" s="3" t="s">
        <v>615</v>
      </c>
      <c r="E333" s="3" t="s">
        <v>620</v>
      </c>
      <c r="F333" s="14" t="s">
        <v>53</v>
      </c>
      <c r="G333" s="17" t="s">
        <v>410</v>
      </c>
      <c r="H333" s="15">
        <v>34326153</v>
      </c>
      <c r="I333" s="16" t="s">
        <v>415</v>
      </c>
      <c r="J333" s="18">
        <v>40</v>
      </c>
      <c r="K333" s="19">
        <v>455.93</v>
      </c>
      <c r="N333" s="20">
        <f t="shared" si="90"/>
        <v>9554305</v>
      </c>
      <c r="O333" s="20">
        <f t="shared" si="91"/>
        <v>50000863</v>
      </c>
      <c r="P333" s="20">
        <v>0</v>
      </c>
      <c r="Q333" s="20">
        <f t="shared" si="92"/>
        <v>0</v>
      </c>
      <c r="R333" s="21">
        <f t="shared" si="93"/>
        <v>3184768</v>
      </c>
      <c r="S333" s="21">
        <f t="shared" si="94"/>
        <v>4166739</v>
      </c>
      <c r="T333" s="21">
        <f t="shared" si="95"/>
        <v>2777826</v>
      </c>
      <c r="U333" s="20">
        <f t="shared" si="96"/>
        <v>60130196</v>
      </c>
      <c r="V333" s="20">
        <f t="shared" si="97"/>
        <v>4432136</v>
      </c>
      <c r="W333" s="20">
        <f t="shared" si="98"/>
        <v>4250100</v>
      </c>
      <c r="X333" s="20">
        <f t="shared" si="99"/>
        <v>6000100</v>
      </c>
      <c r="Y333" s="20">
        <f t="shared" si="100"/>
        <v>261000</v>
      </c>
      <c r="Z333" s="20">
        <f t="shared" si="101"/>
        <v>2000000</v>
      </c>
      <c r="AA333" s="20">
        <f t="shared" si="102"/>
        <v>1500000</v>
      </c>
      <c r="AB333" s="21">
        <f t="shared" si="103"/>
        <v>18443336</v>
      </c>
      <c r="AC333" s="21">
        <f t="shared" si="104"/>
        <v>78573532</v>
      </c>
    </row>
    <row r="334" spans="1:29" ht="14.1" customHeight="1" x14ac:dyDescent="0.2">
      <c r="A334" s="3" t="s">
        <v>617</v>
      </c>
      <c r="B334" s="144">
        <v>45306</v>
      </c>
      <c r="C334" s="144">
        <v>45464</v>
      </c>
      <c r="D334" s="3" t="s">
        <v>615</v>
      </c>
      <c r="E334" s="3" t="s">
        <v>620</v>
      </c>
      <c r="F334" s="14" t="s">
        <v>53</v>
      </c>
      <c r="G334" s="17" t="s">
        <v>410</v>
      </c>
      <c r="H334" s="15">
        <v>87718942</v>
      </c>
      <c r="I334" s="16" t="s">
        <v>595</v>
      </c>
      <c r="J334" s="18">
        <v>40</v>
      </c>
      <c r="K334" s="19">
        <v>217.76</v>
      </c>
      <c r="N334" s="20">
        <f t="shared" si="90"/>
        <v>4563300</v>
      </c>
      <c r="O334" s="20">
        <f t="shared" si="91"/>
        <v>23881270</v>
      </c>
      <c r="P334" s="20">
        <v>0</v>
      </c>
      <c r="Q334" s="20">
        <f t="shared" si="92"/>
        <v>0</v>
      </c>
      <c r="R334" s="21">
        <f t="shared" si="93"/>
        <v>1521100</v>
      </c>
      <c r="S334" s="21">
        <f t="shared" si="94"/>
        <v>1990106</v>
      </c>
      <c r="T334" s="21">
        <f t="shared" si="95"/>
        <v>1326737</v>
      </c>
      <c r="U334" s="20">
        <f t="shared" si="96"/>
        <v>28719213</v>
      </c>
      <c r="V334" s="20">
        <f t="shared" si="97"/>
        <v>2116864</v>
      </c>
      <c r="W334" s="20">
        <f t="shared" si="98"/>
        <v>2029900</v>
      </c>
      <c r="X334" s="20">
        <f t="shared" si="99"/>
        <v>2865800</v>
      </c>
      <c r="Y334" s="20">
        <f t="shared" si="100"/>
        <v>124700</v>
      </c>
      <c r="Z334" s="20">
        <f t="shared" si="101"/>
        <v>955300</v>
      </c>
      <c r="AA334" s="20">
        <f t="shared" si="102"/>
        <v>716400</v>
      </c>
      <c r="AB334" s="21">
        <f t="shared" si="103"/>
        <v>8808964</v>
      </c>
      <c r="AC334" s="21">
        <f t="shared" si="104"/>
        <v>37528177</v>
      </c>
    </row>
    <row r="335" spans="1:29" ht="14.1" customHeight="1" x14ac:dyDescent="0.2">
      <c r="A335" s="3" t="s">
        <v>617</v>
      </c>
      <c r="B335" s="144">
        <v>45306</v>
      </c>
      <c r="C335" s="144">
        <v>45464</v>
      </c>
      <c r="D335" s="3" t="s">
        <v>615</v>
      </c>
      <c r="E335" s="3" t="s">
        <v>620</v>
      </c>
      <c r="F335" s="14" t="s">
        <v>53</v>
      </c>
      <c r="G335" s="17" t="s">
        <v>410</v>
      </c>
      <c r="H335" s="15">
        <v>1061693173</v>
      </c>
      <c r="I335" s="16" t="s">
        <v>416</v>
      </c>
      <c r="J335" s="18">
        <v>40</v>
      </c>
      <c r="K335" s="19">
        <v>311.95999999999998</v>
      </c>
      <c r="N335" s="20">
        <f t="shared" si="90"/>
        <v>6537321</v>
      </c>
      <c r="O335" s="20">
        <f t="shared" si="91"/>
        <v>34211980</v>
      </c>
      <c r="P335" s="20">
        <v>0</v>
      </c>
      <c r="Q335" s="20">
        <f t="shared" si="92"/>
        <v>0</v>
      </c>
      <c r="R335" s="21">
        <f t="shared" si="93"/>
        <v>2179107</v>
      </c>
      <c r="S335" s="21">
        <f t="shared" si="94"/>
        <v>2850998</v>
      </c>
      <c r="T335" s="21">
        <f t="shared" si="95"/>
        <v>1900666</v>
      </c>
      <c r="U335" s="20">
        <f t="shared" si="96"/>
        <v>41142751</v>
      </c>
      <c r="V335" s="20">
        <f t="shared" si="97"/>
        <v>3032591</v>
      </c>
      <c r="W335" s="20">
        <f t="shared" si="98"/>
        <v>2908000</v>
      </c>
      <c r="X335" s="20">
        <f t="shared" si="99"/>
        <v>4105400</v>
      </c>
      <c r="Y335" s="20">
        <f t="shared" si="100"/>
        <v>178600</v>
      </c>
      <c r="Z335" s="20">
        <f t="shared" si="101"/>
        <v>1368500</v>
      </c>
      <c r="AA335" s="20">
        <f t="shared" si="102"/>
        <v>1026400</v>
      </c>
      <c r="AB335" s="21">
        <f t="shared" si="103"/>
        <v>12619491</v>
      </c>
      <c r="AC335" s="21">
        <f t="shared" si="104"/>
        <v>53762242</v>
      </c>
    </row>
    <row r="336" spans="1:29" ht="14.1" customHeight="1" x14ac:dyDescent="0.2">
      <c r="A336" s="3" t="s">
        <v>617</v>
      </c>
      <c r="B336" s="144">
        <v>45306</v>
      </c>
      <c r="C336" s="144">
        <v>45464</v>
      </c>
      <c r="D336" s="3" t="s">
        <v>615</v>
      </c>
      <c r="E336" s="3" t="s">
        <v>620</v>
      </c>
      <c r="F336" s="14" t="s">
        <v>53</v>
      </c>
      <c r="G336" s="17" t="s">
        <v>410</v>
      </c>
      <c r="H336" s="15">
        <v>1061693825</v>
      </c>
      <c r="I336" s="16" t="s">
        <v>417</v>
      </c>
      <c r="J336" s="18">
        <v>40</v>
      </c>
      <c r="K336" s="19">
        <v>336.98</v>
      </c>
      <c r="N336" s="20">
        <f t="shared" si="90"/>
        <v>7061632</v>
      </c>
      <c r="O336" s="20">
        <f t="shared" si="91"/>
        <v>36955874</v>
      </c>
      <c r="P336" s="20">
        <v>0</v>
      </c>
      <c r="Q336" s="20">
        <f t="shared" si="92"/>
        <v>0</v>
      </c>
      <c r="R336" s="21">
        <f t="shared" si="93"/>
        <v>2353877</v>
      </c>
      <c r="S336" s="21">
        <f t="shared" si="94"/>
        <v>3079656</v>
      </c>
      <c r="T336" s="21">
        <f t="shared" si="95"/>
        <v>2053104</v>
      </c>
      <c r="U336" s="20">
        <f t="shared" si="96"/>
        <v>44442511</v>
      </c>
      <c r="V336" s="20">
        <f t="shared" si="97"/>
        <v>3275813</v>
      </c>
      <c r="W336" s="20">
        <f t="shared" si="98"/>
        <v>3141200</v>
      </c>
      <c r="X336" s="20">
        <f t="shared" si="99"/>
        <v>4434700</v>
      </c>
      <c r="Y336" s="20">
        <f t="shared" si="100"/>
        <v>192900</v>
      </c>
      <c r="Z336" s="20">
        <f t="shared" si="101"/>
        <v>1478200</v>
      </c>
      <c r="AA336" s="20">
        <f t="shared" si="102"/>
        <v>1108700</v>
      </c>
      <c r="AB336" s="21">
        <f t="shared" si="103"/>
        <v>13631513</v>
      </c>
      <c r="AC336" s="21">
        <f t="shared" si="104"/>
        <v>58074024</v>
      </c>
    </row>
    <row r="337" spans="1:29" ht="14.1" customHeight="1" x14ac:dyDescent="0.2">
      <c r="A337" s="3" t="s">
        <v>617</v>
      </c>
      <c r="B337" s="144">
        <v>45306</v>
      </c>
      <c r="C337" s="144">
        <v>45464</v>
      </c>
      <c r="D337" s="3" t="s">
        <v>615</v>
      </c>
      <c r="E337" s="3" t="s">
        <v>620</v>
      </c>
      <c r="F337" s="14" t="s">
        <v>53</v>
      </c>
      <c r="G337" s="17" t="s">
        <v>410</v>
      </c>
      <c r="H337" s="15">
        <v>10291734</v>
      </c>
      <c r="I337" s="16" t="s">
        <v>418</v>
      </c>
      <c r="J337" s="18">
        <v>40</v>
      </c>
      <c r="K337" s="19">
        <v>406.42</v>
      </c>
      <c r="N337" s="20">
        <f t="shared" si="90"/>
        <v>8516791</v>
      </c>
      <c r="O337" s="20">
        <f t="shared" si="91"/>
        <v>44571206</v>
      </c>
      <c r="P337" s="20">
        <v>0</v>
      </c>
      <c r="Q337" s="20">
        <f t="shared" si="92"/>
        <v>0</v>
      </c>
      <c r="R337" s="21">
        <f t="shared" si="93"/>
        <v>2838930</v>
      </c>
      <c r="S337" s="21">
        <f t="shared" si="94"/>
        <v>3714267</v>
      </c>
      <c r="T337" s="21">
        <f t="shared" si="95"/>
        <v>2476178</v>
      </c>
      <c r="U337" s="20">
        <f t="shared" si="96"/>
        <v>53600581</v>
      </c>
      <c r="V337" s="20">
        <f t="shared" si="97"/>
        <v>3950845</v>
      </c>
      <c r="W337" s="20">
        <f t="shared" si="98"/>
        <v>3788600</v>
      </c>
      <c r="X337" s="20">
        <f t="shared" si="99"/>
        <v>5348500</v>
      </c>
      <c r="Y337" s="20">
        <f t="shared" si="100"/>
        <v>232700</v>
      </c>
      <c r="Z337" s="20">
        <f t="shared" si="101"/>
        <v>1782800</v>
      </c>
      <c r="AA337" s="20">
        <f t="shared" si="102"/>
        <v>1337100</v>
      </c>
      <c r="AB337" s="21">
        <f t="shared" si="103"/>
        <v>16440545</v>
      </c>
      <c r="AC337" s="21">
        <f t="shared" si="104"/>
        <v>70041126</v>
      </c>
    </row>
    <row r="338" spans="1:29" ht="14.1" customHeight="1" x14ac:dyDescent="0.2">
      <c r="A338" s="3" t="s">
        <v>617</v>
      </c>
      <c r="B338" s="144">
        <v>45306</v>
      </c>
      <c r="C338" s="144">
        <v>45464</v>
      </c>
      <c r="D338" s="3" t="s">
        <v>615</v>
      </c>
      <c r="E338" s="3" t="s">
        <v>620</v>
      </c>
      <c r="F338" s="14" t="s">
        <v>53</v>
      </c>
      <c r="G338" s="17" t="s">
        <v>410</v>
      </c>
      <c r="H338" s="15">
        <v>76330666</v>
      </c>
      <c r="I338" s="16" t="s">
        <v>419</v>
      </c>
      <c r="J338" s="18">
        <v>40</v>
      </c>
      <c r="K338" s="19">
        <v>412.58</v>
      </c>
      <c r="N338" s="20">
        <f t="shared" si="90"/>
        <v>8645878</v>
      </c>
      <c r="O338" s="20">
        <f t="shared" si="91"/>
        <v>45246762</v>
      </c>
      <c r="P338" s="20">
        <v>0</v>
      </c>
      <c r="Q338" s="20">
        <f t="shared" si="92"/>
        <v>0</v>
      </c>
      <c r="R338" s="21">
        <f t="shared" si="93"/>
        <v>2881959</v>
      </c>
      <c r="S338" s="21">
        <f t="shared" si="94"/>
        <v>3770563</v>
      </c>
      <c r="T338" s="21">
        <f t="shared" si="95"/>
        <v>2513709</v>
      </c>
      <c r="U338" s="20">
        <f t="shared" si="96"/>
        <v>54412993</v>
      </c>
      <c r="V338" s="20">
        <f t="shared" si="97"/>
        <v>4010727</v>
      </c>
      <c r="W338" s="20">
        <f t="shared" si="98"/>
        <v>3846000</v>
      </c>
      <c r="X338" s="20">
        <f t="shared" si="99"/>
        <v>5429600</v>
      </c>
      <c r="Y338" s="20">
        <f t="shared" si="100"/>
        <v>236200</v>
      </c>
      <c r="Z338" s="20">
        <f t="shared" si="101"/>
        <v>1809900</v>
      </c>
      <c r="AA338" s="20">
        <f t="shared" si="102"/>
        <v>1357400</v>
      </c>
      <c r="AB338" s="21">
        <f t="shared" si="103"/>
        <v>16689827</v>
      </c>
      <c r="AC338" s="21">
        <f t="shared" si="104"/>
        <v>71102820</v>
      </c>
    </row>
    <row r="339" spans="1:29" ht="14.1" customHeight="1" x14ac:dyDescent="0.2">
      <c r="A339" s="3" t="s">
        <v>617</v>
      </c>
      <c r="B339" s="144">
        <v>45306</v>
      </c>
      <c r="C339" s="144">
        <v>45464</v>
      </c>
      <c r="D339" s="3" t="s">
        <v>615</v>
      </c>
      <c r="E339" s="3" t="s">
        <v>620</v>
      </c>
      <c r="F339" s="14" t="s">
        <v>53</v>
      </c>
      <c r="G339" s="17" t="s">
        <v>410</v>
      </c>
      <c r="H339" s="15">
        <v>10304003</v>
      </c>
      <c r="I339" s="16" t="s">
        <v>420</v>
      </c>
      <c r="J339" s="18">
        <v>40</v>
      </c>
      <c r="K339" s="19">
        <v>375.56</v>
      </c>
      <c r="N339" s="20">
        <f t="shared" si="90"/>
        <v>7870100</v>
      </c>
      <c r="O339" s="20">
        <f t="shared" si="91"/>
        <v>41186857</v>
      </c>
      <c r="P339" s="20">
        <v>0</v>
      </c>
      <c r="Q339" s="20">
        <f t="shared" si="92"/>
        <v>0</v>
      </c>
      <c r="R339" s="21">
        <f t="shared" si="93"/>
        <v>2623367</v>
      </c>
      <c r="S339" s="21">
        <f t="shared" si="94"/>
        <v>3432238</v>
      </c>
      <c r="T339" s="21">
        <f t="shared" si="95"/>
        <v>2288159</v>
      </c>
      <c r="U339" s="20">
        <f t="shared" si="96"/>
        <v>49530621</v>
      </c>
      <c r="V339" s="20">
        <f t="shared" si="97"/>
        <v>3650852</v>
      </c>
      <c r="W339" s="20">
        <f t="shared" si="98"/>
        <v>3500900</v>
      </c>
      <c r="X339" s="20">
        <f t="shared" si="99"/>
        <v>4942400</v>
      </c>
      <c r="Y339" s="20">
        <f t="shared" si="100"/>
        <v>215000</v>
      </c>
      <c r="Z339" s="20">
        <f t="shared" si="101"/>
        <v>1647500</v>
      </c>
      <c r="AA339" s="20">
        <f t="shared" si="102"/>
        <v>1235600</v>
      </c>
      <c r="AB339" s="21">
        <f t="shared" si="103"/>
        <v>15192252</v>
      </c>
      <c r="AC339" s="21">
        <f t="shared" si="104"/>
        <v>64722873</v>
      </c>
    </row>
    <row r="340" spans="1:29" ht="14.1" customHeight="1" x14ac:dyDescent="0.2">
      <c r="A340" s="3" t="s">
        <v>617</v>
      </c>
      <c r="B340" s="144">
        <v>45306</v>
      </c>
      <c r="C340" s="144">
        <v>45464</v>
      </c>
      <c r="D340" s="3" t="s">
        <v>615</v>
      </c>
      <c r="E340" s="3" t="s">
        <v>620</v>
      </c>
      <c r="F340" s="14" t="s">
        <v>53</v>
      </c>
      <c r="G340" s="17" t="s">
        <v>410</v>
      </c>
      <c r="H340" s="15">
        <v>4616091</v>
      </c>
      <c r="I340" s="16" t="s">
        <v>421</v>
      </c>
      <c r="J340" s="18">
        <v>40</v>
      </c>
      <c r="K340" s="19">
        <v>381.32</v>
      </c>
      <c r="N340" s="20">
        <f t="shared" si="90"/>
        <v>7990805</v>
      </c>
      <c r="O340" s="20">
        <f t="shared" si="91"/>
        <v>41818546</v>
      </c>
      <c r="P340" s="20">
        <v>0</v>
      </c>
      <c r="Q340" s="20">
        <f t="shared" si="92"/>
        <v>0</v>
      </c>
      <c r="R340" s="21">
        <f t="shared" si="93"/>
        <v>2663602</v>
      </c>
      <c r="S340" s="21">
        <f t="shared" si="94"/>
        <v>3484879</v>
      </c>
      <c r="T340" s="21">
        <f t="shared" si="95"/>
        <v>2323253</v>
      </c>
      <c r="U340" s="20">
        <f t="shared" si="96"/>
        <v>50290280</v>
      </c>
      <c r="V340" s="20">
        <f t="shared" si="97"/>
        <v>3706846</v>
      </c>
      <c r="W340" s="20">
        <f t="shared" si="98"/>
        <v>3554600</v>
      </c>
      <c r="X340" s="20">
        <f t="shared" si="99"/>
        <v>5018200</v>
      </c>
      <c r="Y340" s="20">
        <f t="shared" si="100"/>
        <v>218300</v>
      </c>
      <c r="Z340" s="20">
        <f t="shared" si="101"/>
        <v>1672700</v>
      </c>
      <c r="AA340" s="20">
        <f t="shared" si="102"/>
        <v>1254600</v>
      </c>
      <c r="AB340" s="21">
        <f t="shared" si="103"/>
        <v>15425246</v>
      </c>
      <c r="AC340" s="21">
        <f t="shared" si="104"/>
        <v>65715526</v>
      </c>
    </row>
    <row r="341" spans="1:29" ht="14.1" customHeight="1" x14ac:dyDescent="0.2">
      <c r="A341" s="3" t="s">
        <v>617</v>
      </c>
      <c r="B341" s="144">
        <v>45306</v>
      </c>
      <c r="C341" s="144">
        <v>45464</v>
      </c>
      <c r="D341" s="3" t="s">
        <v>615</v>
      </c>
      <c r="E341" s="3" t="s">
        <v>620</v>
      </c>
      <c r="F341" s="14" t="s">
        <v>53</v>
      </c>
      <c r="G341" s="17" t="s">
        <v>410</v>
      </c>
      <c r="H341" s="15">
        <v>34330957</v>
      </c>
      <c r="I341" s="16" t="s">
        <v>422</v>
      </c>
      <c r="J341" s="18">
        <v>40</v>
      </c>
      <c r="K341" s="19">
        <v>409.15</v>
      </c>
      <c r="N341" s="20">
        <f t="shared" si="90"/>
        <v>8574000</v>
      </c>
      <c r="O341" s="20">
        <f t="shared" si="91"/>
        <v>44870600</v>
      </c>
      <c r="P341" s="20">
        <v>0</v>
      </c>
      <c r="Q341" s="20">
        <f t="shared" si="92"/>
        <v>0</v>
      </c>
      <c r="R341" s="21">
        <f t="shared" si="93"/>
        <v>2858000</v>
      </c>
      <c r="S341" s="21">
        <f t="shared" si="94"/>
        <v>3739217</v>
      </c>
      <c r="T341" s="21">
        <f t="shared" si="95"/>
        <v>2492811</v>
      </c>
      <c r="U341" s="20">
        <f t="shared" si="96"/>
        <v>53960628</v>
      </c>
      <c r="V341" s="20">
        <f t="shared" si="97"/>
        <v>3977383</v>
      </c>
      <c r="W341" s="20">
        <f t="shared" si="98"/>
        <v>3814000</v>
      </c>
      <c r="X341" s="20">
        <f t="shared" si="99"/>
        <v>5384500</v>
      </c>
      <c r="Y341" s="20">
        <f t="shared" si="100"/>
        <v>234200</v>
      </c>
      <c r="Z341" s="20">
        <f t="shared" si="101"/>
        <v>1794800</v>
      </c>
      <c r="AA341" s="20">
        <f t="shared" si="102"/>
        <v>1346100</v>
      </c>
      <c r="AB341" s="21">
        <f t="shared" si="103"/>
        <v>16550983</v>
      </c>
      <c r="AC341" s="21">
        <f t="shared" si="104"/>
        <v>70511611</v>
      </c>
    </row>
    <row r="342" spans="1:29" ht="14.1" customHeight="1" x14ac:dyDescent="0.2">
      <c r="A342" s="3" t="s">
        <v>617</v>
      </c>
      <c r="B342" s="144">
        <v>45306</v>
      </c>
      <c r="C342" s="144">
        <v>45464</v>
      </c>
      <c r="D342" s="3" t="s">
        <v>615</v>
      </c>
      <c r="E342" s="3" t="s">
        <v>620</v>
      </c>
      <c r="F342" s="14" t="s">
        <v>53</v>
      </c>
      <c r="G342" s="17" t="s">
        <v>424</v>
      </c>
      <c r="H342" s="15">
        <v>34317186</v>
      </c>
      <c r="I342" s="16" t="s">
        <v>423</v>
      </c>
      <c r="J342" s="18">
        <v>40</v>
      </c>
      <c r="K342" s="19">
        <v>301.08</v>
      </c>
      <c r="N342" s="20">
        <f t="shared" si="90"/>
        <v>6309324</v>
      </c>
      <c r="O342" s="20">
        <f t="shared" si="91"/>
        <v>33018796</v>
      </c>
      <c r="P342" s="20">
        <v>0</v>
      </c>
      <c r="Q342" s="20">
        <f t="shared" si="92"/>
        <v>0</v>
      </c>
      <c r="R342" s="21">
        <f t="shared" si="93"/>
        <v>2103108</v>
      </c>
      <c r="S342" s="21">
        <f t="shared" si="94"/>
        <v>2751566</v>
      </c>
      <c r="T342" s="21">
        <f t="shared" si="95"/>
        <v>1834378</v>
      </c>
      <c r="U342" s="20">
        <f t="shared" si="96"/>
        <v>39707848</v>
      </c>
      <c r="V342" s="20">
        <f t="shared" si="97"/>
        <v>2926825</v>
      </c>
      <c r="W342" s="20">
        <f t="shared" si="98"/>
        <v>2806600</v>
      </c>
      <c r="X342" s="20">
        <f t="shared" si="99"/>
        <v>3962300</v>
      </c>
      <c r="Y342" s="20">
        <f t="shared" si="100"/>
        <v>172400</v>
      </c>
      <c r="Z342" s="20">
        <f t="shared" si="101"/>
        <v>1320800</v>
      </c>
      <c r="AA342" s="20">
        <f t="shared" si="102"/>
        <v>990600</v>
      </c>
      <c r="AB342" s="21">
        <f t="shared" si="103"/>
        <v>12179525</v>
      </c>
      <c r="AC342" s="21">
        <f t="shared" si="104"/>
        <v>51887373</v>
      </c>
    </row>
    <row r="343" spans="1:29" ht="14.1" customHeight="1" x14ac:dyDescent="0.2">
      <c r="A343" s="3" t="s">
        <v>617</v>
      </c>
      <c r="B343" s="144">
        <v>45306</v>
      </c>
      <c r="C343" s="144">
        <v>45464</v>
      </c>
      <c r="D343" s="3" t="s">
        <v>615</v>
      </c>
      <c r="E343" s="3" t="s">
        <v>620</v>
      </c>
      <c r="F343" s="14" t="s">
        <v>53</v>
      </c>
      <c r="G343" s="17" t="s">
        <v>424</v>
      </c>
      <c r="H343" s="15">
        <v>1061716885</v>
      </c>
      <c r="I343" s="16" t="s">
        <v>425</v>
      </c>
      <c r="J343" s="18">
        <v>40</v>
      </c>
      <c r="K343" s="19">
        <v>476.64</v>
      </c>
      <c r="N343" s="20">
        <f t="shared" si="90"/>
        <v>9988296</v>
      </c>
      <c r="O343" s="20">
        <f t="shared" si="91"/>
        <v>52272082</v>
      </c>
      <c r="P343" s="20">
        <v>0</v>
      </c>
      <c r="Q343" s="20">
        <f t="shared" si="92"/>
        <v>0</v>
      </c>
      <c r="R343" s="21">
        <f t="shared" si="93"/>
        <v>3329432</v>
      </c>
      <c r="S343" s="21">
        <f t="shared" si="94"/>
        <v>4356007</v>
      </c>
      <c r="T343" s="21">
        <f t="shared" si="95"/>
        <v>2904005</v>
      </c>
      <c r="U343" s="20">
        <f t="shared" si="96"/>
        <v>62861526</v>
      </c>
      <c r="V343" s="20">
        <f t="shared" si="97"/>
        <v>4633460</v>
      </c>
      <c r="W343" s="20">
        <f t="shared" si="98"/>
        <v>4443100</v>
      </c>
      <c r="X343" s="20">
        <f t="shared" si="99"/>
        <v>6272600</v>
      </c>
      <c r="Y343" s="20">
        <f t="shared" si="100"/>
        <v>272900</v>
      </c>
      <c r="Z343" s="20">
        <f t="shared" si="101"/>
        <v>2090900</v>
      </c>
      <c r="AA343" s="20">
        <f t="shared" si="102"/>
        <v>1568200</v>
      </c>
      <c r="AB343" s="21">
        <f t="shared" si="103"/>
        <v>19281160</v>
      </c>
      <c r="AC343" s="21">
        <f t="shared" si="104"/>
        <v>82142686</v>
      </c>
    </row>
    <row r="344" spans="1:29" ht="14.1" customHeight="1" x14ac:dyDescent="0.2">
      <c r="A344" s="3" t="s">
        <v>617</v>
      </c>
      <c r="B344" s="144">
        <v>45306</v>
      </c>
      <c r="C344" s="144">
        <v>45464</v>
      </c>
      <c r="D344" s="3" t="s">
        <v>615</v>
      </c>
      <c r="E344" s="3" t="s">
        <v>620</v>
      </c>
      <c r="F344" s="14" t="s">
        <v>53</v>
      </c>
      <c r="G344" s="17" t="s">
        <v>424</v>
      </c>
      <c r="H344" s="15">
        <v>29180326</v>
      </c>
      <c r="I344" s="16" t="s">
        <v>426</v>
      </c>
      <c r="J344" s="18">
        <v>40</v>
      </c>
      <c r="K344" s="19">
        <v>379.16</v>
      </c>
      <c r="N344" s="20">
        <f t="shared" si="90"/>
        <v>7945540</v>
      </c>
      <c r="O344" s="20">
        <f t="shared" si="91"/>
        <v>41581659</v>
      </c>
      <c r="P344" s="20">
        <v>0</v>
      </c>
      <c r="Q344" s="20">
        <f t="shared" si="92"/>
        <v>0</v>
      </c>
      <c r="R344" s="21">
        <f t="shared" si="93"/>
        <v>2648513</v>
      </c>
      <c r="S344" s="21">
        <f t="shared" si="94"/>
        <v>3465138</v>
      </c>
      <c r="T344" s="21">
        <f t="shared" si="95"/>
        <v>2310092</v>
      </c>
      <c r="U344" s="20">
        <f t="shared" si="96"/>
        <v>50005402</v>
      </c>
      <c r="V344" s="20">
        <f t="shared" si="97"/>
        <v>3685848</v>
      </c>
      <c r="W344" s="20">
        <f t="shared" si="98"/>
        <v>3534400</v>
      </c>
      <c r="X344" s="20">
        <f t="shared" si="99"/>
        <v>4989800</v>
      </c>
      <c r="Y344" s="20">
        <f t="shared" si="100"/>
        <v>217100</v>
      </c>
      <c r="Z344" s="20">
        <f t="shared" si="101"/>
        <v>1663300</v>
      </c>
      <c r="AA344" s="20">
        <f t="shared" si="102"/>
        <v>1247400</v>
      </c>
      <c r="AB344" s="21">
        <f t="shared" si="103"/>
        <v>15337848</v>
      </c>
      <c r="AC344" s="21">
        <f t="shared" si="104"/>
        <v>65343250</v>
      </c>
    </row>
    <row r="345" spans="1:29" ht="14.1" customHeight="1" x14ac:dyDescent="0.2">
      <c r="A345" s="3" t="s">
        <v>617</v>
      </c>
      <c r="B345" s="144">
        <v>45306</v>
      </c>
      <c r="C345" s="144">
        <v>45464</v>
      </c>
      <c r="D345" s="3" t="s">
        <v>615</v>
      </c>
      <c r="E345" s="3" t="s">
        <v>620</v>
      </c>
      <c r="F345" s="14" t="s">
        <v>53</v>
      </c>
      <c r="G345" s="17" t="s">
        <v>424</v>
      </c>
      <c r="H345" s="15">
        <v>18125322</v>
      </c>
      <c r="I345" s="16" t="s">
        <v>427</v>
      </c>
      <c r="J345" s="18">
        <v>40</v>
      </c>
      <c r="K345" s="19">
        <v>341</v>
      </c>
      <c r="N345" s="20">
        <f t="shared" si="90"/>
        <v>7145873</v>
      </c>
      <c r="O345" s="20">
        <f t="shared" si="91"/>
        <v>37396735</v>
      </c>
      <c r="P345" s="20">
        <v>0</v>
      </c>
      <c r="Q345" s="20">
        <f t="shared" si="92"/>
        <v>0</v>
      </c>
      <c r="R345" s="21">
        <f t="shared" si="93"/>
        <v>2381958</v>
      </c>
      <c r="S345" s="21">
        <f t="shared" si="94"/>
        <v>3116395</v>
      </c>
      <c r="T345" s="21">
        <f t="shared" si="95"/>
        <v>2077596</v>
      </c>
      <c r="U345" s="20">
        <f t="shared" si="96"/>
        <v>44972684</v>
      </c>
      <c r="V345" s="20">
        <f t="shared" si="97"/>
        <v>3314891</v>
      </c>
      <c r="W345" s="20">
        <f t="shared" si="98"/>
        <v>3178700</v>
      </c>
      <c r="X345" s="20">
        <f t="shared" si="99"/>
        <v>4487600</v>
      </c>
      <c r="Y345" s="20">
        <f t="shared" si="100"/>
        <v>195200</v>
      </c>
      <c r="Z345" s="20">
        <f t="shared" si="101"/>
        <v>1495900</v>
      </c>
      <c r="AA345" s="20">
        <f t="shared" si="102"/>
        <v>1121900</v>
      </c>
      <c r="AB345" s="21">
        <f t="shared" si="103"/>
        <v>13794191</v>
      </c>
      <c r="AC345" s="21">
        <f t="shared" si="104"/>
        <v>58766875</v>
      </c>
    </row>
    <row r="346" spans="1:29" ht="14.1" customHeight="1" x14ac:dyDescent="0.2">
      <c r="A346" s="3" t="s">
        <v>617</v>
      </c>
      <c r="B346" s="144">
        <v>45306</v>
      </c>
      <c r="C346" s="144">
        <v>45464</v>
      </c>
      <c r="D346" s="3" t="s">
        <v>615</v>
      </c>
      <c r="E346" s="3" t="s">
        <v>620</v>
      </c>
      <c r="F346" s="14" t="s">
        <v>53</v>
      </c>
      <c r="G346" s="17" t="s">
        <v>424</v>
      </c>
      <c r="H346" s="15">
        <v>1061733896</v>
      </c>
      <c r="I346" s="16" t="s">
        <v>596</v>
      </c>
      <c r="J346" s="18">
        <v>40</v>
      </c>
      <c r="K346" s="19">
        <v>383.2</v>
      </c>
      <c r="N346" s="20">
        <f t="shared" si="90"/>
        <v>8030201</v>
      </c>
      <c r="O346" s="20">
        <f t="shared" si="91"/>
        <v>42024719</v>
      </c>
      <c r="P346" s="20">
        <v>0</v>
      </c>
      <c r="Q346" s="20">
        <f t="shared" si="92"/>
        <v>0</v>
      </c>
      <c r="R346" s="21">
        <f t="shared" si="93"/>
        <v>2676734</v>
      </c>
      <c r="S346" s="21">
        <f t="shared" si="94"/>
        <v>3502060</v>
      </c>
      <c r="T346" s="21">
        <f t="shared" si="95"/>
        <v>2334707</v>
      </c>
      <c r="U346" s="20">
        <f t="shared" si="96"/>
        <v>50538220</v>
      </c>
      <c r="V346" s="20">
        <f t="shared" si="97"/>
        <v>3725121</v>
      </c>
      <c r="W346" s="20">
        <f t="shared" si="98"/>
        <v>3572100</v>
      </c>
      <c r="X346" s="20">
        <f t="shared" si="99"/>
        <v>5043000</v>
      </c>
      <c r="Y346" s="20">
        <f t="shared" si="100"/>
        <v>219400</v>
      </c>
      <c r="Z346" s="20">
        <f t="shared" si="101"/>
        <v>1681000</v>
      </c>
      <c r="AA346" s="20">
        <f t="shared" si="102"/>
        <v>1260700</v>
      </c>
      <c r="AB346" s="21">
        <f t="shared" si="103"/>
        <v>15501321</v>
      </c>
      <c r="AC346" s="21">
        <f t="shared" si="104"/>
        <v>66039541</v>
      </c>
    </row>
    <row r="347" spans="1:29" ht="14.1" customHeight="1" x14ac:dyDescent="0.2">
      <c r="A347" s="3" t="s">
        <v>617</v>
      </c>
      <c r="B347" s="144">
        <v>45306</v>
      </c>
      <c r="C347" s="144">
        <v>45464</v>
      </c>
      <c r="D347" s="3" t="s">
        <v>615</v>
      </c>
      <c r="E347" s="3" t="s">
        <v>620</v>
      </c>
      <c r="F347" s="14" t="s">
        <v>53</v>
      </c>
      <c r="G347" s="17" t="s">
        <v>424</v>
      </c>
      <c r="H347" s="15">
        <v>1061780052</v>
      </c>
      <c r="I347" s="16" t="s">
        <v>428</v>
      </c>
      <c r="J347" s="18">
        <v>40</v>
      </c>
      <c r="K347" s="19">
        <v>477.96</v>
      </c>
      <c r="N347" s="20">
        <f t="shared" si="90"/>
        <v>10015958</v>
      </c>
      <c r="O347" s="20">
        <f t="shared" si="91"/>
        <v>52416847</v>
      </c>
      <c r="P347" s="20">
        <v>0</v>
      </c>
      <c r="Q347" s="20">
        <f t="shared" si="92"/>
        <v>0</v>
      </c>
      <c r="R347" s="21">
        <f t="shared" si="93"/>
        <v>3338653</v>
      </c>
      <c r="S347" s="21">
        <f t="shared" si="94"/>
        <v>4368071</v>
      </c>
      <c r="T347" s="21">
        <f t="shared" si="95"/>
        <v>2912047</v>
      </c>
      <c r="U347" s="20">
        <f t="shared" si="96"/>
        <v>63035618</v>
      </c>
      <c r="V347" s="20">
        <f t="shared" si="97"/>
        <v>4646292</v>
      </c>
      <c r="W347" s="20">
        <f t="shared" si="98"/>
        <v>4455400</v>
      </c>
      <c r="X347" s="20">
        <f t="shared" si="99"/>
        <v>6290000</v>
      </c>
      <c r="Y347" s="20">
        <f t="shared" si="100"/>
        <v>273600</v>
      </c>
      <c r="Z347" s="20">
        <f t="shared" si="101"/>
        <v>2096700</v>
      </c>
      <c r="AA347" s="20">
        <f t="shared" si="102"/>
        <v>1572500</v>
      </c>
      <c r="AB347" s="21">
        <f t="shared" si="103"/>
        <v>19334492</v>
      </c>
      <c r="AC347" s="21">
        <f t="shared" si="104"/>
        <v>82370110</v>
      </c>
    </row>
    <row r="348" spans="1:29" ht="14.1" customHeight="1" x14ac:dyDescent="0.2">
      <c r="A348" s="3" t="s">
        <v>617</v>
      </c>
      <c r="B348" s="144">
        <v>45306</v>
      </c>
      <c r="C348" s="144">
        <v>45464</v>
      </c>
      <c r="D348" s="3" t="s">
        <v>615</v>
      </c>
      <c r="E348" s="3" t="s">
        <v>620</v>
      </c>
      <c r="F348" s="14" t="s">
        <v>53</v>
      </c>
      <c r="G348" s="17" t="s">
        <v>424</v>
      </c>
      <c r="H348" s="15">
        <v>34329405</v>
      </c>
      <c r="I348" s="16" t="s">
        <v>429</v>
      </c>
      <c r="J348" s="18">
        <v>40</v>
      </c>
      <c r="K348" s="19">
        <v>371.44</v>
      </c>
      <c r="N348" s="20">
        <f t="shared" si="90"/>
        <v>7783763</v>
      </c>
      <c r="O348" s="20">
        <f t="shared" si="91"/>
        <v>40735026</v>
      </c>
      <c r="P348" s="20">
        <v>0</v>
      </c>
      <c r="Q348" s="20">
        <f t="shared" si="92"/>
        <v>0</v>
      </c>
      <c r="R348" s="21">
        <f t="shared" si="93"/>
        <v>2594588</v>
      </c>
      <c r="S348" s="21">
        <f t="shared" si="94"/>
        <v>3394586</v>
      </c>
      <c r="T348" s="21">
        <f t="shared" si="95"/>
        <v>2263057</v>
      </c>
      <c r="U348" s="20">
        <f t="shared" si="96"/>
        <v>48987257</v>
      </c>
      <c r="V348" s="20">
        <f t="shared" si="97"/>
        <v>3610801</v>
      </c>
      <c r="W348" s="20">
        <f t="shared" si="98"/>
        <v>3462500</v>
      </c>
      <c r="X348" s="20">
        <f t="shared" si="99"/>
        <v>4888200</v>
      </c>
      <c r="Y348" s="20">
        <f t="shared" si="100"/>
        <v>212600</v>
      </c>
      <c r="Z348" s="20">
        <f t="shared" si="101"/>
        <v>1629400</v>
      </c>
      <c r="AA348" s="20">
        <f t="shared" si="102"/>
        <v>1222100</v>
      </c>
      <c r="AB348" s="21">
        <f t="shared" si="103"/>
        <v>15025601</v>
      </c>
      <c r="AC348" s="21">
        <f t="shared" si="104"/>
        <v>64012858</v>
      </c>
    </row>
    <row r="349" spans="1:29" ht="14.1" customHeight="1" x14ac:dyDescent="0.2">
      <c r="A349" s="3" t="s">
        <v>617</v>
      </c>
      <c r="B349" s="144">
        <v>45306</v>
      </c>
      <c r="C349" s="144">
        <v>45464</v>
      </c>
      <c r="D349" s="3" t="s">
        <v>615</v>
      </c>
      <c r="E349" s="3" t="s">
        <v>620</v>
      </c>
      <c r="F349" s="14" t="s">
        <v>53</v>
      </c>
      <c r="G349" s="17" t="s">
        <v>424</v>
      </c>
      <c r="H349" s="15">
        <v>16643999</v>
      </c>
      <c r="I349" s="16" t="s">
        <v>430</v>
      </c>
      <c r="J349" s="18">
        <v>40</v>
      </c>
      <c r="K349" s="19">
        <v>301</v>
      </c>
      <c r="N349" s="20">
        <f t="shared" si="90"/>
        <v>6307648</v>
      </c>
      <c r="O349" s="20">
        <f t="shared" si="91"/>
        <v>33010025</v>
      </c>
      <c r="P349" s="20">
        <v>0</v>
      </c>
      <c r="Q349" s="20">
        <f t="shared" si="92"/>
        <v>0</v>
      </c>
      <c r="R349" s="21">
        <f t="shared" si="93"/>
        <v>2102549</v>
      </c>
      <c r="S349" s="21">
        <f t="shared" si="94"/>
        <v>2750835</v>
      </c>
      <c r="T349" s="21">
        <f t="shared" si="95"/>
        <v>1833890</v>
      </c>
      <c r="U349" s="20">
        <f t="shared" si="96"/>
        <v>39697299</v>
      </c>
      <c r="V349" s="20">
        <f t="shared" si="97"/>
        <v>2926048</v>
      </c>
      <c r="W349" s="20">
        <f t="shared" si="98"/>
        <v>2805900</v>
      </c>
      <c r="X349" s="20">
        <f t="shared" si="99"/>
        <v>3961200</v>
      </c>
      <c r="Y349" s="20">
        <f t="shared" si="100"/>
        <v>172300</v>
      </c>
      <c r="Z349" s="20">
        <f t="shared" si="101"/>
        <v>1320400</v>
      </c>
      <c r="AA349" s="20">
        <f t="shared" si="102"/>
        <v>990300</v>
      </c>
      <c r="AB349" s="21">
        <f t="shared" si="103"/>
        <v>12176148</v>
      </c>
      <c r="AC349" s="21">
        <f t="shared" si="104"/>
        <v>51873447</v>
      </c>
    </row>
    <row r="350" spans="1:29" ht="14.1" customHeight="1" x14ac:dyDescent="0.2">
      <c r="A350" s="3" t="s">
        <v>617</v>
      </c>
      <c r="B350" s="144">
        <v>45306</v>
      </c>
      <c r="C350" s="144">
        <v>45464</v>
      </c>
      <c r="D350" s="3" t="s">
        <v>615</v>
      </c>
      <c r="E350" s="3" t="s">
        <v>620</v>
      </c>
      <c r="F350" s="14" t="s">
        <v>53</v>
      </c>
      <c r="G350" s="17" t="s">
        <v>424</v>
      </c>
      <c r="H350" s="15">
        <v>1061735786</v>
      </c>
      <c r="I350" s="16" t="s">
        <v>431</v>
      </c>
      <c r="J350" s="18">
        <v>40</v>
      </c>
      <c r="K350" s="19">
        <v>347.12</v>
      </c>
      <c r="N350" s="20">
        <f t="shared" si="90"/>
        <v>7274122</v>
      </c>
      <c r="O350" s="20">
        <f t="shared" si="91"/>
        <v>38067905</v>
      </c>
      <c r="P350" s="20">
        <v>0</v>
      </c>
      <c r="Q350" s="20">
        <f t="shared" si="92"/>
        <v>0</v>
      </c>
      <c r="R350" s="21">
        <f t="shared" si="93"/>
        <v>2424707</v>
      </c>
      <c r="S350" s="21">
        <f t="shared" si="94"/>
        <v>3172325</v>
      </c>
      <c r="T350" s="21">
        <f t="shared" si="95"/>
        <v>2114884</v>
      </c>
      <c r="U350" s="20">
        <f t="shared" si="96"/>
        <v>45779821</v>
      </c>
      <c r="V350" s="20">
        <f t="shared" si="97"/>
        <v>3374384</v>
      </c>
      <c r="W350" s="20">
        <f t="shared" si="98"/>
        <v>3235800</v>
      </c>
      <c r="X350" s="20">
        <f t="shared" si="99"/>
        <v>4568100</v>
      </c>
      <c r="Y350" s="20">
        <f t="shared" si="100"/>
        <v>198700</v>
      </c>
      <c r="Z350" s="20">
        <f t="shared" si="101"/>
        <v>1522700</v>
      </c>
      <c r="AA350" s="20">
        <f t="shared" si="102"/>
        <v>1142000</v>
      </c>
      <c r="AB350" s="21">
        <f t="shared" si="103"/>
        <v>14041684</v>
      </c>
      <c r="AC350" s="21">
        <f t="shared" si="104"/>
        <v>59821505</v>
      </c>
    </row>
    <row r="351" spans="1:29" ht="14.1" customHeight="1" x14ac:dyDescent="0.2">
      <c r="A351" s="3" t="s">
        <v>617</v>
      </c>
      <c r="B351" s="144">
        <v>45306</v>
      </c>
      <c r="C351" s="144">
        <v>45464</v>
      </c>
      <c r="D351" s="3" t="s">
        <v>615</v>
      </c>
      <c r="E351" s="3" t="s">
        <v>620</v>
      </c>
      <c r="F351" s="14" t="s">
        <v>53</v>
      </c>
      <c r="G351" s="17" t="s">
        <v>424</v>
      </c>
      <c r="H351" s="15">
        <v>50931271</v>
      </c>
      <c r="I351" s="16" t="s">
        <v>432</v>
      </c>
      <c r="J351" s="18">
        <v>40</v>
      </c>
      <c r="K351" s="19">
        <v>307.27999999999997</v>
      </c>
      <c r="N351" s="20">
        <f t="shared" si="90"/>
        <v>6439249</v>
      </c>
      <c r="O351" s="20">
        <f t="shared" si="91"/>
        <v>33698736</v>
      </c>
      <c r="P351" s="20">
        <v>0</v>
      </c>
      <c r="Q351" s="20">
        <f t="shared" si="92"/>
        <v>0</v>
      </c>
      <c r="R351" s="21">
        <f t="shared" si="93"/>
        <v>2146416</v>
      </c>
      <c r="S351" s="21">
        <f t="shared" si="94"/>
        <v>2808228</v>
      </c>
      <c r="T351" s="21">
        <f t="shared" si="95"/>
        <v>1872152</v>
      </c>
      <c r="U351" s="20">
        <f t="shared" si="96"/>
        <v>40525532</v>
      </c>
      <c r="V351" s="20">
        <f t="shared" si="97"/>
        <v>2987096</v>
      </c>
      <c r="W351" s="20">
        <f t="shared" si="98"/>
        <v>2864400</v>
      </c>
      <c r="X351" s="20">
        <f t="shared" si="99"/>
        <v>4043800</v>
      </c>
      <c r="Y351" s="20">
        <f t="shared" si="100"/>
        <v>175900</v>
      </c>
      <c r="Z351" s="20">
        <f t="shared" si="101"/>
        <v>1347900</v>
      </c>
      <c r="AA351" s="20">
        <f t="shared" si="102"/>
        <v>1011000</v>
      </c>
      <c r="AB351" s="21">
        <f t="shared" si="103"/>
        <v>12430096</v>
      </c>
      <c r="AC351" s="21">
        <f t="shared" si="104"/>
        <v>52955628</v>
      </c>
    </row>
    <row r="352" spans="1:29" ht="14.1" customHeight="1" x14ac:dyDescent="0.2">
      <c r="A352" s="3" t="s">
        <v>617</v>
      </c>
      <c r="B352" s="144">
        <v>45306</v>
      </c>
      <c r="C352" s="144">
        <v>45464</v>
      </c>
      <c r="D352" s="3" t="s">
        <v>615</v>
      </c>
      <c r="E352" s="3" t="s">
        <v>620</v>
      </c>
      <c r="F352" s="14" t="s">
        <v>53</v>
      </c>
      <c r="G352" s="17" t="s">
        <v>424</v>
      </c>
      <c r="H352" s="15">
        <v>1063812620</v>
      </c>
      <c r="I352" s="16" t="s">
        <v>597</v>
      </c>
      <c r="J352" s="18">
        <v>40</v>
      </c>
      <c r="K352" s="19">
        <v>258.27999999999997</v>
      </c>
      <c r="N352" s="20">
        <f t="shared" si="90"/>
        <v>5412423</v>
      </c>
      <c r="O352" s="20">
        <f t="shared" si="91"/>
        <v>28325014</v>
      </c>
      <c r="P352" s="20">
        <v>0</v>
      </c>
      <c r="Q352" s="20">
        <f t="shared" si="92"/>
        <v>0</v>
      </c>
      <c r="R352" s="21">
        <f t="shared" si="93"/>
        <v>1804141</v>
      </c>
      <c r="S352" s="21">
        <f t="shared" si="94"/>
        <v>2360418</v>
      </c>
      <c r="T352" s="21">
        <f t="shared" si="95"/>
        <v>1573612</v>
      </c>
      <c r="U352" s="20">
        <f t="shared" si="96"/>
        <v>34063185</v>
      </c>
      <c r="V352" s="20">
        <f t="shared" si="97"/>
        <v>2510763</v>
      </c>
      <c r="W352" s="20">
        <f t="shared" si="98"/>
        <v>2407600</v>
      </c>
      <c r="X352" s="20">
        <f t="shared" si="99"/>
        <v>3399000</v>
      </c>
      <c r="Y352" s="20">
        <f t="shared" si="100"/>
        <v>147900</v>
      </c>
      <c r="Z352" s="20">
        <f t="shared" si="101"/>
        <v>1133000</v>
      </c>
      <c r="AA352" s="20">
        <f t="shared" si="102"/>
        <v>849800</v>
      </c>
      <c r="AB352" s="21">
        <f t="shared" si="103"/>
        <v>10448063</v>
      </c>
      <c r="AC352" s="21">
        <f t="shared" si="104"/>
        <v>44511248</v>
      </c>
    </row>
    <row r="353" spans="1:29" ht="14.1" customHeight="1" x14ac:dyDescent="0.2">
      <c r="A353" s="3" t="s">
        <v>617</v>
      </c>
      <c r="B353" s="144">
        <v>45306</v>
      </c>
      <c r="C353" s="144">
        <v>45464</v>
      </c>
      <c r="D353" s="3" t="s">
        <v>615</v>
      </c>
      <c r="E353" s="3" t="s">
        <v>620</v>
      </c>
      <c r="F353" s="14" t="s">
        <v>53</v>
      </c>
      <c r="G353" s="17" t="s">
        <v>434</v>
      </c>
      <c r="H353" s="15">
        <v>29105012</v>
      </c>
      <c r="I353" s="16" t="s">
        <v>433</v>
      </c>
      <c r="J353" s="18">
        <v>40</v>
      </c>
      <c r="K353" s="19">
        <v>386.9</v>
      </c>
      <c r="N353" s="20">
        <f t="shared" si="90"/>
        <v>8107737</v>
      </c>
      <c r="O353" s="20">
        <f t="shared" si="91"/>
        <v>42430490</v>
      </c>
      <c r="P353" s="20">
        <v>0</v>
      </c>
      <c r="Q353" s="20">
        <f t="shared" si="92"/>
        <v>0</v>
      </c>
      <c r="R353" s="21">
        <f t="shared" si="93"/>
        <v>2702579</v>
      </c>
      <c r="S353" s="21">
        <f t="shared" si="94"/>
        <v>3535874</v>
      </c>
      <c r="T353" s="21">
        <f t="shared" si="95"/>
        <v>2357249</v>
      </c>
      <c r="U353" s="20">
        <f t="shared" si="96"/>
        <v>51026192</v>
      </c>
      <c r="V353" s="20">
        <f t="shared" si="97"/>
        <v>3761089</v>
      </c>
      <c r="W353" s="20">
        <f t="shared" si="98"/>
        <v>3606600</v>
      </c>
      <c r="X353" s="20">
        <f t="shared" si="99"/>
        <v>5091700</v>
      </c>
      <c r="Y353" s="20">
        <f t="shared" si="100"/>
        <v>221500</v>
      </c>
      <c r="Z353" s="20">
        <f t="shared" si="101"/>
        <v>1697200</v>
      </c>
      <c r="AA353" s="20">
        <f t="shared" si="102"/>
        <v>1272900</v>
      </c>
      <c r="AB353" s="21">
        <f t="shared" si="103"/>
        <v>15650989</v>
      </c>
      <c r="AC353" s="21">
        <f t="shared" si="104"/>
        <v>66677181</v>
      </c>
    </row>
    <row r="354" spans="1:29" ht="14.1" customHeight="1" x14ac:dyDescent="0.2">
      <c r="A354" s="3" t="s">
        <v>617</v>
      </c>
      <c r="B354" s="144">
        <v>45306</v>
      </c>
      <c r="C354" s="144">
        <v>45464</v>
      </c>
      <c r="D354" s="3" t="s">
        <v>615</v>
      </c>
      <c r="E354" s="3" t="s">
        <v>620</v>
      </c>
      <c r="F354" s="14" t="s">
        <v>53</v>
      </c>
      <c r="G354" s="17" t="s">
        <v>434</v>
      </c>
      <c r="H354" s="15">
        <v>34542760</v>
      </c>
      <c r="I354" s="16" t="s">
        <v>435</v>
      </c>
      <c r="J354" s="18">
        <v>40</v>
      </c>
      <c r="K354" s="19">
        <v>321</v>
      </c>
      <c r="N354" s="20">
        <f t="shared" si="90"/>
        <v>6726760</v>
      </c>
      <c r="O354" s="20">
        <f t="shared" si="91"/>
        <v>35203377</v>
      </c>
      <c r="P354" s="20">
        <v>0</v>
      </c>
      <c r="Q354" s="20">
        <f t="shared" si="92"/>
        <v>0</v>
      </c>
      <c r="R354" s="21">
        <f t="shared" si="93"/>
        <v>2242253</v>
      </c>
      <c r="S354" s="21">
        <f t="shared" si="94"/>
        <v>2933615</v>
      </c>
      <c r="T354" s="21">
        <f t="shared" si="95"/>
        <v>1955743</v>
      </c>
      <c r="U354" s="20">
        <f t="shared" si="96"/>
        <v>42334988</v>
      </c>
      <c r="V354" s="20">
        <f t="shared" si="97"/>
        <v>3120469</v>
      </c>
      <c r="W354" s="20">
        <f t="shared" si="98"/>
        <v>2992300</v>
      </c>
      <c r="X354" s="20">
        <f t="shared" si="99"/>
        <v>4224400</v>
      </c>
      <c r="Y354" s="20">
        <f t="shared" si="100"/>
        <v>183800</v>
      </c>
      <c r="Z354" s="20">
        <f t="shared" si="101"/>
        <v>1408100</v>
      </c>
      <c r="AA354" s="20">
        <f t="shared" si="102"/>
        <v>1056100</v>
      </c>
      <c r="AB354" s="21">
        <f t="shared" si="103"/>
        <v>12985169</v>
      </c>
      <c r="AC354" s="21">
        <f t="shared" si="104"/>
        <v>55320157</v>
      </c>
    </row>
    <row r="355" spans="1:29" ht="14.1" customHeight="1" x14ac:dyDescent="0.2">
      <c r="A355" s="3" t="s">
        <v>617</v>
      </c>
      <c r="B355" s="144">
        <v>45306</v>
      </c>
      <c r="C355" s="144">
        <v>45464</v>
      </c>
      <c r="D355" s="3" t="s">
        <v>615</v>
      </c>
      <c r="E355" s="3" t="s">
        <v>620</v>
      </c>
      <c r="F355" s="14" t="s">
        <v>53</v>
      </c>
      <c r="G355" s="17" t="s">
        <v>434</v>
      </c>
      <c r="H355" s="15">
        <v>1087121139</v>
      </c>
      <c r="I355" s="16" t="s">
        <v>436</v>
      </c>
      <c r="J355" s="18">
        <v>40</v>
      </c>
      <c r="K355" s="19">
        <v>292.43</v>
      </c>
      <c r="N355" s="20">
        <f t="shared" si="90"/>
        <v>6128058</v>
      </c>
      <c r="O355" s="20">
        <f t="shared" si="91"/>
        <v>32070170</v>
      </c>
      <c r="P355" s="20">
        <v>0</v>
      </c>
      <c r="Q355" s="20">
        <f t="shared" si="92"/>
        <v>0</v>
      </c>
      <c r="R355" s="21">
        <f t="shared" si="93"/>
        <v>2042686</v>
      </c>
      <c r="S355" s="21">
        <f t="shared" si="94"/>
        <v>2672514</v>
      </c>
      <c r="T355" s="21">
        <f t="shared" si="95"/>
        <v>1781676</v>
      </c>
      <c r="U355" s="20">
        <f t="shared" si="96"/>
        <v>38567046</v>
      </c>
      <c r="V355" s="20">
        <f t="shared" si="97"/>
        <v>2842738</v>
      </c>
      <c r="W355" s="20">
        <f t="shared" si="98"/>
        <v>2726000</v>
      </c>
      <c r="X355" s="20">
        <f t="shared" si="99"/>
        <v>3848400</v>
      </c>
      <c r="Y355" s="20">
        <f t="shared" si="100"/>
        <v>167400</v>
      </c>
      <c r="Z355" s="20">
        <f t="shared" si="101"/>
        <v>1282800</v>
      </c>
      <c r="AA355" s="20">
        <f t="shared" si="102"/>
        <v>962100</v>
      </c>
      <c r="AB355" s="21">
        <f t="shared" si="103"/>
        <v>11829438</v>
      </c>
      <c r="AC355" s="21">
        <f t="shared" si="104"/>
        <v>50396484</v>
      </c>
    </row>
    <row r="356" spans="1:29" ht="14.1" customHeight="1" x14ac:dyDescent="0.2">
      <c r="A356" s="3" t="s">
        <v>617</v>
      </c>
      <c r="B356" s="144">
        <v>45306</v>
      </c>
      <c r="C356" s="144">
        <v>45464</v>
      </c>
      <c r="D356" s="3" t="s">
        <v>615</v>
      </c>
      <c r="E356" s="3" t="s">
        <v>620</v>
      </c>
      <c r="F356" s="14" t="s">
        <v>53</v>
      </c>
      <c r="G356" s="17" t="s">
        <v>434</v>
      </c>
      <c r="H356" s="15">
        <v>1130658427</v>
      </c>
      <c r="I356" s="16" t="s">
        <v>437</v>
      </c>
      <c r="J356" s="18">
        <v>40</v>
      </c>
      <c r="K356" s="19">
        <v>309.89999999999998</v>
      </c>
      <c r="N356" s="20">
        <f t="shared" si="90"/>
        <v>6494153</v>
      </c>
      <c r="O356" s="20">
        <f t="shared" si="91"/>
        <v>33986067</v>
      </c>
      <c r="P356" s="20">
        <v>0</v>
      </c>
      <c r="Q356" s="20">
        <f t="shared" si="92"/>
        <v>0</v>
      </c>
      <c r="R356" s="21">
        <f t="shared" si="93"/>
        <v>2164718</v>
      </c>
      <c r="S356" s="21">
        <f t="shared" si="94"/>
        <v>2832172</v>
      </c>
      <c r="T356" s="21">
        <f t="shared" si="95"/>
        <v>1888115</v>
      </c>
      <c r="U356" s="20">
        <f t="shared" si="96"/>
        <v>40871072</v>
      </c>
      <c r="V356" s="20">
        <f t="shared" si="97"/>
        <v>3012565</v>
      </c>
      <c r="W356" s="20">
        <f t="shared" si="98"/>
        <v>2888800</v>
      </c>
      <c r="X356" s="20">
        <f t="shared" si="99"/>
        <v>4078300</v>
      </c>
      <c r="Y356" s="20">
        <f t="shared" si="100"/>
        <v>177400</v>
      </c>
      <c r="Z356" s="20">
        <f t="shared" si="101"/>
        <v>1359400</v>
      </c>
      <c r="AA356" s="20">
        <f t="shared" si="102"/>
        <v>1019600</v>
      </c>
      <c r="AB356" s="21">
        <f t="shared" si="103"/>
        <v>12536065</v>
      </c>
      <c r="AC356" s="21">
        <f t="shared" si="104"/>
        <v>53407137</v>
      </c>
    </row>
    <row r="357" spans="1:29" ht="14.1" customHeight="1" x14ac:dyDescent="0.2">
      <c r="A357" s="3" t="s">
        <v>617</v>
      </c>
      <c r="B357" s="144">
        <v>45306</v>
      </c>
      <c r="C357" s="144">
        <v>45464</v>
      </c>
      <c r="D357" s="3" t="s">
        <v>615</v>
      </c>
      <c r="E357" s="3" t="s">
        <v>620</v>
      </c>
      <c r="F357" s="14" t="s">
        <v>53</v>
      </c>
      <c r="G357" s="17" t="s">
        <v>434</v>
      </c>
      <c r="H357" s="15">
        <v>34571468</v>
      </c>
      <c r="I357" s="16" t="s">
        <v>438</v>
      </c>
      <c r="J357" s="18">
        <v>40</v>
      </c>
      <c r="K357" s="19">
        <v>443</v>
      </c>
      <c r="N357" s="20">
        <f t="shared" si="90"/>
        <v>9283349</v>
      </c>
      <c r="O357" s="20">
        <f t="shared" si="91"/>
        <v>48582860</v>
      </c>
      <c r="P357" s="20">
        <v>0</v>
      </c>
      <c r="Q357" s="20">
        <f t="shared" si="92"/>
        <v>0</v>
      </c>
      <c r="R357" s="21">
        <f t="shared" si="93"/>
        <v>3094450</v>
      </c>
      <c r="S357" s="21">
        <f t="shared" si="94"/>
        <v>4048572</v>
      </c>
      <c r="T357" s="21">
        <f t="shared" si="95"/>
        <v>2699048</v>
      </c>
      <c r="U357" s="20">
        <f t="shared" si="96"/>
        <v>58424930</v>
      </c>
      <c r="V357" s="20">
        <f t="shared" si="97"/>
        <v>4306443</v>
      </c>
      <c r="W357" s="20">
        <f t="shared" si="98"/>
        <v>4129500</v>
      </c>
      <c r="X357" s="20">
        <f t="shared" si="99"/>
        <v>5829900</v>
      </c>
      <c r="Y357" s="20">
        <f t="shared" si="100"/>
        <v>253600</v>
      </c>
      <c r="Z357" s="20">
        <f t="shared" si="101"/>
        <v>1943300</v>
      </c>
      <c r="AA357" s="20">
        <f t="shared" si="102"/>
        <v>1457500</v>
      </c>
      <c r="AB357" s="21">
        <f t="shared" si="103"/>
        <v>17920243</v>
      </c>
      <c r="AC357" s="21">
        <f t="shared" si="104"/>
        <v>76345173</v>
      </c>
    </row>
    <row r="358" spans="1:29" ht="14.1" customHeight="1" x14ac:dyDescent="0.2">
      <c r="A358" s="3" t="s">
        <v>617</v>
      </c>
      <c r="B358" s="144">
        <v>45306</v>
      </c>
      <c r="C358" s="144">
        <v>45464</v>
      </c>
      <c r="D358" s="3" t="s">
        <v>615</v>
      </c>
      <c r="E358" s="3" t="s">
        <v>620</v>
      </c>
      <c r="F358" s="14" t="s">
        <v>53</v>
      </c>
      <c r="G358" s="17" t="s">
        <v>434</v>
      </c>
      <c r="H358" s="15">
        <v>65771123</v>
      </c>
      <c r="I358" s="16" t="s">
        <v>439</v>
      </c>
      <c r="J358" s="18">
        <v>40</v>
      </c>
      <c r="K358" s="19">
        <v>351.32</v>
      </c>
      <c r="N358" s="20">
        <f t="shared" si="90"/>
        <v>7362135</v>
      </c>
      <c r="O358" s="20">
        <f t="shared" si="91"/>
        <v>38528507</v>
      </c>
      <c r="P358" s="20">
        <v>0</v>
      </c>
      <c r="Q358" s="20">
        <f t="shared" si="92"/>
        <v>0</v>
      </c>
      <c r="R358" s="21">
        <f t="shared" si="93"/>
        <v>2454045</v>
      </c>
      <c r="S358" s="21">
        <f t="shared" si="94"/>
        <v>3210709</v>
      </c>
      <c r="T358" s="21">
        <f t="shared" si="95"/>
        <v>2140473</v>
      </c>
      <c r="U358" s="20">
        <f t="shared" si="96"/>
        <v>46333734</v>
      </c>
      <c r="V358" s="20">
        <f t="shared" si="97"/>
        <v>3415213</v>
      </c>
      <c r="W358" s="20">
        <f t="shared" si="98"/>
        <v>3274900</v>
      </c>
      <c r="X358" s="20">
        <f t="shared" si="99"/>
        <v>4623400</v>
      </c>
      <c r="Y358" s="20">
        <f t="shared" si="100"/>
        <v>201100</v>
      </c>
      <c r="Z358" s="20">
        <f t="shared" si="101"/>
        <v>1541100</v>
      </c>
      <c r="AA358" s="20">
        <f t="shared" si="102"/>
        <v>1155900</v>
      </c>
      <c r="AB358" s="21">
        <f t="shared" si="103"/>
        <v>14211613</v>
      </c>
      <c r="AC358" s="21">
        <f t="shared" si="104"/>
        <v>60545347</v>
      </c>
    </row>
    <row r="359" spans="1:29" ht="14.1" customHeight="1" x14ac:dyDescent="0.2">
      <c r="A359" s="3" t="s">
        <v>617</v>
      </c>
      <c r="B359" s="144">
        <v>45306</v>
      </c>
      <c r="C359" s="144">
        <v>45464</v>
      </c>
      <c r="D359" s="3" t="s">
        <v>615</v>
      </c>
      <c r="E359" s="3" t="s">
        <v>620</v>
      </c>
      <c r="F359" s="14" t="s">
        <v>53</v>
      </c>
      <c r="G359" s="17" t="s">
        <v>434</v>
      </c>
      <c r="H359" s="15">
        <v>10308209</v>
      </c>
      <c r="I359" s="16" t="s">
        <v>440</v>
      </c>
      <c r="J359" s="18">
        <v>40</v>
      </c>
      <c r="K359" s="19">
        <v>441.48</v>
      </c>
      <c r="N359" s="20">
        <f t="shared" si="90"/>
        <v>9251496</v>
      </c>
      <c r="O359" s="20">
        <f t="shared" si="91"/>
        <v>48416162</v>
      </c>
      <c r="P359" s="20">
        <v>0</v>
      </c>
      <c r="Q359" s="20">
        <f t="shared" si="92"/>
        <v>0</v>
      </c>
      <c r="R359" s="21">
        <f t="shared" si="93"/>
        <v>3083832</v>
      </c>
      <c r="S359" s="21">
        <f t="shared" si="94"/>
        <v>4034680</v>
      </c>
      <c r="T359" s="21">
        <f t="shared" si="95"/>
        <v>2689787</v>
      </c>
      <c r="U359" s="20">
        <f t="shared" si="96"/>
        <v>58224461</v>
      </c>
      <c r="V359" s="20">
        <f t="shared" si="97"/>
        <v>4291666</v>
      </c>
      <c r="W359" s="20">
        <f t="shared" si="98"/>
        <v>4115400</v>
      </c>
      <c r="X359" s="20">
        <f t="shared" si="99"/>
        <v>5809900</v>
      </c>
      <c r="Y359" s="20">
        <f t="shared" si="100"/>
        <v>252700</v>
      </c>
      <c r="Z359" s="20">
        <f t="shared" si="101"/>
        <v>1936600</v>
      </c>
      <c r="AA359" s="20">
        <f t="shared" si="102"/>
        <v>1452500</v>
      </c>
      <c r="AB359" s="21">
        <f t="shared" si="103"/>
        <v>17858766</v>
      </c>
      <c r="AC359" s="21">
        <f t="shared" si="104"/>
        <v>76083227</v>
      </c>
    </row>
    <row r="360" spans="1:29" ht="14.1" customHeight="1" x14ac:dyDescent="0.2">
      <c r="A360" s="3" t="s">
        <v>617</v>
      </c>
      <c r="B360" s="144">
        <v>45306</v>
      </c>
      <c r="C360" s="144">
        <v>45464</v>
      </c>
      <c r="D360" s="3" t="s">
        <v>615</v>
      </c>
      <c r="E360" s="3" t="s">
        <v>620</v>
      </c>
      <c r="F360" s="14" t="s">
        <v>53</v>
      </c>
      <c r="G360" s="17" t="s">
        <v>434</v>
      </c>
      <c r="H360" s="15">
        <v>25286633</v>
      </c>
      <c r="I360" s="16" t="s">
        <v>441</v>
      </c>
      <c r="J360" s="18">
        <v>40</v>
      </c>
      <c r="K360" s="19">
        <v>426.42</v>
      </c>
      <c r="N360" s="20">
        <f t="shared" si="90"/>
        <v>8935904</v>
      </c>
      <c r="O360" s="20">
        <f t="shared" si="91"/>
        <v>46764564</v>
      </c>
      <c r="P360" s="20">
        <v>0</v>
      </c>
      <c r="Q360" s="20">
        <f t="shared" si="92"/>
        <v>0</v>
      </c>
      <c r="R360" s="21">
        <f t="shared" si="93"/>
        <v>2978635</v>
      </c>
      <c r="S360" s="21">
        <f t="shared" si="94"/>
        <v>3897047</v>
      </c>
      <c r="T360" s="21">
        <f t="shared" si="95"/>
        <v>2598031</v>
      </c>
      <c r="U360" s="20">
        <f t="shared" si="96"/>
        <v>56238277</v>
      </c>
      <c r="V360" s="20">
        <f t="shared" si="97"/>
        <v>4145267</v>
      </c>
      <c r="W360" s="20">
        <f t="shared" si="98"/>
        <v>3975000</v>
      </c>
      <c r="X360" s="20">
        <f t="shared" si="99"/>
        <v>5611700</v>
      </c>
      <c r="Y360" s="20">
        <f t="shared" si="100"/>
        <v>244100</v>
      </c>
      <c r="Z360" s="20">
        <f t="shared" si="101"/>
        <v>1870600</v>
      </c>
      <c r="AA360" s="20">
        <f t="shared" si="102"/>
        <v>1402900</v>
      </c>
      <c r="AB360" s="21">
        <f t="shared" si="103"/>
        <v>17249567</v>
      </c>
      <c r="AC360" s="21">
        <f t="shared" si="104"/>
        <v>73487844</v>
      </c>
    </row>
    <row r="361" spans="1:29" ht="14.1" customHeight="1" x14ac:dyDescent="0.2">
      <c r="A361" s="3" t="s">
        <v>617</v>
      </c>
      <c r="B361" s="144">
        <v>45306</v>
      </c>
      <c r="C361" s="144">
        <v>45464</v>
      </c>
      <c r="D361" s="3" t="s">
        <v>615</v>
      </c>
      <c r="E361" s="3" t="s">
        <v>620</v>
      </c>
      <c r="F361" s="14" t="s">
        <v>53</v>
      </c>
      <c r="G361" s="17" t="s">
        <v>434</v>
      </c>
      <c r="H361" s="15">
        <v>34317037</v>
      </c>
      <c r="I361" s="16" t="s">
        <v>442</v>
      </c>
      <c r="J361" s="18">
        <v>40</v>
      </c>
      <c r="K361" s="19">
        <v>409.19</v>
      </c>
      <c r="N361" s="20">
        <f t="shared" si="90"/>
        <v>8574838</v>
      </c>
      <c r="O361" s="20">
        <f t="shared" si="91"/>
        <v>44874986</v>
      </c>
      <c r="P361" s="20">
        <v>0</v>
      </c>
      <c r="Q361" s="20">
        <f t="shared" si="92"/>
        <v>0</v>
      </c>
      <c r="R361" s="21">
        <f t="shared" si="93"/>
        <v>2858279</v>
      </c>
      <c r="S361" s="21">
        <f t="shared" si="94"/>
        <v>3739582</v>
      </c>
      <c r="T361" s="21">
        <f t="shared" si="95"/>
        <v>2493055</v>
      </c>
      <c r="U361" s="20">
        <f t="shared" si="96"/>
        <v>53965902</v>
      </c>
      <c r="V361" s="20">
        <f t="shared" si="97"/>
        <v>3977772</v>
      </c>
      <c r="W361" s="20">
        <f t="shared" si="98"/>
        <v>3814400</v>
      </c>
      <c r="X361" s="20">
        <f t="shared" si="99"/>
        <v>5385000</v>
      </c>
      <c r="Y361" s="20">
        <f t="shared" si="100"/>
        <v>234200</v>
      </c>
      <c r="Z361" s="20">
        <f t="shared" si="101"/>
        <v>1795000</v>
      </c>
      <c r="AA361" s="20">
        <f t="shared" si="102"/>
        <v>1346200</v>
      </c>
      <c r="AB361" s="21">
        <f t="shared" si="103"/>
        <v>16552572</v>
      </c>
      <c r="AC361" s="21">
        <f t="shared" si="104"/>
        <v>70518474</v>
      </c>
    </row>
    <row r="362" spans="1:29" ht="14.1" customHeight="1" x14ac:dyDescent="0.2">
      <c r="A362" s="3" t="s">
        <v>617</v>
      </c>
      <c r="B362" s="144">
        <v>45306</v>
      </c>
      <c r="C362" s="144">
        <v>45464</v>
      </c>
      <c r="D362" s="3" t="s">
        <v>615</v>
      </c>
      <c r="E362" s="3" t="s">
        <v>620</v>
      </c>
      <c r="F362" s="14" t="s">
        <v>53</v>
      </c>
      <c r="G362" s="17" t="s">
        <v>434</v>
      </c>
      <c r="H362" s="15">
        <v>1098609488</v>
      </c>
      <c r="I362" s="16" t="s">
        <v>443</v>
      </c>
      <c r="J362" s="18">
        <v>40</v>
      </c>
      <c r="K362" s="19">
        <v>399.38</v>
      </c>
      <c r="N362" s="20">
        <f t="shared" si="90"/>
        <v>8369264</v>
      </c>
      <c r="O362" s="20">
        <f t="shared" si="91"/>
        <v>43799148</v>
      </c>
      <c r="P362" s="20">
        <v>0</v>
      </c>
      <c r="Q362" s="20">
        <f t="shared" si="92"/>
        <v>0</v>
      </c>
      <c r="R362" s="21">
        <f t="shared" si="93"/>
        <v>2789755</v>
      </c>
      <c r="S362" s="21">
        <f t="shared" si="94"/>
        <v>3649929</v>
      </c>
      <c r="T362" s="21">
        <f t="shared" si="95"/>
        <v>2433286</v>
      </c>
      <c r="U362" s="20">
        <f t="shared" si="96"/>
        <v>52672118</v>
      </c>
      <c r="V362" s="20">
        <f t="shared" si="97"/>
        <v>3882409</v>
      </c>
      <c r="W362" s="20">
        <f t="shared" si="98"/>
        <v>3722900</v>
      </c>
      <c r="X362" s="20">
        <f t="shared" si="99"/>
        <v>5255900</v>
      </c>
      <c r="Y362" s="20">
        <f t="shared" si="100"/>
        <v>228600</v>
      </c>
      <c r="Z362" s="20">
        <f t="shared" si="101"/>
        <v>1752000</v>
      </c>
      <c r="AA362" s="20">
        <f t="shared" si="102"/>
        <v>1314000</v>
      </c>
      <c r="AB362" s="21">
        <f t="shared" si="103"/>
        <v>16155809</v>
      </c>
      <c r="AC362" s="21">
        <f t="shared" si="104"/>
        <v>68827927</v>
      </c>
    </row>
    <row r="363" spans="1:29" ht="14.1" customHeight="1" x14ac:dyDescent="0.2">
      <c r="A363" s="3" t="s">
        <v>617</v>
      </c>
      <c r="B363" s="144">
        <v>45306</v>
      </c>
      <c r="C363" s="144">
        <v>45464</v>
      </c>
      <c r="D363" s="3" t="s">
        <v>615</v>
      </c>
      <c r="E363" s="3" t="s">
        <v>620</v>
      </c>
      <c r="F363" s="14" t="s">
        <v>53</v>
      </c>
      <c r="G363" s="17" t="s">
        <v>434</v>
      </c>
      <c r="H363" s="15">
        <v>76330349</v>
      </c>
      <c r="I363" s="16" t="s">
        <v>444</v>
      </c>
      <c r="J363" s="18">
        <v>40</v>
      </c>
      <c r="K363" s="19">
        <v>543.01</v>
      </c>
      <c r="N363" s="20">
        <f t="shared" si="90"/>
        <v>11379122</v>
      </c>
      <c r="O363" s="20">
        <f t="shared" si="91"/>
        <v>59550738</v>
      </c>
      <c r="P363" s="20">
        <v>0</v>
      </c>
      <c r="Q363" s="20">
        <f t="shared" si="92"/>
        <v>0</v>
      </c>
      <c r="R363" s="21">
        <f t="shared" si="93"/>
        <v>3793041</v>
      </c>
      <c r="S363" s="21">
        <f t="shared" si="94"/>
        <v>4962562</v>
      </c>
      <c r="T363" s="21">
        <f t="shared" si="95"/>
        <v>3308374</v>
      </c>
      <c r="U363" s="20">
        <f t="shared" si="96"/>
        <v>71614715</v>
      </c>
      <c r="V363" s="20">
        <f t="shared" si="97"/>
        <v>5278648</v>
      </c>
      <c r="W363" s="20">
        <f t="shared" si="98"/>
        <v>5061800</v>
      </c>
      <c r="X363" s="20">
        <f t="shared" si="99"/>
        <v>7146100</v>
      </c>
      <c r="Y363" s="20">
        <f t="shared" si="100"/>
        <v>310900</v>
      </c>
      <c r="Z363" s="20">
        <f t="shared" si="101"/>
        <v>2382000</v>
      </c>
      <c r="AA363" s="20">
        <f t="shared" si="102"/>
        <v>1786500</v>
      </c>
      <c r="AB363" s="21">
        <f t="shared" si="103"/>
        <v>21965948</v>
      </c>
      <c r="AC363" s="21">
        <f t="shared" si="104"/>
        <v>93580663</v>
      </c>
    </row>
    <row r="364" spans="1:29" ht="14.1" customHeight="1" x14ac:dyDescent="0.2">
      <c r="A364" s="3" t="s">
        <v>617</v>
      </c>
      <c r="B364" s="144">
        <v>45306</v>
      </c>
      <c r="C364" s="144">
        <v>45464</v>
      </c>
      <c r="D364" s="3" t="s">
        <v>615</v>
      </c>
      <c r="E364" s="3" t="s">
        <v>620</v>
      </c>
      <c r="F364" s="14" t="s">
        <v>56</v>
      </c>
      <c r="G364" s="17" t="s">
        <v>445</v>
      </c>
      <c r="H364" s="15">
        <v>1061696958</v>
      </c>
      <c r="I364" s="16" t="s">
        <v>446</v>
      </c>
      <c r="J364" s="18">
        <v>40</v>
      </c>
      <c r="K364" s="19">
        <v>293.54000000000002</v>
      </c>
      <c r="N364" s="20">
        <f t="shared" si="90"/>
        <v>6151319</v>
      </c>
      <c r="O364" s="20">
        <f t="shared" si="91"/>
        <v>32191903</v>
      </c>
      <c r="P364" s="20">
        <v>0</v>
      </c>
      <c r="Q364" s="20">
        <f t="shared" si="92"/>
        <v>0</v>
      </c>
      <c r="R364" s="21">
        <f t="shared" si="93"/>
        <v>2050440</v>
      </c>
      <c r="S364" s="21">
        <f t="shared" si="94"/>
        <v>2682659</v>
      </c>
      <c r="T364" s="21">
        <f t="shared" si="95"/>
        <v>1788439</v>
      </c>
      <c r="U364" s="20">
        <f t="shared" si="96"/>
        <v>38713441</v>
      </c>
      <c r="V364" s="20">
        <f t="shared" si="97"/>
        <v>2853529</v>
      </c>
      <c r="W364" s="20">
        <f t="shared" si="98"/>
        <v>2736300</v>
      </c>
      <c r="X364" s="20">
        <f t="shared" si="99"/>
        <v>3863000</v>
      </c>
      <c r="Y364" s="20">
        <f t="shared" si="100"/>
        <v>168000</v>
      </c>
      <c r="Z364" s="20">
        <f t="shared" si="101"/>
        <v>1287700</v>
      </c>
      <c r="AA364" s="20">
        <f t="shared" si="102"/>
        <v>965800</v>
      </c>
      <c r="AB364" s="21">
        <f t="shared" si="103"/>
        <v>11874329</v>
      </c>
      <c r="AC364" s="21">
        <f t="shared" si="104"/>
        <v>50587770</v>
      </c>
    </row>
    <row r="365" spans="1:29" ht="14.1" customHeight="1" x14ac:dyDescent="0.2">
      <c r="A365" s="3" t="s">
        <v>617</v>
      </c>
      <c r="B365" s="144">
        <v>45306</v>
      </c>
      <c r="C365" s="144">
        <v>45464</v>
      </c>
      <c r="D365" s="3" t="s">
        <v>615</v>
      </c>
      <c r="E365" s="3" t="s">
        <v>620</v>
      </c>
      <c r="F365" s="14" t="s">
        <v>56</v>
      </c>
      <c r="G365" s="17" t="s">
        <v>445</v>
      </c>
      <c r="H365" s="15">
        <v>25286104</v>
      </c>
      <c r="I365" s="16" t="s">
        <v>447</v>
      </c>
      <c r="J365" s="18">
        <v>40</v>
      </c>
      <c r="K365" s="19">
        <v>343.78</v>
      </c>
      <c r="N365" s="20">
        <f t="shared" si="90"/>
        <v>7204130</v>
      </c>
      <c r="O365" s="20">
        <f t="shared" si="91"/>
        <v>37701614</v>
      </c>
      <c r="P365" s="20">
        <v>0</v>
      </c>
      <c r="Q365" s="20">
        <f t="shared" si="92"/>
        <v>0</v>
      </c>
      <c r="R365" s="21">
        <f t="shared" si="93"/>
        <v>2401377</v>
      </c>
      <c r="S365" s="21">
        <f t="shared" si="94"/>
        <v>3141801</v>
      </c>
      <c r="T365" s="21">
        <f t="shared" si="95"/>
        <v>2094534</v>
      </c>
      <c r="U365" s="20">
        <f t="shared" si="96"/>
        <v>45339326</v>
      </c>
      <c r="V365" s="20">
        <f t="shared" si="97"/>
        <v>3341916</v>
      </c>
      <c r="W365" s="20">
        <f t="shared" si="98"/>
        <v>3204600</v>
      </c>
      <c r="X365" s="20">
        <f t="shared" si="99"/>
        <v>4524200</v>
      </c>
      <c r="Y365" s="20">
        <f t="shared" si="100"/>
        <v>196800</v>
      </c>
      <c r="Z365" s="20">
        <f t="shared" si="101"/>
        <v>1508100</v>
      </c>
      <c r="AA365" s="20">
        <f t="shared" si="102"/>
        <v>1131000</v>
      </c>
      <c r="AB365" s="21">
        <f t="shared" si="103"/>
        <v>13906616</v>
      </c>
      <c r="AC365" s="21">
        <f t="shared" si="104"/>
        <v>59245942</v>
      </c>
    </row>
    <row r="366" spans="1:29" ht="14.1" customHeight="1" x14ac:dyDescent="0.2">
      <c r="A366" s="3" t="s">
        <v>617</v>
      </c>
      <c r="B366" s="144">
        <v>45306</v>
      </c>
      <c r="C366" s="144">
        <v>45464</v>
      </c>
      <c r="D366" s="3" t="s">
        <v>615</v>
      </c>
      <c r="E366" s="3" t="s">
        <v>620</v>
      </c>
      <c r="F366" s="14" t="s">
        <v>56</v>
      </c>
      <c r="G366" s="17" t="s">
        <v>445</v>
      </c>
      <c r="H366" s="15">
        <v>76332998</v>
      </c>
      <c r="I366" s="16" t="s">
        <v>448</v>
      </c>
      <c r="J366" s="18">
        <v>40</v>
      </c>
      <c r="K366" s="19">
        <v>300.2</v>
      </c>
      <c r="N366" s="20">
        <f t="shared" si="90"/>
        <v>6290883</v>
      </c>
      <c r="O366" s="20">
        <f t="shared" si="91"/>
        <v>32922288</v>
      </c>
      <c r="P366" s="20">
        <v>0</v>
      </c>
      <c r="Q366" s="20">
        <f t="shared" si="92"/>
        <v>0</v>
      </c>
      <c r="R366" s="21">
        <f t="shared" si="93"/>
        <v>2096961</v>
      </c>
      <c r="S366" s="21">
        <f t="shared" si="94"/>
        <v>2743524</v>
      </c>
      <c r="T366" s="21">
        <f t="shared" si="95"/>
        <v>1829016</v>
      </c>
      <c r="U366" s="20">
        <f t="shared" si="96"/>
        <v>39591789</v>
      </c>
      <c r="V366" s="20">
        <f t="shared" si="97"/>
        <v>2918271</v>
      </c>
      <c r="W366" s="20">
        <f t="shared" si="98"/>
        <v>2798400</v>
      </c>
      <c r="X366" s="20">
        <f t="shared" si="99"/>
        <v>3950700</v>
      </c>
      <c r="Y366" s="20">
        <f t="shared" si="100"/>
        <v>171900</v>
      </c>
      <c r="Z366" s="20">
        <f t="shared" si="101"/>
        <v>1316900</v>
      </c>
      <c r="AA366" s="20">
        <f t="shared" si="102"/>
        <v>987700</v>
      </c>
      <c r="AB366" s="21">
        <f t="shared" si="103"/>
        <v>12143871</v>
      </c>
      <c r="AC366" s="21">
        <f t="shared" si="104"/>
        <v>51735660</v>
      </c>
    </row>
    <row r="367" spans="1:29" ht="14.1" customHeight="1" x14ac:dyDescent="0.2">
      <c r="A367" s="3" t="s">
        <v>617</v>
      </c>
      <c r="B367" s="144">
        <v>45306</v>
      </c>
      <c r="C367" s="144">
        <v>45464</v>
      </c>
      <c r="D367" s="3" t="s">
        <v>615</v>
      </c>
      <c r="E367" s="3" t="s">
        <v>620</v>
      </c>
      <c r="F367" s="14" t="s">
        <v>56</v>
      </c>
      <c r="G367" s="17" t="s">
        <v>445</v>
      </c>
      <c r="H367" s="15">
        <v>76323671</v>
      </c>
      <c r="I367" s="16" t="s">
        <v>449</v>
      </c>
      <c r="J367" s="18">
        <v>40</v>
      </c>
      <c r="K367" s="19">
        <v>394.88</v>
      </c>
      <c r="N367" s="20">
        <f t="shared" si="90"/>
        <v>8274963</v>
      </c>
      <c r="O367" s="20">
        <f t="shared" si="91"/>
        <v>43305640</v>
      </c>
      <c r="P367" s="20">
        <v>0</v>
      </c>
      <c r="Q367" s="20">
        <f t="shared" si="92"/>
        <v>0</v>
      </c>
      <c r="R367" s="21">
        <f t="shared" si="93"/>
        <v>2758321</v>
      </c>
      <c r="S367" s="21">
        <f t="shared" si="94"/>
        <v>3608803</v>
      </c>
      <c r="T367" s="21">
        <f t="shared" si="95"/>
        <v>2405869</v>
      </c>
      <c r="U367" s="20">
        <f t="shared" si="96"/>
        <v>52078633</v>
      </c>
      <c r="V367" s="20">
        <f t="shared" si="97"/>
        <v>3838663</v>
      </c>
      <c r="W367" s="20">
        <f t="shared" si="98"/>
        <v>3681000</v>
      </c>
      <c r="X367" s="20">
        <f t="shared" si="99"/>
        <v>5196700</v>
      </c>
      <c r="Y367" s="20">
        <f t="shared" si="100"/>
        <v>226100</v>
      </c>
      <c r="Z367" s="20">
        <f t="shared" si="101"/>
        <v>1732200</v>
      </c>
      <c r="AA367" s="20">
        <f t="shared" si="102"/>
        <v>1299200</v>
      </c>
      <c r="AB367" s="21">
        <f t="shared" si="103"/>
        <v>15973863</v>
      </c>
      <c r="AC367" s="21">
        <f t="shared" si="104"/>
        <v>68052496</v>
      </c>
    </row>
    <row r="368" spans="1:29" ht="14.1" customHeight="1" x14ac:dyDescent="0.2">
      <c r="A368" s="3" t="s">
        <v>617</v>
      </c>
      <c r="B368" s="144">
        <v>45306</v>
      </c>
      <c r="C368" s="144">
        <v>45464</v>
      </c>
      <c r="D368" s="3" t="s">
        <v>615</v>
      </c>
      <c r="E368" s="3" t="s">
        <v>620</v>
      </c>
      <c r="F368" s="14" t="s">
        <v>56</v>
      </c>
      <c r="G368" s="17" t="s">
        <v>445</v>
      </c>
      <c r="H368" s="15">
        <v>79788646</v>
      </c>
      <c r="I368" s="16" t="s">
        <v>450</v>
      </c>
      <c r="J368" s="18">
        <v>40</v>
      </c>
      <c r="K368" s="19">
        <v>258.60000000000002</v>
      </c>
      <c r="N368" s="20">
        <f t="shared" si="90"/>
        <v>5419129</v>
      </c>
      <c r="O368" s="20">
        <f t="shared" si="91"/>
        <v>28360108</v>
      </c>
      <c r="P368" s="20">
        <v>0</v>
      </c>
      <c r="Q368" s="20">
        <f t="shared" si="92"/>
        <v>0</v>
      </c>
      <c r="R368" s="21">
        <f t="shared" si="93"/>
        <v>1806376</v>
      </c>
      <c r="S368" s="21">
        <f t="shared" si="94"/>
        <v>2363342</v>
      </c>
      <c r="T368" s="21">
        <f t="shared" si="95"/>
        <v>1575562</v>
      </c>
      <c r="U368" s="20">
        <f t="shared" si="96"/>
        <v>34105388</v>
      </c>
      <c r="V368" s="20">
        <f t="shared" si="97"/>
        <v>2513874</v>
      </c>
      <c r="W368" s="20">
        <f t="shared" si="98"/>
        <v>2410600</v>
      </c>
      <c r="X368" s="20">
        <f t="shared" si="99"/>
        <v>3403200</v>
      </c>
      <c r="Y368" s="20">
        <f t="shared" si="100"/>
        <v>148000</v>
      </c>
      <c r="Z368" s="20">
        <f t="shared" si="101"/>
        <v>1134400</v>
      </c>
      <c r="AA368" s="20">
        <f t="shared" si="102"/>
        <v>850800</v>
      </c>
      <c r="AB368" s="21">
        <f t="shared" si="103"/>
        <v>10460874</v>
      </c>
      <c r="AC368" s="21">
        <f t="shared" si="104"/>
        <v>44566262</v>
      </c>
    </row>
    <row r="369" spans="1:29" ht="14.1" customHeight="1" x14ac:dyDescent="0.2">
      <c r="A369" s="3" t="s">
        <v>617</v>
      </c>
      <c r="B369" s="144">
        <v>45306</v>
      </c>
      <c r="C369" s="144">
        <v>45464</v>
      </c>
      <c r="D369" s="3" t="s">
        <v>615</v>
      </c>
      <c r="E369" s="3" t="s">
        <v>620</v>
      </c>
      <c r="F369" s="14" t="s">
        <v>56</v>
      </c>
      <c r="G369" s="17" t="s">
        <v>445</v>
      </c>
      <c r="H369" s="15">
        <v>1061733975</v>
      </c>
      <c r="I369" s="16" t="s">
        <v>451</v>
      </c>
      <c r="J369" s="18">
        <v>40</v>
      </c>
      <c r="K369" s="19">
        <v>302.76</v>
      </c>
      <c r="N369" s="20">
        <f t="shared" si="90"/>
        <v>6344530</v>
      </c>
      <c r="O369" s="20">
        <f t="shared" si="91"/>
        <v>33203040</v>
      </c>
      <c r="P369" s="20">
        <v>0</v>
      </c>
      <c r="Q369" s="20">
        <f t="shared" si="92"/>
        <v>0</v>
      </c>
      <c r="R369" s="21">
        <f t="shared" si="93"/>
        <v>2114843</v>
      </c>
      <c r="S369" s="21">
        <f t="shared" si="94"/>
        <v>2766920</v>
      </c>
      <c r="T369" s="21">
        <f t="shared" si="95"/>
        <v>1844613</v>
      </c>
      <c r="U369" s="20">
        <f t="shared" si="96"/>
        <v>39929416</v>
      </c>
      <c r="V369" s="20">
        <f t="shared" si="97"/>
        <v>2943157</v>
      </c>
      <c r="W369" s="20">
        <f t="shared" si="98"/>
        <v>2822300</v>
      </c>
      <c r="X369" s="20">
        <f t="shared" si="99"/>
        <v>3984400</v>
      </c>
      <c r="Y369" s="20">
        <f t="shared" si="100"/>
        <v>173300</v>
      </c>
      <c r="Z369" s="20">
        <f t="shared" si="101"/>
        <v>1328100</v>
      </c>
      <c r="AA369" s="20">
        <f t="shared" si="102"/>
        <v>996100</v>
      </c>
      <c r="AB369" s="21">
        <f t="shared" si="103"/>
        <v>12247357</v>
      </c>
      <c r="AC369" s="21">
        <f t="shared" si="104"/>
        <v>52176773</v>
      </c>
    </row>
    <row r="370" spans="1:29" ht="14.1" customHeight="1" x14ac:dyDescent="0.2">
      <c r="A370" s="3" t="s">
        <v>617</v>
      </c>
      <c r="B370" s="144">
        <v>45306</v>
      </c>
      <c r="C370" s="144">
        <v>45464</v>
      </c>
      <c r="D370" s="3" t="s">
        <v>615</v>
      </c>
      <c r="E370" s="3" t="s">
        <v>620</v>
      </c>
      <c r="F370" s="14" t="s">
        <v>56</v>
      </c>
      <c r="G370" s="17" t="s">
        <v>445</v>
      </c>
      <c r="H370" s="15">
        <v>1061697014</v>
      </c>
      <c r="I370" s="16" t="s">
        <v>452</v>
      </c>
      <c r="J370" s="18">
        <v>40</v>
      </c>
      <c r="K370" s="19">
        <v>258.60000000000002</v>
      </c>
      <c r="N370" s="20">
        <f t="shared" si="90"/>
        <v>5419129</v>
      </c>
      <c r="O370" s="20">
        <f t="shared" si="91"/>
        <v>28360108</v>
      </c>
      <c r="P370" s="20">
        <v>0</v>
      </c>
      <c r="Q370" s="20">
        <f t="shared" si="92"/>
        <v>0</v>
      </c>
      <c r="R370" s="21">
        <f t="shared" si="93"/>
        <v>1806376</v>
      </c>
      <c r="S370" s="21">
        <f t="shared" si="94"/>
        <v>2363342</v>
      </c>
      <c r="T370" s="21">
        <f t="shared" si="95"/>
        <v>1575562</v>
      </c>
      <c r="U370" s="20">
        <f t="shared" si="96"/>
        <v>34105388</v>
      </c>
      <c r="V370" s="20">
        <f t="shared" si="97"/>
        <v>2513874</v>
      </c>
      <c r="W370" s="20">
        <f t="shared" si="98"/>
        <v>2410600</v>
      </c>
      <c r="X370" s="20">
        <f t="shared" si="99"/>
        <v>3403200</v>
      </c>
      <c r="Y370" s="20">
        <f t="shared" si="100"/>
        <v>148000</v>
      </c>
      <c r="Z370" s="20">
        <f t="shared" si="101"/>
        <v>1134400</v>
      </c>
      <c r="AA370" s="20">
        <f t="shared" si="102"/>
        <v>850800</v>
      </c>
      <c r="AB370" s="21">
        <f t="shared" si="103"/>
        <v>10460874</v>
      </c>
      <c r="AC370" s="21">
        <f t="shared" si="104"/>
        <v>44566262</v>
      </c>
    </row>
    <row r="371" spans="1:29" ht="14.1" customHeight="1" x14ac:dyDescent="0.2">
      <c r="A371" s="3" t="s">
        <v>617</v>
      </c>
      <c r="B371" s="144">
        <v>45306</v>
      </c>
      <c r="C371" s="144">
        <v>45464</v>
      </c>
      <c r="D371" s="3" t="s">
        <v>615</v>
      </c>
      <c r="E371" s="3" t="s">
        <v>620</v>
      </c>
      <c r="F371" s="14" t="s">
        <v>56</v>
      </c>
      <c r="G371" s="17" t="s">
        <v>453</v>
      </c>
      <c r="H371" s="15">
        <v>48575480</v>
      </c>
      <c r="I371" s="16" t="s">
        <v>454</v>
      </c>
      <c r="J371" s="18">
        <v>40</v>
      </c>
      <c r="K371" s="19">
        <v>313.12</v>
      </c>
      <c r="N371" s="20">
        <f t="shared" si="90"/>
        <v>6561630</v>
      </c>
      <c r="O371" s="20">
        <f t="shared" si="91"/>
        <v>34339197</v>
      </c>
      <c r="P371" s="20">
        <v>0</v>
      </c>
      <c r="Q371" s="20">
        <f t="shared" si="92"/>
        <v>0</v>
      </c>
      <c r="R371" s="21">
        <f t="shared" si="93"/>
        <v>2187210</v>
      </c>
      <c r="S371" s="21">
        <f t="shared" si="94"/>
        <v>2861600</v>
      </c>
      <c r="T371" s="21">
        <f t="shared" si="95"/>
        <v>1907733</v>
      </c>
      <c r="U371" s="20">
        <f t="shared" si="96"/>
        <v>41295740</v>
      </c>
      <c r="V371" s="20">
        <f t="shared" si="97"/>
        <v>3043867</v>
      </c>
      <c r="W371" s="20">
        <f t="shared" si="98"/>
        <v>2918800</v>
      </c>
      <c r="X371" s="20">
        <f t="shared" si="99"/>
        <v>4120700</v>
      </c>
      <c r="Y371" s="20">
        <f t="shared" si="100"/>
        <v>179300</v>
      </c>
      <c r="Z371" s="20">
        <f t="shared" si="101"/>
        <v>1373600</v>
      </c>
      <c r="AA371" s="20">
        <f t="shared" si="102"/>
        <v>1030200</v>
      </c>
      <c r="AB371" s="21">
        <f t="shared" si="103"/>
        <v>12666467</v>
      </c>
      <c r="AC371" s="21">
        <f t="shared" si="104"/>
        <v>53962207</v>
      </c>
    </row>
    <row r="372" spans="1:29" ht="14.1" customHeight="1" x14ac:dyDescent="0.2">
      <c r="A372" s="3" t="s">
        <v>617</v>
      </c>
      <c r="B372" s="144">
        <v>45306</v>
      </c>
      <c r="C372" s="144">
        <v>45464</v>
      </c>
      <c r="D372" s="3" t="s">
        <v>615</v>
      </c>
      <c r="E372" s="3" t="s">
        <v>620</v>
      </c>
      <c r="F372" s="14" t="s">
        <v>56</v>
      </c>
      <c r="G372" s="17" t="s">
        <v>453</v>
      </c>
      <c r="H372" s="15">
        <v>1061707510</v>
      </c>
      <c r="I372" s="16" t="s">
        <v>455</v>
      </c>
      <c r="J372" s="18">
        <v>40</v>
      </c>
      <c r="K372" s="19">
        <v>358.8</v>
      </c>
      <c r="N372" s="20">
        <f t="shared" si="90"/>
        <v>7518884</v>
      </c>
      <c r="O372" s="20">
        <f t="shared" si="91"/>
        <v>39348826</v>
      </c>
      <c r="P372" s="20">
        <v>0</v>
      </c>
      <c r="Q372" s="20">
        <f t="shared" si="92"/>
        <v>0</v>
      </c>
      <c r="R372" s="21">
        <f t="shared" si="93"/>
        <v>2506295</v>
      </c>
      <c r="S372" s="21">
        <f t="shared" si="94"/>
        <v>3279069</v>
      </c>
      <c r="T372" s="21">
        <f t="shared" si="95"/>
        <v>2186046</v>
      </c>
      <c r="U372" s="20">
        <f t="shared" si="96"/>
        <v>47320236</v>
      </c>
      <c r="V372" s="20">
        <f t="shared" si="97"/>
        <v>3487927</v>
      </c>
      <c r="W372" s="20">
        <f t="shared" si="98"/>
        <v>3344700</v>
      </c>
      <c r="X372" s="20">
        <f t="shared" si="99"/>
        <v>4721900</v>
      </c>
      <c r="Y372" s="20">
        <f t="shared" si="100"/>
        <v>205400</v>
      </c>
      <c r="Z372" s="20">
        <f t="shared" si="101"/>
        <v>1574000</v>
      </c>
      <c r="AA372" s="20">
        <f t="shared" si="102"/>
        <v>1180500</v>
      </c>
      <c r="AB372" s="21">
        <f t="shared" si="103"/>
        <v>14514427</v>
      </c>
      <c r="AC372" s="21">
        <f t="shared" si="104"/>
        <v>61834663</v>
      </c>
    </row>
    <row r="373" spans="1:29" ht="14.1" customHeight="1" x14ac:dyDescent="0.2">
      <c r="A373" s="3" t="s">
        <v>617</v>
      </c>
      <c r="B373" s="144">
        <v>45306</v>
      </c>
      <c r="C373" s="144">
        <v>45464</v>
      </c>
      <c r="D373" s="3" t="s">
        <v>615</v>
      </c>
      <c r="E373" s="3" t="s">
        <v>620</v>
      </c>
      <c r="F373" s="14" t="s">
        <v>56</v>
      </c>
      <c r="G373" s="17" t="s">
        <v>453</v>
      </c>
      <c r="H373" s="15">
        <v>4612860</v>
      </c>
      <c r="I373" s="16" t="s">
        <v>456</v>
      </c>
      <c r="J373" s="18">
        <v>40</v>
      </c>
      <c r="K373" s="19">
        <v>320.48</v>
      </c>
      <c r="N373" s="20">
        <f t="shared" si="90"/>
        <v>6715864</v>
      </c>
      <c r="O373" s="20">
        <f t="shared" si="91"/>
        <v>35146355</v>
      </c>
      <c r="P373" s="20">
        <v>0</v>
      </c>
      <c r="Q373" s="20">
        <f t="shared" si="92"/>
        <v>0</v>
      </c>
      <c r="R373" s="21">
        <f t="shared" si="93"/>
        <v>2238621</v>
      </c>
      <c r="S373" s="21">
        <f t="shared" si="94"/>
        <v>2928863</v>
      </c>
      <c r="T373" s="21">
        <f t="shared" si="95"/>
        <v>1952575</v>
      </c>
      <c r="U373" s="20">
        <f t="shared" si="96"/>
        <v>42266414</v>
      </c>
      <c r="V373" s="20">
        <f t="shared" si="97"/>
        <v>3115415</v>
      </c>
      <c r="W373" s="20">
        <f t="shared" si="98"/>
        <v>2987400</v>
      </c>
      <c r="X373" s="20">
        <f t="shared" si="99"/>
        <v>4217600</v>
      </c>
      <c r="Y373" s="20">
        <f t="shared" si="100"/>
        <v>183500</v>
      </c>
      <c r="Z373" s="20">
        <f t="shared" si="101"/>
        <v>1405900</v>
      </c>
      <c r="AA373" s="20">
        <f t="shared" si="102"/>
        <v>1054400</v>
      </c>
      <c r="AB373" s="21">
        <f t="shared" si="103"/>
        <v>12964215</v>
      </c>
      <c r="AC373" s="21">
        <f t="shared" si="104"/>
        <v>55230629</v>
      </c>
    </row>
    <row r="374" spans="1:29" ht="14.1" customHeight="1" x14ac:dyDescent="0.2">
      <c r="A374" s="3" t="s">
        <v>617</v>
      </c>
      <c r="B374" s="144">
        <v>45306</v>
      </c>
      <c r="C374" s="144">
        <v>45464</v>
      </c>
      <c r="D374" s="3" t="s">
        <v>615</v>
      </c>
      <c r="E374" s="3" t="s">
        <v>620</v>
      </c>
      <c r="F374" s="14" t="s">
        <v>56</v>
      </c>
      <c r="G374" s="17" t="s">
        <v>453</v>
      </c>
      <c r="H374" s="15">
        <v>1061774375</v>
      </c>
      <c r="I374" s="16" t="s">
        <v>457</v>
      </c>
      <c r="J374" s="18">
        <v>40</v>
      </c>
      <c r="K374" s="19">
        <v>261.87</v>
      </c>
      <c r="N374" s="20">
        <f t="shared" si="90"/>
        <v>5487653</v>
      </c>
      <c r="O374" s="20">
        <f t="shared" si="91"/>
        <v>28718717</v>
      </c>
      <c r="P374" s="20">
        <v>0</v>
      </c>
      <c r="Q374" s="20">
        <f t="shared" si="92"/>
        <v>0</v>
      </c>
      <c r="R374" s="21">
        <f t="shared" si="93"/>
        <v>1829218</v>
      </c>
      <c r="S374" s="21">
        <f t="shared" si="94"/>
        <v>2393226</v>
      </c>
      <c r="T374" s="21">
        <f t="shared" si="95"/>
        <v>1595484</v>
      </c>
      <c r="U374" s="20">
        <f t="shared" si="96"/>
        <v>34536645</v>
      </c>
      <c r="V374" s="20">
        <f t="shared" si="97"/>
        <v>2545661</v>
      </c>
      <c r="W374" s="20">
        <f t="shared" si="98"/>
        <v>2441100</v>
      </c>
      <c r="X374" s="20">
        <f t="shared" si="99"/>
        <v>3446200</v>
      </c>
      <c r="Y374" s="20">
        <f t="shared" si="100"/>
        <v>149900</v>
      </c>
      <c r="Z374" s="20">
        <f t="shared" si="101"/>
        <v>1148700</v>
      </c>
      <c r="AA374" s="20">
        <f t="shared" si="102"/>
        <v>861600</v>
      </c>
      <c r="AB374" s="21">
        <f t="shared" si="103"/>
        <v>10593161</v>
      </c>
      <c r="AC374" s="21">
        <f t="shared" si="104"/>
        <v>45129806</v>
      </c>
    </row>
    <row r="375" spans="1:29" ht="14.1" customHeight="1" x14ac:dyDescent="0.2">
      <c r="A375" s="3" t="s">
        <v>617</v>
      </c>
      <c r="B375" s="144">
        <v>45306</v>
      </c>
      <c r="C375" s="144">
        <v>45464</v>
      </c>
      <c r="D375" s="3" t="s">
        <v>615</v>
      </c>
      <c r="E375" s="3" t="s">
        <v>620</v>
      </c>
      <c r="F375" s="14" t="s">
        <v>56</v>
      </c>
      <c r="G375" s="17" t="s">
        <v>453</v>
      </c>
      <c r="H375" s="15">
        <v>76305479</v>
      </c>
      <c r="I375" s="16" t="s">
        <v>459</v>
      </c>
      <c r="J375" s="18">
        <v>40</v>
      </c>
      <c r="K375" s="19">
        <v>321</v>
      </c>
      <c r="N375" s="20">
        <f t="shared" si="90"/>
        <v>6726760</v>
      </c>
      <c r="O375" s="20">
        <f t="shared" si="91"/>
        <v>35203377</v>
      </c>
      <c r="P375" s="20">
        <v>0</v>
      </c>
      <c r="Q375" s="20">
        <f t="shared" si="92"/>
        <v>0</v>
      </c>
      <c r="R375" s="21">
        <f t="shared" si="93"/>
        <v>2242253</v>
      </c>
      <c r="S375" s="21">
        <f t="shared" si="94"/>
        <v>2933615</v>
      </c>
      <c r="T375" s="21">
        <f t="shared" si="95"/>
        <v>1955743</v>
      </c>
      <c r="U375" s="20">
        <f t="shared" si="96"/>
        <v>42334988</v>
      </c>
      <c r="V375" s="20">
        <f t="shared" si="97"/>
        <v>3120469</v>
      </c>
      <c r="W375" s="20">
        <f t="shared" si="98"/>
        <v>2992300</v>
      </c>
      <c r="X375" s="20">
        <f t="shared" si="99"/>
        <v>4224400</v>
      </c>
      <c r="Y375" s="20">
        <f t="shared" si="100"/>
        <v>183800</v>
      </c>
      <c r="Z375" s="20">
        <f t="shared" si="101"/>
        <v>1408100</v>
      </c>
      <c r="AA375" s="20">
        <f t="shared" si="102"/>
        <v>1056100</v>
      </c>
      <c r="AB375" s="21">
        <f t="shared" si="103"/>
        <v>12985169</v>
      </c>
      <c r="AC375" s="21">
        <f t="shared" si="104"/>
        <v>55320157</v>
      </c>
    </row>
    <row r="376" spans="1:29" ht="14.1" customHeight="1" x14ac:dyDescent="0.2">
      <c r="A376" s="3" t="s">
        <v>617</v>
      </c>
      <c r="B376" s="144">
        <v>45306</v>
      </c>
      <c r="C376" s="144">
        <v>45464</v>
      </c>
      <c r="D376" s="3" t="s">
        <v>615</v>
      </c>
      <c r="E376" s="3" t="s">
        <v>620</v>
      </c>
      <c r="F376" s="14" t="s">
        <v>56</v>
      </c>
      <c r="G376" s="17" t="s">
        <v>453</v>
      </c>
      <c r="H376" s="15">
        <v>76333079</v>
      </c>
      <c r="I376" s="16" t="s">
        <v>460</v>
      </c>
      <c r="J376" s="18">
        <v>40</v>
      </c>
      <c r="K376" s="19">
        <v>230.12</v>
      </c>
      <c r="N376" s="20">
        <f t="shared" si="90"/>
        <v>4822312</v>
      </c>
      <c r="O376" s="20">
        <f t="shared" si="91"/>
        <v>25236766</v>
      </c>
      <c r="P376" s="20">
        <v>0</v>
      </c>
      <c r="Q376" s="20">
        <f t="shared" si="92"/>
        <v>0</v>
      </c>
      <c r="R376" s="21">
        <f t="shared" si="93"/>
        <v>1607437</v>
      </c>
      <c r="S376" s="21">
        <f t="shared" si="94"/>
        <v>2103064</v>
      </c>
      <c r="T376" s="21">
        <f t="shared" si="95"/>
        <v>1402043</v>
      </c>
      <c r="U376" s="20">
        <f t="shared" si="96"/>
        <v>30349310</v>
      </c>
      <c r="V376" s="20">
        <f t="shared" si="97"/>
        <v>2237017</v>
      </c>
      <c r="W376" s="20">
        <f t="shared" si="98"/>
        <v>2145100</v>
      </c>
      <c r="X376" s="20">
        <f t="shared" si="99"/>
        <v>3028400</v>
      </c>
      <c r="Y376" s="20">
        <f t="shared" si="100"/>
        <v>131700</v>
      </c>
      <c r="Z376" s="20">
        <f t="shared" si="101"/>
        <v>1009500</v>
      </c>
      <c r="AA376" s="20">
        <f t="shared" si="102"/>
        <v>757100</v>
      </c>
      <c r="AB376" s="21">
        <f t="shared" si="103"/>
        <v>9308817</v>
      </c>
      <c r="AC376" s="21">
        <f t="shared" si="104"/>
        <v>39658127</v>
      </c>
    </row>
    <row r="377" spans="1:29" ht="14.1" customHeight="1" x14ac:dyDescent="0.2">
      <c r="A377" s="3" t="s">
        <v>617</v>
      </c>
      <c r="B377" s="144">
        <v>45306</v>
      </c>
      <c r="C377" s="144">
        <v>45464</v>
      </c>
      <c r="D377" s="3" t="s">
        <v>615</v>
      </c>
      <c r="E377" s="3" t="s">
        <v>620</v>
      </c>
      <c r="F377" s="14" t="s">
        <v>56</v>
      </c>
      <c r="G377" s="17" t="s">
        <v>453</v>
      </c>
      <c r="H377" s="15">
        <v>1061686636</v>
      </c>
      <c r="I377" s="16" t="s">
        <v>598</v>
      </c>
      <c r="J377" s="18">
        <v>40</v>
      </c>
      <c r="K377" s="19">
        <v>282.95</v>
      </c>
      <c r="N377" s="20">
        <f t="shared" si="90"/>
        <v>5929398</v>
      </c>
      <c r="O377" s="20">
        <f t="shared" si="91"/>
        <v>31030516</v>
      </c>
      <c r="P377" s="20">
        <v>0</v>
      </c>
      <c r="Q377" s="20">
        <f t="shared" si="92"/>
        <v>0</v>
      </c>
      <c r="R377" s="21">
        <f t="shared" si="93"/>
        <v>1976466</v>
      </c>
      <c r="S377" s="21">
        <f t="shared" si="94"/>
        <v>2585876</v>
      </c>
      <c r="T377" s="21">
        <f t="shared" si="95"/>
        <v>1723918</v>
      </c>
      <c r="U377" s="20">
        <f t="shared" si="96"/>
        <v>37316776</v>
      </c>
      <c r="V377" s="20">
        <f t="shared" si="97"/>
        <v>2750582</v>
      </c>
      <c r="W377" s="20">
        <f t="shared" si="98"/>
        <v>2637600</v>
      </c>
      <c r="X377" s="20">
        <f t="shared" si="99"/>
        <v>3723700</v>
      </c>
      <c r="Y377" s="20">
        <f t="shared" si="100"/>
        <v>162000</v>
      </c>
      <c r="Z377" s="20">
        <f t="shared" si="101"/>
        <v>1241200</v>
      </c>
      <c r="AA377" s="20">
        <f t="shared" si="102"/>
        <v>930900</v>
      </c>
      <c r="AB377" s="21">
        <f t="shared" si="103"/>
        <v>11445982</v>
      </c>
      <c r="AC377" s="21">
        <f t="shared" si="104"/>
        <v>48762758</v>
      </c>
    </row>
    <row r="378" spans="1:29" ht="14.1" customHeight="1" x14ac:dyDescent="0.2">
      <c r="A378" s="3" t="s">
        <v>617</v>
      </c>
      <c r="B378" s="144">
        <v>45306</v>
      </c>
      <c r="C378" s="144">
        <v>45464</v>
      </c>
      <c r="D378" s="3" t="s">
        <v>615</v>
      </c>
      <c r="E378" s="3" t="s">
        <v>620</v>
      </c>
      <c r="F378" s="14" t="s">
        <v>56</v>
      </c>
      <c r="G378" s="17" t="s">
        <v>58</v>
      </c>
      <c r="H378" s="15">
        <v>1026263833</v>
      </c>
      <c r="I378" s="16" t="s">
        <v>461</v>
      </c>
      <c r="J378" s="18">
        <v>40</v>
      </c>
      <c r="K378" s="19">
        <v>265</v>
      </c>
      <c r="N378" s="20">
        <f t="shared" si="90"/>
        <v>5553245</v>
      </c>
      <c r="O378" s="20">
        <f t="shared" si="91"/>
        <v>29061982</v>
      </c>
      <c r="P378" s="20">
        <v>0</v>
      </c>
      <c r="Q378" s="20">
        <f t="shared" si="92"/>
        <v>0</v>
      </c>
      <c r="R378" s="21">
        <f t="shared" si="93"/>
        <v>1851082</v>
      </c>
      <c r="S378" s="21">
        <f t="shared" si="94"/>
        <v>2421832</v>
      </c>
      <c r="T378" s="21">
        <f t="shared" si="95"/>
        <v>1614555</v>
      </c>
      <c r="U378" s="20">
        <f t="shared" si="96"/>
        <v>34949451</v>
      </c>
      <c r="V378" s="20">
        <f t="shared" si="97"/>
        <v>2576089</v>
      </c>
      <c r="W378" s="20">
        <f t="shared" si="98"/>
        <v>2470300</v>
      </c>
      <c r="X378" s="20">
        <f t="shared" si="99"/>
        <v>3487400</v>
      </c>
      <c r="Y378" s="20">
        <f t="shared" si="100"/>
        <v>151700</v>
      </c>
      <c r="Z378" s="20">
        <f t="shared" si="101"/>
        <v>1162500</v>
      </c>
      <c r="AA378" s="20">
        <f t="shared" si="102"/>
        <v>871900</v>
      </c>
      <c r="AB378" s="21">
        <f t="shared" si="103"/>
        <v>10719889</v>
      </c>
      <c r="AC378" s="21">
        <f t="shared" si="104"/>
        <v>45669340</v>
      </c>
    </row>
    <row r="379" spans="1:29" ht="14.1" customHeight="1" x14ac:dyDescent="0.2">
      <c r="A379" s="3" t="s">
        <v>617</v>
      </c>
      <c r="B379" s="144">
        <v>45306</v>
      </c>
      <c r="C379" s="144">
        <v>45464</v>
      </c>
      <c r="D379" s="3" t="s">
        <v>615</v>
      </c>
      <c r="E379" s="3" t="s">
        <v>620</v>
      </c>
      <c r="F379" s="14" t="s">
        <v>56</v>
      </c>
      <c r="G379" s="17" t="s">
        <v>58</v>
      </c>
      <c r="H379" s="15">
        <v>1112462611</v>
      </c>
      <c r="I379" s="16" t="s">
        <v>60</v>
      </c>
      <c r="J379" s="18">
        <v>40</v>
      </c>
      <c r="K379" s="19">
        <v>275</v>
      </c>
      <c r="N379" s="20">
        <f t="shared" si="90"/>
        <v>5762801</v>
      </c>
      <c r="O379" s="20">
        <f t="shared" si="91"/>
        <v>30158659</v>
      </c>
      <c r="P379" s="20">
        <v>0</v>
      </c>
      <c r="Q379" s="20">
        <f t="shared" si="92"/>
        <v>0</v>
      </c>
      <c r="R379" s="21">
        <f t="shared" si="93"/>
        <v>1920934</v>
      </c>
      <c r="S379" s="21">
        <f t="shared" si="94"/>
        <v>2513222</v>
      </c>
      <c r="T379" s="21">
        <f t="shared" si="95"/>
        <v>1675481</v>
      </c>
      <c r="U379" s="20">
        <f t="shared" si="96"/>
        <v>36268296</v>
      </c>
      <c r="V379" s="20">
        <f t="shared" si="97"/>
        <v>2673299</v>
      </c>
      <c r="W379" s="20">
        <f t="shared" si="98"/>
        <v>2563500</v>
      </c>
      <c r="X379" s="20">
        <f t="shared" si="99"/>
        <v>3619000</v>
      </c>
      <c r="Y379" s="20">
        <f t="shared" si="100"/>
        <v>157400</v>
      </c>
      <c r="Z379" s="20">
        <f t="shared" si="101"/>
        <v>1206300</v>
      </c>
      <c r="AA379" s="20">
        <f t="shared" si="102"/>
        <v>904800</v>
      </c>
      <c r="AB379" s="21">
        <f t="shared" si="103"/>
        <v>11124299</v>
      </c>
      <c r="AC379" s="21">
        <f t="shared" si="104"/>
        <v>47392595</v>
      </c>
    </row>
    <row r="380" spans="1:29" ht="14.1" customHeight="1" x14ac:dyDescent="0.2">
      <c r="A380" s="3" t="s">
        <v>617</v>
      </c>
      <c r="B380" s="144">
        <v>45306</v>
      </c>
      <c r="C380" s="144">
        <v>45464</v>
      </c>
      <c r="D380" s="3" t="s">
        <v>615</v>
      </c>
      <c r="E380" s="3" t="s">
        <v>620</v>
      </c>
      <c r="F380" s="14" t="s">
        <v>56</v>
      </c>
      <c r="G380" s="17" t="s">
        <v>58</v>
      </c>
      <c r="H380" s="15">
        <v>1130652561</v>
      </c>
      <c r="I380" s="16" t="s">
        <v>62</v>
      </c>
      <c r="J380" s="18">
        <v>40</v>
      </c>
      <c r="K380" s="19">
        <v>295</v>
      </c>
      <c r="N380" s="20">
        <f t="shared" si="90"/>
        <v>6181914</v>
      </c>
      <c r="O380" s="20">
        <f t="shared" si="91"/>
        <v>32352017</v>
      </c>
      <c r="P380" s="20">
        <v>0</v>
      </c>
      <c r="Q380" s="20">
        <f t="shared" si="92"/>
        <v>0</v>
      </c>
      <c r="R380" s="21">
        <f t="shared" si="93"/>
        <v>2060638</v>
      </c>
      <c r="S380" s="21">
        <f t="shared" si="94"/>
        <v>2696001</v>
      </c>
      <c r="T380" s="21">
        <f t="shared" si="95"/>
        <v>1797334</v>
      </c>
      <c r="U380" s="20">
        <f t="shared" si="96"/>
        <v>38905990</v>
      </c>
      <c r="V380" s="20">
        <f t="shared" si="97"/>
        <v>2867721</v>
      </c>
      <c r="W380" s="20">
        <f t="shared" si="98"/>
        <v>2749900</v>
      </c>
      <c r="X380" s="20">
        <f t="shared" si="99"/>
        <v>3882200</v>
      </c>
      <c r="Y380" s="20">
        <f t="shared" si="100"/>
        <v>168900</v>
      </c>
      <c r="Z380" s="20">
        <f t="shared" si="101"/>
        <v>1294100</v>
      </c>
      <c r="AA380" s="20">
        <f t="shared" si="102"/>
        <v>970600</v>
      </c>
      <c r="AB380" s="21">
        <f t="shared" si="103"/>
        <v>11933421</v>
      </c>
      <c r="AC380" s="21">
        <f t="shared" si="104"/>
        <v>50839411</v>
      </c>
    </row>
    <row r="381" spans="1:29" ht="14.1" customHeight="1" x14ac:dyDescent="0.2">
      <c r="A381" s="3" t="s">
        <v>617</v>
      </c>
      <c r="B381" s="144">
        <v>45306</v>
      </c>
      <c r="C381" s="144">
        <v>45464</v>
      </c>
      <c r="D381" s="3" t="s">
        <v>615</v>
      </c>
      <c r="E381" s="3" t="s">
        <v>620</v>
      </c>
      <c r="F381" s="14" t="s">
        <v>56</v>
      </c>
      <c r="G381" s="17" t="s">
        <v>64</v>
      </c>
      <c r="H381" s="15">
        <v>34318454</v>
      </c>
      <c r="I381" s="16" t="s">
        <v>462</v>
      </c>
      <c r="J381" s="18">
        <v>40</v>
      </c>
      <c r="K381" s="19">
        <v>302.23</v>
      </c>
      <c r="N381" s="20">
        <f t="shared" si="90"/>
        <v>6333423</v>
      </c>
      <c r="O381" s="20">
        <f t="shared" si="91"/>
        <v>33144914</v>
      </c>
      <c r="P381" s="20">
        <v>0</v>
      </c>
      <c r="Q381" s="20">
        <f t="shared" si="92"/>
        <v>0</v>
      </c>
      <c r="R381" s="21">
        <f t="shared" si="93"/>
        <v>2111141</v>
      </c>
      <c r="S381" s="21">
        <f t="shared" si="94"/>
        <v>2762076</v>
      </c>
      <c r="T381" s="21">
        <f t="shared" si="95"/>
        <v>1841384</v>
      </c>
      <c r="U381" s="20">
        <f t="shared" si="96"/>
        <v>39859515</v>
      </c>
      <c r="V381" s="20">
        <f t="shared" si="97"/>
        <v>2938005</v>
      </c>
      <c r="W381" s="20">
        <f t="shared" si="98"/>
        <v>2817300</v>
      </c>
      <c r="X381" s="20">
        <f t="shared" si="99"/>
        <v>3977400</v>
      </c>
      <c r="Y381" s="20">
        <f t="shared" si="100"/>
        <v>173000</v>
      </c>
      <c r="Z381" s="20">
        <f t="shared" si="101"/>
        <v>1325800</v>
      </c>
      <c r="AA381" s="20">
        <f t="shared" si="102"/>
        <v>994300</v>
      </c>
      <c r="AB381" s="21">
        <f t="shared" si="103"/>
        <v>12225805</v>
      </c>
      <c r="AC381" s="21">
        <f t="shared" si="104"/>
        <v>52085320</v>
      </c>
    </row>
    <row r="382" spans="1:29" ht="14.1" customHeight="1" x14ac:dyDescent="0.2">
      <c r="A382" s="3" t="s">
        <v>617</v>
      </c>
      <c r="B382" s="144">
        <v>45306</v>
      </c>
      <c r="C382" s="144">
        <v>45464</v>
      </c>
      <c r="D382" s="3" t="s">
        <v>615</v>
      </c>
      <c r="E382" s="3" t="s">
        <v>620</v>
      </c>
      <c r="F382" s="14" t="s">
        <v>56</v>
      </c>
      <c r="G382" s="17" t="s">
        <v>64</v>
      </c>
      <c r="H382" s="15">
        <v>1061688207</v>
      </c>
      <c r="I382" s="16" t="s">
        <v>463</v>
      </c>
      <c r="J382" s="18">
        <v>40</v>
      </c>
      <c r="K382" s="19">
        <v>295</v>
      </c>
      <c r="N382" s="20">
        <f t="shared" si="90"/>
        <v>6181914</v>
      </c>
      <c r="O382" s="20">
        <f t="shared" si="91"/>
        <v>32352017</v>
      </c>
      <c r="P382" s="20">
        <v>0</v>
      </c>
      <c r="Q382" s="20">
        <f t="shared" si="92"/>
        <v>0</v>
      </c>
      <c r="R382" s="21">
        <f t="shared" si="93"/>
        <v>2060638</v>
      </c>
      <c r="S382" s="21">
        <f t="shared" si="94"/>
        <v>2696001</v>
      </c>
      <c r="T382" s="21">
        <f t="shared" si="95"/>
        <v>1797334</v>
      </c>
      <c r="U382" s="20">
        <f t="shared" si="96"/>
        <v>38905990</v>
      </c>
      <c r="V382" s="20">
        <f t="shared" si="97"/>
        <v>2867721</v>
      </c>
      <c r="W382" s="20">
        <f t="shared" si="98"/>
        <v>2749900</v>
      </c>
      <c r="X382" s="20">
        <f t="shared" si="99"/>
        <v>3882200</v>
      </c>
      <c r="Y382" s="20">
        <f t="shared" si="100"/>
        <v>168900</v>
      </c>
      <c r="Z382" s="20">
        <f t="shared" si="101"/>
        <v>1294100</v>
      </c>
      <c r="AA382" s="20">
        <f t="shared" si="102"/>
        <v>970600</v>
      </c>
      <c r="AB382" s="21">
        <f t="shared" si="103"/>
        <v>11933421</v>
      </c>
      <c r="AC382" s="21">
        <f t="shared" si="104"/>
        <v>50839411</v>
      </c>
    </row>
    <row r="383" spans="1:29" ht="14.1" customHeight="1" x14ac:dyDescent="0.2">
      <c r="A383" s="3" t="s">
        <v>617</v>
      </c>
      <c r="B383" s="144">
        <v>45306</v>
      </c>
      <c r="C383" s="144">
        <v>45464</v>
      </c>
      <c r="D383" s="3" t="s">
        <v>615</v>
      </c>
      <c r="E383" s="3" t="s">
        <v>620</v>
      </c>
      <c r="F383" s="14" t="s">
        <v>56</v>
      </c>
      <c r="G383" s="17" t="s">
        <v>66</v>
      </c>
      <c r="H383" s="15">
        <v>38566070</v>
      </c>
      <c r="I383" s="16" t="s">
        <v>464</v>
      </c>
      <c r="J383" s="18">
        <v>40</v>
      </c>
      <c r="K383" s="19">
        <v>301.04000000000002</v>
      </c>
      <c r="N383" s="20">
        <f t="shared" si="90"/>
        <v>6308486</v>
      </c>
      <c r="O383" s="20">
        <f t="shared" si="91"/>
        <v>33014410</v>
      </c>
      <c r="P383" s="20">
        <v>0</v>
      </c>
      <c r="Q383" s="20">
        <f t="shared" si="92"/>
        <v>0</v>
      </c>
      <c r="R383" s="21">
        <f t="shared" si="93"/>
        <v>2102829</v>
      </c>
      <c r="S383" s="21">
        <f t="shared" si="94"/>
        <v>2751201</v>
      </c>
      <c r="T383" s="21">
        <f t="shared" si="95"/>
        <v>1834134</v>
      </c>
      <c r="U383" s="20">
        <f t="shared" si="96"/>
        <v>39702574</v>
      </c>
      <c r="V383" s="20">
        <f t="shared" si="97"/>
        <v>2926437</v>
      </c>
      <c r="W383" s="20">
        <f t="shared" si="98"/>
        <v>2806200</v>
      </c>
      <c r="X383" s="20">
        <f t="shared" si="99"/>
        <v>3961700</v>
      </c>
      <c r="Y383" s="20">
        <f t="shared" si="100"/>
        <v>172300</v>
      </c>
      <c r="Z383" s="20">
        <f t="shared" si="101"/>
        <v>1320600</v>
      </c>
      <c r="AA383" s="20">
        <f t="shared" si="102"/>
        <v>990400</v>
      </c>
      <c r="AB383" s="21">
        <f t="shared" si="103"/>
        <v>12177637</v>
      </c>
      <c r="AC383" s="21">
        <f t="shared" si="104"/>
        <v>51880211</v>
      </c>
    </row>
    <row r="384" spans="1:29" ht="14.1" customHeight="1" x14ac:dyDescent="0.2">
      <c r="A384" s="3" t="s">
        <v>617</v>
      </c>
      <c r="B384" s="144">
        <v>45306</v>
      </c>
      <c r="C384" s="144">
        <v>45464</v>
      </c>
      <c r="D384" s="3" t="s">
        <v>615</v>
      </c>
      <c r="E384" s="3" t="s">
        <v>620</v>
      </c>
      <c r="F384" s="14" t="s">
        <v>56</v>
      </c>
      <c r="G384" s="17" t="s">
        <v>66</v>
      </c>
      <c r="H384" s="15">
        <v>76333472</v>
      </c>
      <c r="I384" s="16" t="s">
        <v>465</v>
      </c>
      <c r="J384" s="18">
        <v>40</v>
      </c>
      <c r="K384" s="19">
        <v>338.76</v>
      </c>
      <c r="N384" s="20">
        <f t="shared" si="90"/>
        <v>7098933</v>
      </c>
      <c r="O384" s="20">
        <f t="shared" si="91"/>
        <v>37151083</v>
      </c>
      <c r="P384" s="20">
        <v>0</v>
      </c>
      <c r="Q384" s="20">
        <f t="shared" si="92"/>
        <v>0</v>
      </c>
      <c r="R384" s="21">
        <f t="shared" si="93"/>
        <v>2366311</v>
      </c>
      <c r="S384" s="21">
        <f t="shared" si="94"/>
        <v>3095924</v>
      </c>
      <c r="T384" s="21">
        <f t="shared" si="95"/>
        <v>2063949</v>
      </c>
      <c r="U384" s="20">
        <f t="shared" si="96"/>
        <v>44677267</v>
      </c>
      <c r="V384" s="20">
        <f t="shared" si="97"/>
        <v>3293116</v>
      </c>
      <c r="W384" s="20">
        <f t="shared" si="98"/>
        <v>3157800</v>
      </c>
      <c r="X384" s="20">
        <f t="shared" si="99"/>
        <v>4458100</v>
      </c>
      <c r="Y384" s="20">
        <f t="shared" si="100"/>
        <v>193900</v>
      </c>
      <c r="Z384" s="20">
        <f t="shared" si="101"/>
        <v>1486000</v>
      </c>
      <c r="AA384" s="20">
        <f t="shared" si="102"/>
        <v>1114500</v>
      </c>
      <c r="AB384" s="21">
        <f t="shared" si="103"/>
        <v>13703416</v>
      </c>
      <c r="AC384" s="21">
        <f t="shared" si="104"/>
        <v>58380683</v>
      </c>
    </row>
    <row r="385" spans="1:29" ht="14.1" customHeight="1" x14ac:dyDescent="0.2">
      <c r="A385" s="3" t="s">
        <v>617</v>
      </c>
      <c r="B385" s="144">
        <v>45306</v>
      </c>
      <c r="C385" s="144">
        <v>45464</v>
      </c>
      <c r="D385" s="3" t="s">
        <v>615</v>
      </c>
      <c r="E385" s="3" t="s">
        <v>620</v>
      </c>
      <c r="F385" s="14" t="s">
        <v>56</v>
      </c>
      <c r="G385" s="17" t="s">
        <v>66</v>
      </c>
      <c r="H385" s="15">
        <v>34326553</v>
      </c>
      <c r="I385" s="16" t="s">
        <v>599</v>
      </c>
      <c r="J385" s="18">
        <v>40</v>
      </c>
      <c r="K385" s="19">
        <v>239.08</v>
      </c>
      <c r="N385" s="20">
        <f t="shared" si="90"/>
        <v>5010074</v>
      </c>
      <c r="O385" s="20">
        <f t="shared" si="91"/>
        <v>26219387</v>
      </c>
      <c r="P385" s="20">
        <v>0</v>
      </c>
      <c r="Q385" s="20">
        <f t="shared" si="92"/>
        <v>0</v>
      </c>
      <c r="R385" s="21">
        <f t="shared" si="93"/>
        <v>1670025</v>
      </c>
      <c r="S385" s="21">
        <f t="shared" si="94"/>
        <v>2184949</v>
      </c>
      <c r="T385" s="21">
        <f t="shared" si="95"/>
        <v>1456633</v>
      </c>
      <c r="U385" s="20">
        <f t="shared" si="96"/>
        <v>31530994</v>
      </c>
      <c r="V385" s="20">
        <f t="shared" si="97"/>
        <v>2324118</v>
      </c>
      <c r="W385" s="20">
        <f t="shared" si="98"/>
        <v>2228600</v>
      </c>
      <c r="X385" s="20">
        <f t="shared" si="99"/>
        <v>3146300</v>
      </c>
      <c r="Y385" s="20">
        <f t="shared" si="100"/>
        <v>136900</v>
      </c>
      <c r="Z385" s="20">
        <f t="shared" si="101"/>
        <v>1048800</v>
      </c>
      <c r="AA385" s="20">
        <f t="shared" si="102"/>
        <v>786600</v>
      </c>
      <c r="AB385" s="21">
        <f t="shared" si="103"/>
        <v>9671318</v>
      </c>
      <c r="AC385" s="21">
        <f t="shared" si="104"/>
        <v>41202312</v>
      </c>
    </row>
    <row r="386" spans="1:29" ht="14.1" customHeight="1" x14ac:dyDescent="0.2">
      <c r="A386" s="3" t="s">
        <v>617</v>
      </c>
      <c r="B386" s="144">
        <v>45306</v>
      </c>
      <c r="C386" s="144">
        <v>45464</v>
      </c>
      <c r="D386" s="3" t="s">
        <v>615</v>
      </c>
      <c r="E386" s="3" t="s">
        <v>620</v>
      </c>
      <c r="F386" s="14" t="s">
        <v>56</v>
      </c>
      <c r="G386" s="17" t="s">
        <v>66</v>
      </c>
      <c r="H386" s="15">
        <v>30742972</v>
      </c>
      <c r="I386" s="16" t="s">
        <v>466</v>
      </c>
      <c r="J386" s="18">
        <v>40</v>
      </c>
      <c r="K386" s="19">
        <v>341</v>
      </c>
      <c r="N386" s="20">
        <f t="shared" ref="N386:N449" si="105">ROUND((K386*(18845*1.112)*J386/40),0)</f>
        <v>7145873</v>
      </c>
      <c r="O386" s="20">
        <f t="shared" si="91"/>
        <v>37396735</v>
      </c>
      <c r="P386" s="20">
        <v>0</v>
      </c>
      <c r="Q386" s="20">
        <f t="shared" si="92"/>
        <v>0</v>
      </c>
      <c r="R386" s="21">
        <f t="shared" si="93"/>
        <v>2381958</v>
      </c>
      <c r="S386" s="21">
        <f t="shared" si="94"/>
        <v>3116395</v>
      </c>
      <c r="T386" s="21">
        <f t="shared" si="95"/>
        <v>2077596</v>
      </c>
      <c r="U386" s="20">
        <f t="shared" si="96"/>
        <v>44972684</v>
      </c>
      <c r="V386" s="20">
        <f t="shared" si="97"/>
        <v>3314891</v>
      </c>
      <c r="W386" s="20">
        <f t="shared" si="98"/>
        <v>3178700</v>
      </c>
      <c r="X386" s="20">
        <f t="shared" si="99"/>
        <v>4487600</v>
      </c>
      <c r="Y386" s="20">
        <f t="shared" si="100"/>
        <v>195200</v>
      </c>
      <c r="Z386" s="20">
        <f t="shared" si="101"/>
        <v>1495900</v>
      </c>
      <c r="AA386" s="20">
        <f t="shared" si="102"/>
        <v>1121900</v>
      </c>
      <c r="AB386" s="21">
        <f t="shared" si="103"/>
        <v>13794191</v>
      </c>
      <c r="AC386" s="21">
        <f t="shared" si="104"/>
        <v>58766875</v>
      </c>
    </row>
    <row r="387" spans="1:29" ht="14.1" customHeight="1" x14ac:dyDescent="0.2">
      <c r="A387" s="3" t="s">
        <v>617</v>
      </c>
      <c r="B387" s="144">
        <v>45306</v>
      </c>
      <c r="C387" s="144">
        <v>45464</v>
      </c>
      <c r="D387" s="3" t="s">
        <v>615</v>
      </c>
      <c r="E387" s="3" t="s">
        <v>620</v>
      </c>
      <c r="F387" s="14" t="s">
        <v>56</v>
      </c>
      <c r="G387" s="17" t="s">
        <v>66</v>
      </c>
      <c r="H387" s="15">
        <v>87066143</v>
      </c>
      <c r="I387" s="16" t="s">
        <v>468</v>
      </c>
      <c r="J387" s="18">
        <v>40</v>
      </c>
      <c r="K387" s="19">
        <v>295</v>
      </c>
      <c r="N387" s="20">
        <f t="shared" si="105"/>
        <v>6181914</v>
      </c>
      <c r="O387" s="20">
        <f t="shared" ref="O387:O450" si="106">ROUND((N387*157/30),0)</f>
        <v>32352017</v>
      </c>
      <c r="P387" s="20">
        <v>0</v>
      </c>
      <c r="Q387" s="20">
        <f t="shared" ref="Q387:Q450" si="107">ROUND(((N387+(P387/12))*0/12),0)</f>
        <v>0</v>
      </c>
      <c r="R387" s="21">
        <f t="shared" ref="R387:R450" si="108">ROUND(((N387+(P387+Q387/12))*4/12),0)</f>
        <v>2060638</v>
      </c>
      <c r="S387" s="21">
        <f t="shared" ref="S387:S450" si="109">ROUND(((N387+((P387+Q387)/12))*157/360),0)</f>
        <v>2696001</v>
      </c>
      <c r="T387" s="21">
        <f t="shared" ref="T387:T450" si="110">ROUND((((N387*2/3)+(P387+Q387/12))*157/360),0)</f>
        <v>1797334</v>
      </c>
      <c r="U387" s="20">
        <f t="shared" ref="U387:U450" si="111">SUM(O387:T387)</f>
        <v>38905990</v>
      </c>
      <c r="V387" s="20">
        <f t="shared" ref="V387:V450" si="112">ROUND(((O387+P387+Q387+R387)/12),0)</f>
        <v>2867721</v>
      </c>
      <c r="W387" s="20">
        <f t="shared" ref="W387:W450" si="113">(ROUND(O387*8.5/100,-2))</f>
        <v>2749900</v>
      </c>
      <c r="X387" s="20">
        <f t="shared" ref="X387:X450" si="114">(ROUND(O387*12/100,-2))</f>
        <v>3882200</v>
      </c>
      <c r="Y387" s="20">
        <f t="shared" ref="Y387:Y450" si="115">(ROUND(O387*0.522/100,-2))</f>
        <v>168900</v>
      </c>
      <c r="Z387" s="20">
        <f t="shared" ref="Z387:Z450" si="116">(ROUND(O387*4/100,-2))</f>
        <v>1294100</v>
      </c>
      <c r="AA387" s="20">
        <f t="shared" ref="AA387:AA450" si="117">(ROUND(O387*3/100,-2))</f>
        <v>970600</v>
      </c>
      <c r="AB387" s="21">
        <f t="shared" ref="AB387:AB450" si="118">V387+W387+X387+Y387+Z387+AA387</f>
        <v>11933421</v>
      </c>
      <c r="AC387" s="21">
        <f t="shared" ref="AC387:AC450" si="119">U387+AB387</f>
        <v>50839411</v>
      </c>
    </row>
    <row r="388" spans="1:29" ht="14.1" customHeight="1" x14ac:dyDescent="0.2">
      <c r="A388" s="3" t="s">
        <v>617</v>
      </c>
      <c r="B388" s="144">
        <v>45306</v>
      </c>
      <c r="C388" s="144">
        <v>45464</v>
      </c>
      <c r="D388" s="3" t="s">
        <v>615</v>
      </c>
      <c r="E388" s="3" t="s">
        <v>620</v>
      </c>
      <c r="F388" s="14" t="s">
        <v>56</v>
      </c>
      <c r="G388" s="17" t="s">
        <v>66</v>
      </c>
      <c r="H388" s="15">
        <v>76327894</v>
      </c>
      <c r="I388" s="16" t="s">
        <v>70</v>
      </c>
      <c r="J388" s="18">
        <v>20</v>
      </c>
      <c r="K388" s="19">
        <v>255</v>
      </c>
      <c r="N388" s="20">
        <f t="shared" si="105"/>
        <v>2671844</v>
      </c>
      <c r="O388" s="20">
        <f t="shared" si="106"/>
        <v>13982650</v>
      </c>
      <c r="P388" s="20">
        <v>0</v>
      </c>
      <c r="Q388" s="20">
        <f t="shared" si="107"/>
        <v>0</v>
      </c>
      <c r="R388" s="21">
        <f t="shared" si="108"/>
        <v>890615</v>
      </c>
      <c r="S388" s="21">
        <f t="shared" si="109"/>
        <v>1165221</v>
      </c>
      <c r="T388" s="21">
        <f t="shared" si="110"/>
        <v>776814</v>
      </c>
      <c r="U388" s="20">
        <f t="shared" si="111"/>
        <v>16815300</v>
      </c>
      <c r="V388" s="20">
        <f t="shared" si="112"/>
        <v>1239439</v>
      </c>
      <c r="W388" s="20">
        <f t="shared" si="113"/>
        <v>1188500</v>
      </c>
      <c r="X388" s="20">
        <f t="shared" si="114"/>
        <v>1677900</v>
      </c>
      <c r="Y388" s="20">
        <f t="shared" si="115"/>
        <v>73000</v>
      </c>
      <c r="Z388" s="20">
        <f t="shared" si="116"/>
        <v>559300</v>
      </c>
      <c r="AA388" s="20">
        <f t="shared" si="117"/>
        <v>419500</v>
      </c>
      <c r="AB388" s="21">
        <f t="shared" si="118"/>
        <v>5157639</v>
      </c>
      <c r="AC388" s="21">
        <f t="shared" si="119"/>
        <v>21972939</v>
      </c>
    </row>
    <row r="389" spans="1:29" ht="14.1" customHeight="1" x14ac:dyDescent="0.2">
      <c r="A389" s="3" t="s">
        <v>617</v>
      </c>
      <c r="B389" s="144">
        <v>45306</v>
      </c>
      <c r="C389" s="144">
        <v>45464</v>
      </c>
      <c r="D389" s="3" t="s">
        <v>615</v>
      </c>
      <c r="E389" s="3" t="s">
        <v>620</v>
      </c>
      <c r="F389" s="14" t="s">
        <v>56</v>
      </c>
      <c r="G389" s="17" t="s">
        <v>66</v>
      </c>
      <c r="H389" s="15">
        <v>1083870579</v>
      </c>
      <c r="I389" s="16" t="s">
        <v>469</v>
      </c>
      <c r="J389" s="18">
        <v>40</v>
      </c>
      <c r="K389" s="19">
        <v>295</v>
      </c>
      <c r="N389" s="20">
        <f t="shared" si="105"/>
        <v>6181914</v>
      </c>
      <c r="O389" s="20">
        <f t="shared" si="106"/>
        <v>32352017</v>
      </c>
      <c r="P389" s="20">
        <v>0</v>
      </c>
      <c r="Q389" s="20">
        <f t="shared" si="107"/>
        <v>0</v>
      </c>
      <c r="R389" s="21">
        <f t="shared" si="108"/>
        <v>2060638</v>
      </c>
      <c r="S389" s="21">
        <f t="shared" si="109"/>
        <v>2696001</v>
      </c>
      <c r="T389" s="21">
        <f t="shared" si="110"/>
        <v>1797334</v>
      </c>
      <c r="U389" s="20">
        <f t="shared" si="111"/>
        <v>38905990</v>
      </c>
      <c r="V389" s="20">
        <f t="shared" si="112"/>
        <v>2867721</v>
      </c>
      <c r="W389" s="20">
        <f t="shared" si="113"/>
        <v>2749900</v>
      </c>
      <c r="X389" s="20">
        <f t="shared" si="114"/>
        <v>3882200</v>
      </c>
      <c r="Y389" s="20">
        <f t="shared" si="115"/>
        <v>168900</v>
      </c>
      <c r="Z389" s="20">
        <f t="shared" si="116"/>
        <v>1294100</v>
      </c>
      <c r="AA389" s="20">
        <f t="shared" si="117"/>
        <v>970600</v>
      </c>
      <c r="AB389" s="21">
        <f t="shared" si="118"/>
        <v>11933421</v>
      </c>
      <c r="AC389" s="21">
        <f t="shared" si="119"/>
        <v>50839411</v>
      </c>
    </row>
    <row r="390" spans="1:29" ht="14.1" customHeight="1" x14ac:dyDescent="0.2">
      <c r="A390" s="3" t="s">
        <v>617</v>
      </c>
      <c r="B390" s="144">
        <v>45306</v>
      </c>
      <c r="C390" s="144">
        <v>45464</v>
      </c>
      <c r="D390" s="3" t="s">
        <v>615</v>
      </c>
      <c r="E390" s="3" t="s">
        <v>620</v>
      </c>
      <c r="F390" s="14" t="s">
        <v>56</v>
      </c>
      <c r="G390" s="17" t="s">
        <v>66</v>
      </c>
      <c r="H390" s="15">
        <v>34561007</v>
      </c>
      <c r="I390" s="16" t="s">
        <v>71</v>
      </c>
      <c r="J390" s="18">
        <v>40</v>
      </c>
      <c r="K390" s="19">
        <v>378.76</v>
      </c>
      <c r="N390" s="20">
        <f t="shared" si="105"/>
        <v>7937158</v>
      </c>
      <c r="O390" s="20">
        <f t="shared" si="106"/>
        <v>41537794</v>
      </c>
      <c r="P390" s="20">
        <v>0</v>
      </c>
      <c r="Q390" s="20">
        <f t="shared" si="107"/>
        <v>0</v>
      </c>
      <c r="R390" s="21">
        <f t="shared" si="108"/>
        <v>2645719</v>
      </c>
      <c r="S390" s="21">
        <f t="shared" si="109"/>
        <v>3461483</v>
      </c>
      <c r="T390" s="21">
        <f t="shared" si="110"/>
        <v>2307655</v>
      </c>
      <c r="U390" s="20">
        <f t="shared" si="111"/>
        <v>49952651</v>
      </c>
      <c r="V390" s="20">
        <f t="shared" si="112"/>
        <v>3681959</v>
      </c>
      <c r="W390" s="20">
        <f t="shared" si="113"/>
        <v>3530700</v>
      </c>
      <c r="X390" s="20">
        <f t="shared" si="114"/>
        <v>4984500</v>
      </c>
      <c r="Y390" s="20">
        <f t="shared" si="115"/>
        <v>216800</v>
      </c>
      <c r="Z390" s="20">
        <f t="shared" si="116"/>
        <v>1661500</v>
      </c>
      <c r="AA390" s="20">
        <f t="shared" si="117"/>
        <v>1246100</v>
      </c>
      <c r="AB390" s="21">
        <f t="shared" si="118"/>
        <v>15321559</v>
      </c>
      <c r="AC390" s="21">
        <f t="shared" si="119"/>
        <v>65274210</v>
      </c>
    </row>
    <row r="391" spans="1:29" ht="14.1" customHeight="1" x14ac:dyDescent="0.2">
      <c r="A391" s="3" t="s">
        <v>617</v>
      </c>
      <c r="B391" s="144">
        <v>45306</v>
      </c>
      <c r="C391" s="144">
        <v>45464</v>
      </c>
      <c r="D391" s="3" t="s">
        <v>615</v>
      </c>
      <c r="E391" s="3" t="s">
        <v>620</v>
      </c>
      <c r="F391" s="14" t="s">
        <v>56</v>
      </c>
      <c r="G391" s="17" t="s">
        <v>73</v>
      </c>
      <c r="H391" s="15">
        <v>10540650</v>
      </c>
      <c r="I391" s="16" t="s">
        <v>470</v>
      </c>
      <c r="J391" s="18">
        <v>40</v>
      </c>
      <c r="K391" s="19">
        <v>311</v>
      </c>
      <c r="N391" s="20">
        <f t="shared" si="105"/>
        <v>6517204</v>
      </c>
      <c r="O391" s="20">
        <f t="shared" si="106"/>
        <v>34106701</v>
      </c>
      <c r="P391" s="20">
        <v>0</v>
      </c>
      <c r="Q391" s="20">
        <f t="shared" si="107"/>
        <v>0</v>
      </c>
      <c r="R391" s="21">
        <f t="shared" si="108"/>
        <v>2172401</v>
      </c>
      <c r="S391" s="21">
        <f t="shared" si="109"/>
        <v>2842225</v>
      </c>
      <c r="T391" s="21">
        <f t="shared" si="110"/>
        <v>1894817</v>
      </c>
      <c r="U391" s="20">
        <f t="shared" si="111"/>
        <v>41016144</v>
      </c>
      <c r="V391" s="20">
        <f t="shared" si="112"/>
        <v>3023259</v>
      </c>
      <c r="W391" s="20">
        <f t="shared" si="113"/>
        <v>2899100</v>
      </c>
      <c r="X391" s="20">
        <f t="shared" si="114"/>
        <v>4092800</v>
      </c>
      <c r="Y391" s="20">
        <f t="shared" si="115"/>
        <v>178000</v>
      </c>
      <c r="Z391" s="20">
        <f t="shared" si="116"/>
        <v>1364300</v>
      </c>
      <c r="AA391" s="20">
        <f t="shared" si="117"/>
        <v>1023200</v>
      </c>
      <c r="AB391" s="21">
        <f t="shared" si="118"/>
        <v>12580659</v>
      </c>
      <c r="AC391" s="21">
        <f t="shared" si="119"/>
        <v>53596803</v>
      </c>
    </row>
    <row r="392" spans="1:29" ht="14.1" customHeight="1" x14ac:dyDescent="0.2">
      <c r="A392" s="3" t="s">
        <v>617</v>
      </c>
      <c r="B392" s="144">
        <v>45306</v>
      </c>
      <c r="C392" s="144">
        <v>45464</v>
      </c>
      <c r="D392" s="3" t="s">
        <v>615</v>
      </c>
      <c r="E392" s="3" t="s">
        <v>620</v>
      </c>
      <c r="F392" s="14" t="s">
        <v>56</v>
      </c>
      <c r="G392" s="17" t="s">
        <v>73</v>
      </c>
      <c r="H392" s="15">
        <v>1116249113</v>
      </c>
      <c r="I392" s="16" t="s">
        <v>72</v>
      </c>
      <c r="J392" s="18">
        <v>40</v>
      </c>
      <c r="K392" s="19">
        <v>321.64</v>
      </c>
      <c r="N392" s="20">
        <f t="shared" si="105"/>
        <v>6740172</v>
      </c>
      <c r="O392" s="20">
        <f t="shared" si="106"/>
        <v>35273567</v>
      </c>
      <c r="P392" s="20">
        <v>0</v>
      </c>
      <c r="Q392" s="20">
        <f t="shared" si="107"/>
        <v>0</v>
      </c>
      <c r="R392" s="21">
        <f t="shared" si="108"/>
        <v>2246724</v>
      </c>
      <c r="S392" s="21">
        <f t="shared" si="109"/>
        <v>2939464</v>
      </c>
      <c r="T392" s="21">
        <f t="shared" si="110"/>
        <v>1959643</v>
      </c>
      <c r="U392" s="20">
        <f t="shared" si="111"/>
        <v>42419398</v>
      </c>
      <c r="V392" s="20">
        <f t="shared" si="112"/>
        <v>3126691</v>
      </c>
      <c r="W392" s="20">
        <f t="shared" si="113"/>
        <v>2998300</v>
      </c>
      <c r="X392" s="20">
        <f t="shared" si="114"/>
        <v>4232800</v>
      </c>
      <c r="Y392" s="20">
        <f t="shared" si="115"/>
        <v>184100</v>
      </c>
      <c r="Z392" s="20">
        <f t="shared" si="116"/>
        <v>1410900</v>
      </c>
      <c r="AA392" s="20">
        <f t="shared" si="117"/>
        <v>1058200</v>
      </c>
      <c r="AB392" s="21">
        <f t="shared" si="118"/>
        <v>13010991</v>
      </c>
      <c r="AC392" s="21">
        <f t="shared" si="119"/>
        <v>55430389</v>
      </c>
    </row>
    <row r="393" spans="1:29" ht="14.1" customHeight="1" x14ac:dyDescent="0.2">
      <c r="A393" s="3" t="s">
        <v>617</v>
      </c>
      <c r="B393" s="144">
        <v>45306</v>
      </c>
      <c r="C393" s="144">
        <v>45464</v>
      </c>
      <c r="D393" s="3" t="s">
        <v>615</v>
      </c>
      <c r="E393" s="3" t="s">
        <v>620</v>
      </c>
      <c r="F393" s="14" t="s">
        <v>56</v>
      </c>
      <c r="G393" s="17" t="s">
        <v>73</v>
      </c>
      <c r="H393" s="15">
        <v>34564191</v>
      </c>
      <c r="I393" s="16" t="s">
        <v>471</v>
      </c>
      <c r="J393" s="18">
        <v>40</v>
      </c>
      <c r="K393" s="19">
        <v>279.68</v>
      </c>
      <c r="N393" s="20">
        <f t="shared" si="105"/>
        <v>5860873</v>
      </c>
      <c r="O393" s="20">
        <f t="shared" si="106"/>
        <v>30671902</v>
      </c>
      <c r="P393" s="20">
        <v>0</v>
      </c>
      <c r="Q393" s="20">
        <f t="shared" si="107"/>
        <v>0</v>
      </c>
      <c r="R393" s="21">
        <f t="shared" si="108"/>
        <v>1953624</v>
      </c>
      <c r="S393" s="21">
        <f t="shared" si="109"/>
        <v>2555992</v>
      </c>
      <c r="T393" s="21">
        <f t="shared" si="110"/>
        <v>1703995</v>
      </c>
      <c r="U393" s="20">
        <f t="shared" si="111"/>
        <v>36885513</v>
      </c>
      <c r="V393" s="20">
        <f t="shared" si="112"/>
        <v>2718794</v>
      </c>
      <c r="W393" s="20">
        <f t="shared" si="113"/>
        <v>2607100</v>
      </c>
      <c r="X393" s="20">
        <f t="shared" si="114"/>
        <v>3680600</v>
      </c>
      <c r="Y393" s="20">
        <f t="shared" si="115"/>
        <v>160100</v>
      </c>
      <c r="Z393" s="20">
        <f t="shared" si="116"/>
        <v>1226900</v>
      </c>
      <c r="AA393" s="20">
        <f t="shared" si="117"/>
        <v>920200</v>
      </c>
      <c r="AB393" s="21">
        <f t="shared" si="118"/>
        <v>11313694</v>
      </c>
      <c r="AC393" s="21">
        <f t="shared" si="119"/>
        <v>48199207</v>
      </c>
    </row>
    <row r="394" spans="1:29" ht="14.1" customHeight="1" x14ac:dyDescent="0.2">
      <c r="A394" s="3" t="s">
        <v>617</v>
      </c>
      <c r="B394" s="144">
        <v>45306</v>
      </c>
      <c r="C394" s="144">
        <v>45464</v>
      </c>
      <c r="D394" s="3" t="s">
        <v>615</v>
      </c>
      <c r="E394" s="3" t="s">
        <v>620</v>
      </c>
      <c r="F394" s="14" t="s">
        <v>56</v>
      </c>
      <c r="G394" s="17" t="s">
        <v>73</v>
      </c>
      <c r="H394" s="15">
        <v>12747768</v>
      </c>
      <c r="I394" s="16" t="s">
        <v>76</v>
      </c>
      <c r="J394" s="18">
        <v>40</v>
      </c>
      <c r="K394" s="19">
        <v>330.67</v>
      </c>
      <c r="N394" s="20">
        <f t="shared" si="105"/>
        <v>6929401</v>
      </c>
      <c r="O394" s="20">
        <f t="shared" si="106"/>
        <v>36263865</v>
      </c>
      <c r="P394" s="20">
        <v>0</v>
      </c>
      <c r="Q394" s="20">
        <f t="shared" si="107"/>
        <v>0</v>
      </c>
      <c r="R394" s="21">
        <f t="shared" si="108"/>
        <v>2309800</v>
      </c>
      <c r="S394" s="21">
        <f t="shared" si="109"/>
        <v>3021989</v>
      </c>
      <c r="T394" s="21">
        <f t="shared" si="110"/>
        <v>2014659</v>
      </c>
      <c r="U394" s="20">
        <f t="shared" si="111"/>
        <v>43610313</v>
      </c>
      <c r="V394" s="20">
        <f t="shared" si="112"/>
        <v>3214472</v>
      </c>
      <c r="W394" s="20">
        <f t="shared" si="113"/>
        <v>3082400</v>
      </c>
      <c r="X394" s="20">
        <f t="shared" si="114"/>
        <v>4351700</v>
      </c>
      <c r="Y394" s="20">
        <f t="shared" si="115"/>
        <v>189300</v>
      </c>
      <c r="Z394" s="20">
        <f t="shared" si="116"/>
        <v>1450600</v>
      </c>
      <c r="AA394" s="20">
        <f t="shared" si="117"/>
        <v>1087900</v>
      </c>
      <c r="AB394" s="21">
        <f t="shared" si="118"/>
        <v>13376372</v>
      </c>
      <c r="AC394" s="21">
        <f t="shared" si="119"/>
        <v>56986685</v>
      </c>
    </row>
    <row r="395" spans="1:29" ht="14.1" customHeight="1" x14ac:dyDescent="0.2">
      <c r="A395" s="3" t="s">
        <v>617</v>
      </c>
      <c r="B395" s="144">
        <v>45306</v>
      </c>
      <c r="C395" s="144">
        <v>45464</v>
      </c>
      <c r="D395" s="3" t="s">
        <v>615</v>
      </c>
      <c r="E395" s="3" t="s">
        <v>620</v>
      </c>
      <c r="F395" s="14" t="s">
        <v>56</v>
      </c>
      <c r="G395" s="17" t="s">
        <v>73</v>
      </c>
      <c r="H395" s="15">
        <v>1061726739</v>
      </c>
      <c r="I395" s="16" t="s">
        <v>472</v>
      </c>
      <c r="J395" s="18">
        <v>40</v>
      </c>
      <c r="K395" s="19">
        <v>295</v>
      </c>
      <c r="N395" s="20">
        <f t="shared" si="105"/>
        <v>6181914</v>
      </c>
      <c r="O395" s="20">
        <f t="shared" si="106"/>
        <v>32352017</v>
      </c>
      <c r="P395" s="20">
        <v>0</v>
      </c>
      <c r="Q395" s="20">
        <f t="shared" si="107"/>
        <v>0</v>
      </c>
      <c r="R395" s="21">
        <f t="shared" si="108"/>
        <v>2060638</v>
      </c>
      <c r="S395" s="21">
        <f t="shared" si="109"/>
        <v>2696001</v>
      </c>
      <c r="T395" s="21">
        <f t="shared" si="110"/>
        <v>1797334</v>
      </c>
      <c r="U395" s="20">
        <f t="shared" si="111"/>
        <v>38905990</v>
      </c>
      <c r="V395" s="20">
        <f t="shared" si="112"/>
        <v>2867721</v>
      </c>
      <c r="W395" s="20">
        <f t="shared" si="113"/>
        <v>2749900</v>
      </c>
      <c r="X395" s="20">
        <f t="shared" si="114"/>
        <v>3882200</v>
      </c>
      <c r="Y395" s="20">
        <f t="shared" si="115"/>
        <v>168900</v>
      </c>
      <c r="Z395" s="20">
        <f t="shared" si="116"/>
        <v>1294100</v>
      </c>
      <c r="AA395" s="20">
        <f t="shared" si="117"/>
        <v>970600</v>
      </c>
      <c r="AB395" s="21">
        <f t="shared" si="118"/>
        <v>11933421</v>
      </c>
      <c r="AC395" s="21">
        <f t="shared" si="119"/>
        <v>50839411</v>
      </c>
    </row>
    <row r="396" spans="1:29" ht="14.1" customHeight="1" x14ac:dyDescent="0.2">
      <c r="A396" s="3" t="s">
        <v>617</v>
      </c>
      <c r="B396" s="144">
        <v>45306</v>
      </c>
      <c r="C396" s="144">
        <v>45464</v>
      </c>
      <c r="D396" s="3" t="s">
        <v>615</v>
      </c>
      <c r="E396" s="3" t="s">
        <v>620</v>
      </c>
      <c r="F396" s="14" t="s">
        <v>56</v>
      </c>
      <c r="G396" s="17" t="s">
        <v>73</v>
      </c>
      <c r="H396" s="15">
        <v>15380008</v>
      </c>
      <c r="I396" s="16" t="s">
        <v>78</v>
      </c>
      <c r="J396" s="18">
        <v>40</v>
      </c>
      <c r="K396" s="19">
        <v>321</v>
      </c>
      <c r="N396" s="20">
        <f t="shared" si="105"/>
        <v>6726760</v>
      </c>
      <c r="O396" s="20">
        <f t="shared" si="106"/>
        <v>35203377</v>
      </c>
      <c r="P396" s="20">
        <v>0</v>
      </c>
      <c r="Q396" s="20">
        <f t="shared" si="107"/>
        <v>0</v>
      </c>
      <c r="R396" s="21">
        <f t="shared" si="108"/>
        <v>2242253</v>
      </c>
      <c r="S396" s="21">
        <f t="shared" si="109"/>
        <v>2933615</v>
      </c>
      <c r="T396" s="21">
        <f t="shared" si="110"/>
        <v>1955743</v>
      </c>
      <c r="U396" s="20">
        <f t="shared" si="111"/>
        <v>42334988</v>
      </c>
      <c r="V396" s="20">
        <f t="shared" si="112"/>
        <v>3120469</v>
      </c>
      <c r="W396" s="20">
        <f t="shared" si="113"/>
        <v>2992300</v>
      </c>
      <c r="X396" s="20">
        <f t="shared" si="114"/>
        <v>4224400</v>
      </c>
      <c r="Y396" s="20">
        <f t="shared" si="115"/>
        <v>183800</v>
      </c>
      <c r="Z396" s="20">
        <f t="shared" si="116"/>
        <v>1408100</v>
      </c>
      <c r="AA396" s="20">
        <f t="shared" si="117"/>
        <v>1056100</v>
      </c>
      <c r="AB396" s="21">
        <f t="shared" si="118"/>
        <v>12985169</v>
      </c>
      <c r="AC396" s="21">
        <f t="shared" si="119"/>
        <v>55320157</v>
      </c>
    </row>
    <row r="397" spans="1:29" ht="14.1" customHeight="1" x14ac:dyDescent="0.2">
      <c r="A397" s="3" t="s">
        <v>617</v>
      </c>
      <c r="B397" s="144">
        <v>45306</v>
      </c>
      <c r="C397" s="144">
        <v>45464</v>
      </c>
      <c r="D397" s="3" t="s">
        <v>615</v>
      </c>
      <c r="E397" s="3" t="s">
        <v>620</v>
      </c>
      <c r="F397" s="14" t="s">
        <v>56</v>
      </c>
      <c r="G397" s="17" t="s">
        <v>73</v>
      </c>
      <c r="H397" s="15">
        <v>1061703666</v>
      </c>
      <c r="I397" s="16" t="s">
        <v>79</v>
      </c>
      <c r="J397" s="18">
        <v>40</v>
      </c>
      <c r="K397" s="19">
        <v>303.95999999999998</v>
      </c>
      <c r="N397" s="20">
        <f t="shared" si="105"/>
        <v>6369676</v>
      </c>
      <c r="O397" s="20">
        <f t="shared" si="106"/>
        <v>33334638</v>
      </c>
      <c r="P397" s="20">
        <v>0</v>
      </c>
      <c r="Q397" s="20">
        <f t="shared" si="107"/>
        <v>0</v>
      </c>
      <c r="R397" s="21">
        <f t="shared" si="108"/>
        <v>2123225</v>
      </c>
      <c r="S397" s="21">
        <f t="shared" si="109"/>
        <v>2777886</v>
      </c>
      <c r="T397" s="21">
        <f t="shared" si="110"/>
        <v>1851924</v>
      </c>
      <c r="U397" s="20">
        <f t="shared" si="111"/>
        <v>40087673</v>
      </c>
      <c r="V397" s="20">
        <f t="shared" si="112"/>
        <v>2954822</v>
      </c>
      <c r="W397" s="20">
        <f t="shared" si="113"/>
        <v>2833400</v>
      </c>
      <c r="X397" s="20">
        <f t="shared" si="114"/>
        <v>4000200</v>
      </c>
      <c r="Y397" s="20">
        <f t="shared" si="115"/>
        <v>174000</v>
      </c>
      <c r="Z397" s="20">
        <f t="shared" si="116"/>
        <v>1333400</v>
      </c>
      <c r="AA397" s="20">
        <f t="shared" si="117"/>
        <v>1000000</v>
      </c>
      <c r="AB397" s="21">
        <f t="shared" si="118"/>
        <v>12295822</v>
      </c>
      <c r="AC397" s="21">
        <f t="shared" si="119"/>
        <v>52383495</v>
      </c>
    </row>
    <row r="398" spans="1:29" ht="14.1" customHeight="1" x14ac:dyDescent="0.2">
      <c r="A398" s="3" t="s">
        <v>617</v>
      </c>
      <c r="B398" s="144">
        <v>45306</v>
      </c>
      <c r="C398" s="144">
        <v>45464</v>
      </c>
      <c r="D398" s="3" t="s">
        <v>615</v>
      </c>
      <c r="E398" s="3" t="s">
        <v>620</v>
      </c>
      <c r="F398" s="14" t="s">
        <v>82</v>
      </c>
      <c r="G398" s="17" t="s">
        <v>84</v>
      </c>
      <c r="H398" s="15">
        <v>1144149790</v>
      </c>
      <c r="I398" s="16" t="s">
        <v>474</v>
      </c>
      <c r="J398" s="18">
        <v>20</v>
      </c>
      <c r="K398" s="19">
        <v>287</v>
      </c>
      <c r="N398" s="20">
        <f t="shared" si="105"/>
        <v>3007134</v>
      </c>
      <c r="O398" s="20">
        <f t="shared" si="106"/>
        <v>15737335</v>
      </c>
      <c r="P398" s="20">
        <v>0</v>
      </c>
      <c r="Q398" s="20">
        <f t="shared" si="107"/>
        <v>0</v>
      </c>
      <c r="R398" s="21">
        <f t="shared" si="108"/>
        <v>1002378</v>
      </c>
      <c r="S398" s="21">
        <f t="shared" si="109"/>
        <v>1311445</v>
      </c>
      <c r="T398" s="21">
        <f t="shared" si="110"/>
        <v>874296</v>
      </c>
      <c r="U398" s="20">
        <f t="shared" si="111"/>
        <v>18925454</v>
      </c>
      <c r="V398" s="20">
        <f t="shared" si="112"/>
        <v>1394976</v>
      </c>
      <c r="W398" s="20">
        <f t="shared" si="113"/>
        <v>1337700</v>
      </c>
      <c r="X398" s="20">
        <f t="shared" si="114"/>
        <v>1888500</v>
      </c>
      <c r="Y398" s="20">
        <f t="shared" si="115"/>
        <v>82100</v>
      </c>
      <c r="Z398" s="20">
        <f t="shared" si="116"/>
        <v>629500</v>
      </c>
      <c r="AA398" s="20">
        <f t="shared" si="117"/>
        <v>472100</v>
      </c>
      <c r="AB398" s="21">
        <f t="shared" si="118"/>
        <v>5804876</v>
      </c>
      <c r="AC398" s="21">
        <f t="shared" si="119"/>
        <v>24730330</v>
      </c>
    </row>
    <row r="399" spans="1:29" ht="14.1" customHeight="1" x14ac:dyDescent="0.2">
      <c r="A399" s="3" t="s">
        <v>617</v>
      </c>
      <c r="B399" s="144">
        <v>45306</v>
      </c>
      <c r="C399" s="144">
        <v>45464</v>
      </c>
      <c r="D399" s="3" t="s">
        <v>615</v>
      </c>
      <c r="E399" s="3" t="s">
        <v>620</v>
      </c>
      <c r="F399" s="47" t="s">
        <v>82</v>
      </c>
      <c r="G399" s="50" t="s">
        <v>84</v>
      </c>
      <c r="H399" s="48">
        <v>10294623</v>
      </c>
      <c r="I399" s="49" t="s">
        <v>475</v>
      </c>
      <c r="J399" s="51">
        <v>40</v>
      </c>
      <c r="K399" s="52">
        <v>295</v>
      </c>
      <c r="N399" s="53">
        <f t="shared" si="105"/>
        <v>6181914</v>
      </c>
      <c r="O399" s="53">
        <f t="shared" si="106"/>
        <v>32352017</v>
      </c>
      <c r="P399" s="53">
        <v>0</v>
      </c>
      <c r="Q399" s="53">
        <f>ROUND(((N399+(P399/12))*5/12),0)</f>
        <v>2575798</v>
      </c>
      <c r="R399" s="54">
        <f>ROUND(((N399+(P399+Q399/12))*5/12),0)</f>
        <v>2665235</v>
      </c>
      <c r="S399" s="54">
        <f t="shared" ref="S399" si="120">ROUND(((N399+((P399+Q399)/12))*157/360),0)</f>
        <v>2789613</v>
      </c>
      <c r="T399" s="54">
        <f t="shared" ref="T399" si="121">ROUND((((N399*2/3)+(P399+Q399/12))*157/360),0)</f>
        <v>1890945</v>
      </c>
      <c r="U399" s="53">
        <f t="shared" ref="U399" si="122">SUM(O399:T399)</f>
        <v>42273608</v>
      </c>
      <c r="V399" s="53">
        <f t="shared" ref="V399" si="123">ROUND(((O399+P399+Q399+R399)/12),0)</f>
        <v>3132754</v>
      </c>
      <c r="W399" s="53">
        <f t="shared" ref="W399" si="124">(ROUND(O399*8.5/100,-2))</f>
        <v>2749900</v>
      </c>
      <c r="X399" s="53">
        <f t="shared" ref="X399" si="125">(ROUND(O399*12/100,-2))</f>
        <v>3882200</v>
      </c>
      <c r="Y399" s="53">
        <f t="shared" ref="Y399" si="126">(ROUND(O399*0.522/100,-2))</f>
        <v>168900</v>
      </c>
      <c r="Z399" s="53">
        <f t="shared" ref="Z399" si="127">(ROUND(O399*4/100,-2))</f>
        <v>1294100</v>
      </c>
      <c r="AA399" s="53">
        <f t="shared" ref="AA399" si="128">(ROUND(O399*3/100,-2))</f>
        <v>970600</v>
      </c>
      <c r="AB399" s="54">
        <f t="shared" ref="AB399" si="129">V399+W399+X399+Y399+Z399+AA399</f>
        <v>12198454</v>
      </c>
      <c r="AC399" s="54">
        <f t="shared" ref="AC399" si="130">U399+AB399</f>
        <v>54472062</v>
      </c>
    </row>
    <row r="400" spans="1:29" ht="14.1" customHeight="1" x14ac:dyDescent="0.2">
      <c r="A400" s="3" t="s">
        <v>617</v>
      </c>
      <c r="B400" s="144">
        <v>45306</v>
      </c>
      <c r="C400" s="144">
        <v>45464</v>
      </c>
      <c r="D400" s="3" t="s">
        <v>615</v>
      </c>
      <c r="E400" s="3" t="s">
        <v>620</v>
      </c>
      <c r="F400" s="14" t="s">
        <v>82</v>
      </c>
      <c r="G400" s="17" t="s">
        <v>84</v>
      </c>
      <c r="H400" s="15">
        <v>80505706</v>
      </c>
      <c r="I400" s="16" t="s">
        <v>476</v>
      </c>
      <c r="J400" s="18">
        <v>40</v>
      </c>
      <c r="K400" s="19">
        <v>281</v>
      </c>
      <c r="N400" s="20">
        <f t="shared" si="105"/>
        <v>5888535</v>
      </c>
      <c r="O400" s="20">
        <f t="shared" si="106"/>
        <v>30816667</v>
      </c>
      <c r="P400" s="20">
        <v>0</v>
      </c>
      <c r="Q400" s="20">
        <f t="shared" si="107"/>
        <v>0</v>
      </c>
      <c r="R400" s="21">
        <f t="shared" si="108"/>
        <v>1962845</v>
      </c>
      <c r="S400" s="21">
        <f t="shared" si="109"/>
        <v>2568056</v>
      </c>
      <c r="T400" s="21">
        <f t="shared" si="110"/>
        <v>1712037</v>
      </c>
      <c r="U400" s="20">
        <f t="shared" si="111"/>
        <v>37059605</v>
      </c>
      <c r="V400" s="20">
        <f t="shared" si="112"/>
        <v>2731626</v>
      </c>
      <c r="W400" s="20">
        <f t="shared" si="113"/>
        <v>2619400</v>
      </c>
      <c r="X400" s="20">
        <f t="shared" si="114"/>
        <v>3698000</v>
      </c>
      <c r="Y400" s="20">
        <f t="shared" si="115"/>
        <v>160900</v>
      </c>
      <c r="Z400" s="20">
        <f t="shared" si="116"/>
        <v>1232700</v>
      </c>
      <c r="AA400" s="20">
        <f t="shared" si="117"/>
        <v>924500</v>
      </c>
      <c r="AB400" s="21">
        <f t="shared" si="118"/>
        <v>11367126</v>
      </c>
      <c r="AC400" s="21">
        <f t="shared" si="119"/>
        <v>48426731</v>
      </c>
    </row>
    <row r="401" spans="1:29" ht="14.1" customHeight="1" x14ac:dyDescent="0.2">
      <c r="A401" s="3" t="s">
        <v>617</v>
      </c>
      <c r="B401" s="144">
        <v>45306</v>
      </c>
      <c r="C401" s="144">
        <v>45464</v>
      </c>
      <c r="D401" s="3" t="s">
        <v>615</v>
      </c>
      <c r="E401" s="3" t="s">
        <v>620</v>
      </c>
      <c r="F401" s="14" t="s">
        <v>82</v>
      </c>
      <c r="G401" s="17" t="s">
        <v>84</v>
      </c>
      <c r="H401" s="15">
        <v>12240675</v>
      </c>
      <c r="I401" s="16" t="s">
        <v>477</v>
      </c>
      <c r="J401" s="18">
        <v>20</v>
      </c>
      <c r="K401" s="19">
        <v>295</v>
      </c>
      <c r="N401" s="20">
        <f t="shared" si="105"/>
        <v>3090957</v>
      </c>
      <c r="O401" s="20">
        <f t="shared" si="106"/>
        <v>16176008</v>
      </c>
      <c r="P401" s="20">
        <v>0</v>
      </c>
      <c r="Q401" s="20">
        <f t="shared" si="107"/>
        <v>0</v>
      </c>
      <c r="R401" s="21">
        <f t="shared" si="108"/>
        <v>1030319</v>
      </c>
      <c r="S401" s="21">
        <f t="shared" si="109"/>
        <v>1348001</v>
      </c>
      <c r="T401" s="21">
        <f t="shared" si="110"/>
        <v>898667</v>
      </c>
      <c r="U401" s="20">
        <f t="shared" si="111"/>
        <v>19452995</v>
      </c>
      <c r="V401" s="20">
        <f t="shared" si="112"/>
        <v>1433861</v>
      </c>
      <c r="W401" s="20">
        <f t="shared" si="113"/>
        <v>1375000</v>
      </c>
      <c r="X401" s="20">
        <f t="shared" si="114"/>
        <v>1941100</v>
      </c>
      <c r="Y401" s="20">
        <f t="shared" si="115"/>
        <v>84400</v>
      </c>
      <c r="Z401" s="20">
        <f t="shared" si="116"/>
        <v>647000</v>
      </c>
      <c r="AA401" s="20">
        <f t="shared" si="117"/>
        <v>485300</v>
      </c>
      <c r="AB401" s="21">
        <f t="shared" si="118"/>
        <v>5966661</v>
      </c>
      <c r="AC401" s="21">
        <f t="shared" si="119"/>
        <v>25419656</v>
      </c>
    </row>
    <row r="402" spans="1:29" ht="14.1" customHeight="1" x14ac:dyDescent="0.2">
      <c r="A402" s="3" t="s">
        <v>617</v>
      </c>
      <c r="B402" s="144">
        <v>45306</v>
      </c>
      <c r="C402" s="144">
        <v>45464</v>
      </c>
      <c r="D402" s="3" t="s">
        <v>615</v>
      </c>
      <c r="E402" s="3" t="s">
        <v>620</v>
      </c>
      <c r="F402" s="14" t="s">
        <v>82</v>
      </c>
      <c r="G402" s="17" t="s">
        <v>84</v>
      </c>
      <c r="H402" s="15">
        <v>79291837</v>
      </c>
      <c r="I402" s="16" t="s">
        <v>478</v>
      </c>
      <c r="J402" s="18">
        <v>40</v>
      </c>
      <c r="K402" s="19">
        <v>301</v>
      </c>
      <c r="N402" s="20">
        <f t="shared" si="105"/>
        <v>6307648</v>
      </c>
      <c r="O402" s="20">
        <f t="shared" si="106"/>
        <v>33010025</v>
      </c>
      <c r="P402" s="20">
        <v>0</v>
      </c>
      <c r="Q402" s="20">
        <f t="shared" si="107"/>
        <v>0</v>
      </c>
      <c r="R402" s="21">
        <f t="shared" si="108"/>
        <v>2102549</v>
      </c>
      <c r="S402" s="21">
        <f t="shared" si="109"/>
        <v>2750835</v>
      </c>
      <c r="T402" s="21">
        <f t="shared" si="110"/>
        <v>1833890</v>
      </c>
      <c r="U402" s="20">
        <f t="shared" si="111"/>
        <v>39697299</v>
      </c>
      <c r="V402" s="20">
        <f t="shared" si="112"/>
        <v>2926048</v>
      </c>
      <c r="W402" s="20">
        <f t="shared" si="113"/>
        <v>2805900</v>
      </c>
      <c r="X402" s="20">
        <f t="shared" si="114"/>
        <v>3961200</v>
      </c>
      <c r="Y402" s="20">
        <f t="shared" si="115"/>
        <v>172300</v>
      </c>
      <c r="Z402" s="20">
        <f t="shared" si="116"/>
        <v>1320400</v>
      </c>
      <c r="AA402" s="20">
        <f t="shared" si="117"/>
        <v>990300</v>
      </c>
      <c r="AB402" s="21">
        <f t="shared" si="118"/>
        <v>12176148</v>
      </c>
      <c r="AC402" s="21">
        <f t="shared" si="119"/>
        <v>51873447</v>
      </c>
    </row>
    <row r="403" spans="1:29" ht="14.1" customHeight="1" x14ac:dyDescent="0.2">
      <c r="A403" s="3" t="s">
        <v>617</v>
      </c>
      <c r="B403" s="144">
        <v>45306</v>
      </c>
      <c r="C403" s="144">
        <v>45464</v>
      </c>
      <c r="D403" s="3" t="s">
        <v>615</v>
      </c>
      <c r="E403" s="3" t="s">
        <v>620</v>
      </c>
      <c r="F403" s="14" t="s">
        <v>82</v>
      </c>
      <c r="G403" s="17" t="s">
        <v>84</v>
      </c>
      <c r="H403" s="15">
        <v>1061772064</v>
      </c>
      <c r="I403" s="16" t="s">
        <v>600</v>
      </c>
      <c r="J403" s="18">
        <v>40</v>
      </c>
      <c r="K403" s="19">
        <v>325.12</v>
      </c>
      <c r="N403" s="20">
        <f t="shared" si="105"/>
        <v>6813098</v>
      </c>
      <c r="O403" s="20">
        <f t="shared" si="106"/>
        <v>35655213</v>
      </c>
      <c r="P403" s="20">
        <v>0</v>
      </c>
      <c r="Q403" s="20">
        <f t="shared" si="107"/>
        <v>0</v>
      </c>
      <c r="R403" s="21">
        <f t="shared" si="108"/>
        <v>2271033</v>
      </c>
      <c r="S403" s="21">
        <f t="shared" si="109"/>
        <v>2971268</v>
      </c>
      <c r="T403" s="21">
        <f t="shared" si="110"/>
        <v>1980845</v>
      </c>
      <c r="U403" s="20">
        <f t="shared" si="111"/>
        <v>42878359</v>
      </c>
      <c r="V403" s="20">
        <f t="shared" si="112"/>
        <v>3160521</v>
      </c>
      <c r="W403" s="20">
        <f t="shared" si="113"/>
        <v>3030700</v>
      </c>
      <c r="X403" s="20">
        <f t="shared" si="114"/>
        <v>4278600</v>
      </c>
      <c r="Y403" s="20">
        <f t="shared" si="115"/>
        <v>186100</v>
      </c>
      <c r="Z403" s="20">
        <f t="shared" si="116"/>
        <v>1426200</v>
      </c>
      <c r="AA403" s="20">
        <f t="shared" si="117"/>
        <v>1069700</v>
      </c>
      <c r="AB403" s="21">
        <f t="shared" si="118"/>
        <v>13151821</v>
      </c>
      <c r="AC403" s="21">
        <f t="shared" si="119"/>
        <v>56030180</v>
      </c>
    </row>
    <row r="404" spans="1:29" ht="14.1" customHeight="1" x14ac:dyDescent="0.2">
      <c r="A404" s="3" t="s">
        <v>617</v>
      </c>
      <c r="B404" s="144">
        <v>45306</v>
      </c>
      <c r="C404" s="144">
        <v>45464</v>
      </c>
      <c r="D404" s="3" t="s">
        <v>615</v>
      </c>
      <c r="E404" s="3" t="s">
        <v>620</v>
      </c>
      <c r="F404" s="14" t="s">
        <v>82</v>
      </c>
      <c r="G404" s="17" t="s">
        <v>84</v>
      </c>
      <c r="H404" s="15">
        <v>10271060</v>
      </c>
      <c r="I404" s="16" t="s">
        <v>479</v>
      </c>
      <c r="J404" s="18">
        <v>40</v>
      </c>
      <c r="K404" s="19">
        <v>294.64</v>
      </c>
      <c r="N404" s="20">
        <f t="shared" si="105"/>
        <v>6174370</v>
      </c>
      <c r="O404" s="20">
        <f t="shared" si="106"/>
        <v>32312536</v>
      </c>
      <c r="P404" s="20">
        <v>0</v>
      </c>
      <c r="Q404" s="20">
        <f t="shared" si="107"/>
        <v>0</v>
      </c>
      <c r="R404" s="21">
        <f t="shared" si="108"/>
        <v>2058123</v>
      </c>
      <c r="S404" s="21">
        <f t="shared" si="109"/>
        <v>2692711</v>
      </c>
      <c r="T404" s="21">
        <f t="shared" si="110"/>
        <v>1795141</v>
      </c>
      <c r="U404" s="20">
        <f t="shared" si="111"/>
        <v>38858511</v>
      </c>
      <c r="V404" s="20">
        <f t="shared" si="112"/>
        <v>2864222</v>
      </c>
      <c r="W404" s="20">
        <f t="shared" si="113"/>
        <v>2746600</v>
      </c>
      <c r="X404" s="20">
        <f t="shared" si="114"/>
        <v>3877500</v>
      </c>
      <c r="Y404" s="20">
        <f t="shared" si="115"/>
        <v>168700</v>
      </c>
      <c r="Z404" s="20">
        <f t="shared" si="116"/>
        <v>1292500</v>
      </c>
      <c r="AA404" s="20">
        <f t="shared" si="117"/>
        <v>969400</v>
      </c>
      <c r="AB404" s="21">
        <f t="shared" si="118"/>
        <v>11918922</v>
      </c>
      <c r="AC404" s="21">
        <f t="shared" si="119"/>
        <v>50777433</v>
      </c>
    </row>
    <row r="405" spans="1:29" ht="14.1" customHeight="1" x14ac:dyDescent="0.2">
      <c r="A405" s="3" t="s">
        <v>617</v>
      </c>
      <c r="B405" s="144">
        <v>45306</v>
      </c>
      <c r="C405" s="144">
        <v>45464</v>
      </c>
      <c r="D405" s="3" t="s">
        <v>615</v>
      </c>
      <c r="E405" s="3" t="s">
        <v>620</v>
      </c>
      <c r="F405" s="14" t="s">
        <v>82</v>
      </c>
      <c r="G405" s="17" t="s">
        <v>84</v>
      </c>
      <c r="H405" s="15">
        <v>76305878</v>
      </c>
      <c r="I405" s="16" t="s">
        <v>480</v>
      </c>
      <c r="J405" s="18">
        <v>40</v>
      </c>
      <c r="K405" s="19">
        <v>414.38</v>
      </c>
      <c r="N405" s="20">
        <f t="shared" si="105"/>
        <v>8683598</v>
      </c>
      <c r="O405" s="20">
        <f t="shared" si="106"/>
        <v>45444163</v>
      </c>
      <c r="P405" s="20">
        <v>0</v>
      </c>
      <c r="Q405" s="20">
        <f t="shared" si="107"/>
        <v>0</v>
      </c>
      <c r="R405" s="21">
        <f t="shared" si="108"/>
        <v>2894533</v>
      </c>
      <c r="S405" s="21">
        <f t="shared" si="109"/>
        <v>3787014</v>
      </c>
      <c r="T405" s="21">
        <f t="shared" si="110"/>
        <v>2524676</v>
      </c>
      <c r="U405" s="20">
        <f t="shared" si="111"/>
        <v>54650386</v>
      </c>
      <c r="V405" s="20">
        <f t="shared" si="112"/>
        <v>4028225</v>
      </c>
      <c r="W405" s="20">
        <f t="shared" si="113"/>
        <v>3862800</v>
      </c>
      <c r="X405" s="20">
        <f t="shared" si="114"/>
        <v>5453300</v>
      </c>
      <c r="Y405" s="20">
        <f t="shared" si="115"/>
        <v>237200</v>
      </c>
      <c r="Z405" s="20">
        <f t="shared" si="116"/>
        <v>1817800</v>
      </c>
      <c r="AA405" s="20">
        <f t="shared" si="117"/>
        <v>1363300</v>
      </c>
      <c r="AB405" s="21">
        <f t="shared" si="118"/>
        <v>16762625</v>
      </c>
      <c r="AC405" s="21">
        <f t="shared" si="119"/>
        <v>71413011</v>
      </c>
    </row>
    <row r="406" spans="1:29" ht="14.1" customHeight="1" x14ac:dyDescent="0.2">
      <c r="A406" s="3" t="s">
        <v>617</v>
      </c>
      <c r="B406" s="144">
        <v>45306</v>
      </c>
      <c r="C406" s="144">
        <v>45464</v>
      </c>
      <c r="D406" s="3" t="s">
        <v>615</v>
      </c>
      <c r="E406" s="3" t="s">
        <v>620</v>
      </c>
      <c r="F406" s="14" t="s">
        <v>82</v>
      </c>
      <c r="G406" s="17" t="s">
        <v>84</v>
      </c>
      <c r="H406" s="15">
        <v>76320124</v>
      </c>
      <c r="I406" s="16" t="s">
        <v>481</v>
      </c>
      <c r="J406" s="18">
        <v>40</v>
      </c>
      <c r="K406" s="19">
        <v>277.8</v>
      </c>
      <c r="N406" s="20">
        <f t="shared" si="105"/>
        <v>5821477</v>
      </c>
      <c r="O406" s="20">
        <f t="shared" si="106"/>
        <v>30465730</v>
      </c>
      <c r="P406" s="20">
        <v>0</v>
      </c>
      <c r="Q406" s="20">
        <f t="shared" si="107"/>
        <v>0</v>
      </c>
      <c r="R406" s="21">
        <f t="shared" si="108"/>
        <v>1940492</v>
      </c>
      <c r="S406" s="21">
        <f t="shared" si="109"/>
        <v>2538811</v>
      </c>
      <c r="T406" s="21">
        <f t="shared" si="110"/>
        <v>1692541</v>
      </c>
      <c r="U406" s="20">
        <f t="shared" si="111"/>
        <v>36637574</v>
      </c>
      <c r="V406" s="20">
        <f t="shared" si="112"/>
        <v>2700519</v>
      </c>
      <c r="W406" s="20">
        <f t="shared" si="113"/>
        <v>2589600</v>
      </c>
      <c r="X406" s="20">
        <f t="shared" si="114"/>
        <v>3655900</v>
      </c>
      <c r="Y406" s="20">
        <f t="shared" si="115"/>
        <v>159000</v>
      </c>
      <c r="Z406" s="20">
        <f t="shared" si="116"/>
        <v>1218600</v>
      </c>
      <c r="AA406" s="20">
        <f t="shared" si="117"/>
        <v>914000</v>
      </c>
      <c r="AB406" s="21">
        <f t="shared" si="118"/>
        <v>11237619</v>
      </c>
      <c r="AC406" s="21">
        <f t="shared" si="119"/>
        <v>47875193</v>
      </c>
    </row>
    <row r="407" spans="1:29" ht="14.1" customHeight="1" x14ac:dyDescent="0.2">
      <c r="A407" s="3" t="s">
        <v>617</v>
      </c>
      <c r="B407" s="144">
        <v>45306</v>
      </c>
      <c r="C407" s="144">
        <v>45464</v>
      </c>
      <c r="D407" s="3" t="s">
        <v>615</v>
      </c>
      <c r="E407" s="3" t="s">
        <v>620</v>
      </c>
      <c r="F407" s="14" t="s">
        <v>82</v>
      </c>
      <c r="G407" s="17" t="s">
        <v>84</v>
      </c>
      <c r="H407" s="15">
        <v>1061685846</v>
      </c>
      <c r="I407" s="16" t="s">
        <v>482</v>
      </c>
      <c r="J407" s="18">
        <v>40</v>
      </c>
      <c r="K407" s="19">
        <v>327.54000000000002</v>
      </c>
      <c r="N407" s="20">
        <f t="shared" si="105"/>
        <v>6863810</v>
      </c>
      <c r="O407" s="20">
        <f t="shared" si="106"/>
        <v>35920606</v>
      </c>
      <c r="P407" s="20">
        <v>0</v>
      </c>
      <c r="Q407" s="20">
        <f t="shared" si="107"/>
        <v>0</v>
      </c>
      <c r="R407" s="21">
        <f t="shared" si="108"/>
        <v>2287937</v>
      </c>
      <c r="S407" s="21">
        <f t="shared" si="109"/>
        <v>2993384</v>
      </c>
      <c r="T407" s="21">
        <f t="shared" si="110"/>
        <v>1995589</v>
      </c>
      <c r="U407" s="20">
        <f t="shared" si="111"/>
        <v>43197516</v>
      </c>
      <c r="V407" s="20">
        <f t="shared" si="112"/>
        <v>3184045</v>
      </c>
      <c r="W407" s="20">
        <f t="shared" si="113"/>
        <v>3053300</v>
      </c>
      <c r="X407" s="20">
        <f t="shared" si="114"/>
        <v>4310500</v>
      </c>
      <c r="Y407" s="20">
        <f t="shared" si="115"/>
        <v>187500</v>
      </c>
      <c r="Z407" s="20">
        <f t="shared" si="116"/>
        <v>1436800</v>
      </c>
      <c r="AA407" s="20">
        <f t="shared" si="117"/>
        <v>1077600</v>
      </c>
      <c r="AB407" s="21">
        <f t="shared" si="118"/>
        <v>13249745</v>
      </c>
      <c r="AC407" s="21">
        <f t="shared" si="119"/>
        <v>56447261</v>
      </c>
    </row>
    <row r="408" spans="1:29" ht="14.1" customHeight="1" x14ac:dyDescent="0.2">
      <c r="A408" s="3" t="s">
        <v>617</v>
      </c>
      <c r="B408" s="144">
        <v>45306</v>
      </c>
      <c r="C408" s="144">
        <v>45464</v>
      </c>
      <c r="D408" s="3" t="s">
        <v>615</v>
      </c>
      <c r="E408" s="3" t="s">
        <v>620</v>
      </c>
      <c r="F408" s="14" t="s">
        <v>82</v>
      </c>
      <c r="G408" s="17" t="s">
        <v>84</v>
      </c>
      <c r="H408" s="15">
        <v>94488110</v>
      </c>
      <c r="I408" s="16" t="s">
        <v>483</v>
      </c>
      <c r="J408" s="18">
        <v>40</v>
      </c>
      <c r="K408" s="19">
        <v>310.12</v>
      </c>
      <c r="N408" s="20">
        <f t="shared" si="105"/>
        <v>6498763</v>
      </c>
      <c r="O408" s="20">
        <f t="shared" si="106"/>
        <v>34010193</v>
      </c>
      <c r="P408" s="20">
        <v>0</v>
      </c>
      <c r="Q408" s="20">
        <f t="shared" si="107"/>
        <v>0</v>
      </c>
      <c r="R408" s="21">
        <f t="shared" si="108"/>
        <v>2166254</v>
      </c>
      <c r="S408" s="21">
        <f t="shared" si="109"/>
        <v>2834183</v>
      </c>
      <c r="T408" s="21">
        <f t="shared" si="110"/>
        <v>1889455</v>
      </c>
      <c r="U408" s="20">
        <f t="shared" si="111"/>
        <v>40900085</v>
      </c>
      <c r="V408" s="20">
        <f t="shared" si="112"/>
        <v>3014704</v>
      </c>
      <c r="W408" s="20">
        <f t="shared" si="113"/>
        <v>2890900</v>
      </c>
      <c r="X408" s="20">
        <f t="shared" si="114"/>
        <v>4081200</v>
      </c>
      <c r="Y408" s="20">
        <f t="shared" si="115"/>
        <v>177500</v>
      </c>
      <c r="Z408" s="20">
        <f t="shared" si="116"/>
        <v>1360400</v>
      </c>
      <c r="AA408" s="20">
        <f t="shared" si="117"/>
        <v>1020300</v>
      </c>
      <c r="AB408" s="21">
        <f t="shared" si="118"/>
        <v>12545004</v>
      </c>
      <c r="AC408" s="21">
        <f t="shared" si="119"/>
        <v>53445089</v>
      </c>
    </row>
    <row r="409" spans="1:29" ht="14.1" customHeight="1" x14ac:dyDescent="0.2">
      <c r="A409" s="3" t="s">
        <v>617</v>
      </c>
      <c r="B409" s="144">
        <v>45306</v>
      </c>
      <c r="C409" s="144">
        <v>45464</v>
      </c>
      <c r="D409" s="3" t="s">
        <v>615</v>
      </c>
      <c r="E409" s="3" t="s">
        <v>620</v>
      </c>
      <c r="F409" s="14" t="s">
        <v>82</v>
      </c>
      <c r="G409" s="17" t="s">
        <v>84</v>
      </c>
      <c r="H409" s="15">
        <v>1061722429</v>
      </c>
      <c r="I409" s="16" t="s">
        <v>484</v>
      </c>
      <c r="J409" s="18">
        <v>20</v>
      </c>
      <c r="K409" s="19">
        <v>235</v>
      </c>
      <c r="N409" s="20">
        <f t="shared" si="105"/>
        <v>2462288</v>
      </c>
      <c r="O409" s="20">
        <f t="shared" si="106"/>
        <v>12885974</v>
      </c>
      <c r="P409" s="20">
        <v>0</v>
      </c>
      <c r="Q409" s="20">
        <f t="shared" si="107"/>
        <v>0</v>
      </c>
      <c r="R409" s="21">
        <f t="shared" si="108"/>
        <v>820763</v>
      </c>
      <c r="S409" s="21">
        <f t="shared" si="109"/>
        <v>1073831</v>
      </c>
      <c r="T409" s="21">
        <f t="shared" si="110"/>
        <v>715887</v>
      </c>
      <c r="U409" s="20">
        <f t="shared" si="111"/>
        <v>15496455</v>
      </c>
      <c r="V409" s="20">
        <f t="shared" si="112"/>
        <v>1142228</v>
      </c>
      <c r="W409" s="20">
        <f t="shared" si="113"/>
        <v>1095300</v>
      </c>
      <c r="X409" s="20">
        <f t="shared" si="114"/>
        <v>1546300</v>
      </c>
      <c r="Y409" s="20">
        <f t="shared" si="115"/>
        <v>67300</v>
      </c>
      <c r="Z409" s="20">
        <f t="shared" si="116"/>
        <v>515400</v>
      </c>
      <c r="AA409" s="20">
        <f t="shared" si="117"/>
        <v>386600</v>
      </c>
      <c r="AB409" s="21">
        <f t="shared" si="118"/>
        <v>4753128</v>
      </c>
      <c r="AC409" s="21">
        <f t="shared" si="119"/>
        <v>20249583</v>
      </c>
    </row>
    <row r="410" spans="1:29" ht="14.1" customHeight="1" x14ac:dyDescent="0.2">
      <c r="A410" s="3" t="s">
        <v>617</v>
      </c>
      <c r="B410" s="144">
        <v>45306</v>
      </c>
      <c r="C410" s="144">
        <v>45464</v>
      </c>
      <c r="D410" s="3" t="s">
        <v>615</v>
      </c>
      <c r="E410" s="3" t="s">
        <v>620</v>
      </c>
      <c r="F410" s="47" t="s">
        <v>82</v>
      </c>
      <c r="G410" s="50" t="s">
        <v>84</v>
      </c>
      <c r="H410" s="48">
        <v>1144040910</v>
      </c>
      <c r="I410" s="49" t="s">
        <v>485</v>
      </c>
      <c r="J410" s="51">
        <v>40</v>
      </c>
      <c r="K410" s="52">
        <v>319.52999999999997</v>
      </c>
      <c r="N410" s="53">
        <f t="shared" si="105"/>
        <v>6695956</v>
      </c>
      <c r="O410" s="53">
        <f t="shared" si="106"/>
        <v>35042170</v>
      </c>
      <c r="P410" s="53">
        <v>0</v>
      </c>
      <c r="Q410" s="53">
        <f>ROUND(((N410+(P410/12))*5/12),0)</f>
        <v>2789982</v>
      </c>
      <c r="R410" s="54">
        <f>ROUND(((N410+(P410+Q410/12))*5/12),0)</f>
        <v>2886856</v>
      </c>
      <c r="S410" s="54">
        <f t="shared" si="109"/>
        <v>3021576</v>
      </c>
      <c r="T410" s="54">
        <f t="shared" si="110"/>
        <v>2048182</v>
      </c>
      <c r="U410" s="53">
        <f t="shared" ref="U410" si="131">SUM(O410:T410)</f>
        <v>45788766</v>
      </c>
      <c r="V410" s="53">
        <f t="shared" si="112"/>
        <v>3393251</v>
      </c>
      <c r="W410" s="53">
        <f t="shared" si="113"/>
        <v>2978600</v>
      </c>
      <c r="X410" s="53">
        <f t="shared" si="114"/>
        <v>4205100</v>
      </c>
      <c r="Y410" s="53">
        <f t="shared" si="115"/>
        <v>182900</v>
      </c>
      <c r="Z410" s="53">
        <f t="shared" si="116"/>
        <v>1401700</v>
      </c>
      <c r="AA410" s="53">
        <f t="shared" si="117"/>
        <v>1051300</v>
      </c>
      <c r="AB410" s="54">
        <f t="shared" si="118"/>
        <v>13212851</v>
      </c>
      <c r="AC410" s="54">
        <f t="shared" si="119"/>
        <v>59001617</v>
      </c>
    </row>
    <row r="411" spans="1:29" ht="14.1" customHeight="1" x14ac:dyDescent="0.2">
      <c r="A411" s="3" t="s">
        <v>617</v>
      </c>
      <c r="B411" s="144">
        <v>45306</v>
      </c>
      <c r="C411" s="144">
        <v>45464</v>
      </c>
      <c r="D411" s="3" t="s">
        <v>615</v>
      </c>
      <c r="E411" s="3" t="s">
        <v>620</v>
      </c>
      <c r="F411" s="14" t="s">
        <v>82</v>
      </c>
      <c r="G411" s="17" t="s">
        <v>84</v>
      </c>
      <c r="H411" s="15">
        <v>25274984</v>
      </c>
      <c r="I411" s="16" t="s">
        <v>486</v>
      </c>
      <c r="J411" s="18">
        <v>40</v>
      </c>
      <c r="K411" s="19">
        <v>494.46</v>
      </c>
      <c r="N411" s="20">
        <f t="shared" si="105"/>
        <v>10361726</v>
      </c>
      <c r="O411" s="20">
        <f t="shared" si="106"/>
        <v>54226366</v>
      </c>
      <c r="P411" s="20">
        <v>0</v>
      </c>
      <c r="Q411" s="20">
        <f t="shared" si="107"/>
        <v>0</v>
      </c>
      <c r="R411" s="21">
        <f t="shared" si="108"/>
        <v>3453909</v>
      </c>
      <c r="S411" s="21">
        <f t="shared" si="109"/>
        <v>4518864</v>
      </c>
      <c r="T411" s="21">
        <f t="shared" si="110"/>
        <v>3012576</v>
      </c>
      <c r="U411" s="20">
        <f t="shared" si="111"/>
        <v>65211715</v>
      </c>
      <c r="V411" s="20">
        <f t="shared" si="112"/>
        <v>4806690</v>
      </c>
      <c r="W411" s="20">
        <f t="shared" si="113"/>
        <v>4609200</v>
      </c>
      <c r="X411" s="20">
        <f t="shared" si="114"/>
        <v>6507200</v>
      </c>
      <c r="Y411" s="20">
        <f t="shared" si="115"/>
        <v>283100</v>
      </c>
      <c r="Z411" s="20">
        <f t="shared" si="116"/>
        <v>2169100</v>
      </c>
      <c r="AA411" s="20">
        <f t="shared" si="117"/>
        <v>1626800</v>
      </c>
      <c r="AB411" s="21">
        <f t="shared" si="118"/>
        <v>20002090</v>
      </c>
      <c r="AC411" s="21">
        <f t="shared" si="119"/>
        <v>85213805</v>
      </c>
    </row>
    <row r="412" spans="1:29" ht="14.1" customHeight="1" x14ac:dyDescent="0.2">
      <c r="A412" s="3" t="s">
        <v>617</v>
      </c>
      <c r="B412" s="144">
        <v>45306</v>
      </c>
      <c r="C412" s="144">
        <v>45464</v>
      </c>
      <c r="D412" s="3" t="s">
        <v>615</v>
      </c>
      <c r="E412" s="3" t="s">
        <v>620</v>
      </c>
      <c r="F412" s="14" t="s">
        <v>82</v>
      </c>
      <c r="G412" s="17" t="s">
        <v>488</v>
      </c>
      <c r="H412" s="15">
        <v>1081412592</v>
      </c>
      <c r="I412" s="16" t="s">
        <v>601</v>
      </c>
      <c r="J412" s="18">
        <v>40</v>
      </c>
      <c r="K412" s="19">
        <v>217.08</v>
      </c>
      <c r="N412" s="20">
        <f t="shared" si="105"/>
        <v>4549050</v>
      </c>
      <c r="O412" s="20">
        <f t="shared" si="106"/>
        <v>23806695</v>
      </c>
      <c r="P412" s="20">
        <v>0</v>
      </c>
      <c r="Q412" s="20">
        <f t="shared" si="107"/>
        <v>0</v>
      </c>
      <c r="R412" s="21">
        <f t="shared" si="108"/>
        <v>1516350</v>
      </c>
      <c r="S412" s="21">
        <f t="shared" si="109"/>
        <v>1983891</v>
      </c>
      <c r="T412" s="21">
        <f t="shared" si="110"/>
        <v>1322594</v>
      </c>
      <c r="U412" s="20">
        <f t="shared" si="111"/>
        <v>28629530</v>
      </c>
      <c r="V412" s="20">
        <f t="shared" si="112"/>
        <v>2110254</v>
      </c>
      <c r="W412" s="20">
        <f t="shared" si="113"/>
        <v>2023600</v>
      </c>
      <c r="X412" s="20">
        <f t="shared" si="114"/>
        <v>2856800</v>
      </c>
      <c r="Y412" s="20">
        <f t="shared" si="115"/>
        <v>124300</v>
      </c>
      <c r="Z412" s="20">
        <f t="shared" si="116"/>
        <v>952300</v>
      </c>
      <c r="AA412" s="20">
        <f t="shared" si="117"/>
        <v>714200</v>
      </c>
      <c r="AB412" s="21">
        <f t="shared" si="118"/>
        <v>8781454</v>
      </c>
      <c r="AC412" s="21">
        <f t="shared" si="119"/>
        <v>37410984</v>
      </c>
    </row>
    <row r="413" spans="1:29" ht="14.1" customHeight="1" x14ac:dyDescent="0.2">
      <c r="A413" s="3" t="s">
        <v>617</v>
      </c>
      <c r="B413" s="144">
        <v>45306</v>
      </c>
      <c r="C413" s="144">
        <v>45464</v>
      </c>
      <c r="D413" s="3" t="s">
        <v>615</v>
      </c>
      <c r="E413" s="3" t="s">
        <v>620</v>
      </c>
      <c r="F413" s="14" t="s">
        <v>82</v>
      </c>
      <c r="G413" s="17" t="s">
        <v>488</v>
      </c>
      <c r="H413" s="15">
        <v>10293272</v>
      </c>
      <c r="I413" s="16" t="s">
        <v>487</v>
      </c>
      <c r="J413" s="18">
        <v>40</v>
      </c>
      <c r="K413" s="19">
        <v>275.12</v>
      </c>
      <c r="N413" s="20">
        <f t="shared" si="105"/>
        <v>5765316</v>
      </c>
      <c r="O413" s="20">
        <f t="shared" si="106"/>
        <v>30171820</v>
      </c>
      <c r="P413" s="20">
        <v>0</v>
      </c>
      <c r="Q413" s="20">
        <f t="shared" si="107"/>
        <v>0</v>
      </c>
      <c r="R413" s="21">
        <f t="shared" si="108"/>
        <v>1921772</v>
      </c>
      <c r="S413" s="21">
        <f t="shared" si="109"/>
        <v>2514318</v>
      </c>
      <c r="T413" s="21">
        <f t="shared" si="110"/>
        <v>1676212</v>
      </c>
      <c r="U413" s="20">
        <f t="shared" si="111"/>
        <v>36284122</v>
      </c>
      <c r="V413" s="20">
        <f t="shared" si="112"/>
        <v>2674466</v>
      </c>
      <c r="W413" s="20">
        <f t="shared" si="113"/>
        <v>2564600</v>
      </c>
      <c r="X413" s="20">
        <f t="shared" si="114"/>
        <v>3620600</v>
      </c>
      <c r="Y413" s="20">
        <f t="shared" si="115"/>
        <v>157500</v>
      </c>
      <c r="Z413" s="20">
        <f t="shared" si="116"/>
        <v>1206900</v>
      </c>
      <c r="AA413" s="20">
        <f t="shared" si="117"/>
        <v>905200</v>
      </c>
      <c r="AB413" s="21">
        <f t="shared" si="118"/>
        <v>11129266</v>
      </c>
      <c r="AC413" s="21">
        <f t="shared" si="119"/>
        <v>47413388</v>
      </c>
    </row>
    <row r="414" spans="1:29" ht="14.1" customHeight="1" x14ac:dyDescent="0.2">
      <c r="A414" s="3" t="s">
        <v>617</v>
      </c>
      <c r="B414" s="144">
        <v>45306</v>
      </c>
      <c r="C414" s="144">
        <v>45464</v>
      </c>
      <c r="D414" s="3" t="s">
        <v>615</v>
      </c>
      <c r="E414" s="3" t="s">
        <v>620</v>
      </c>
      <c r="F414" s="14" t="s">
        <v>82</v>
      </c>
      <c r="G414" s="17" t="s">
        <v>488</v>
      </c>
      <c r="H414" s="15">
        <v>1144077723</v>
      </c>
      <c r="I414" s="16" t="s">
        <v>489</v>
      </c>
      <c r="J414" s="18">
        <v>40</v>
      </c>
      <c r="K414" s="19">
        <v>270.16000000000003</v>
      </c>
      <c r="N414" s="20">
        <f t="shared" si="105"/>
        <v>5661376</v>
      </c>
      <c r="O414" s="20">
        <f t="shared" si="106"/>
        <v>29627868</v>
      </c>
      <c r="P414" s="20">
        <v>0</v>
      </c>
      <c r="Q414" s="20">
        <f t="shared" si="107"/>
        <v>0</v>
      </c>
      <c r="R414" s="21">
        <f t="shared" si="108"/>
        <v>1887125</v>
      </c>
      <c r="S414" s="21">
        <f t="shared" si="109"/>
        <v>2468989</v>
      </c>
      <c r="T414" s="21">
        <f t="shared" si="110"/>
        <v>1645993</v>
      </c>
      <c r="U414" s="20">
        <f t="shared" si="111"/>
        <v>35629975</v>
      </c>
      <c r="V414" s="20">
        <f t="shared" si="112"/>
        <v>2626249</v>
      </c>
      <c r="W414" s="20">
        <f t="shared" si="113"/>
        <v>2518400</v>
      </c>
      <c r="X414" s="20">
        <f t="shared" si="114"/>
        <v>3555300</v>
      </c>
      <c r="Y414" s="20">
        <f t="shared" si="115"/>
        <v>154700</v>
      </c>
      <c r="Z414" s="20">
        <f t="shared" si="116"/>
        <v>1185100</v>
      </c>
      <c r="AA414" s="20">
        <f t="shared" si="117"/>
        <v>888800</v>
      </c>
      <c r="AB414" s="21">
        <f t="shared" si="118"/>
        <v>10928549</v>
      </c>
      <c r="AC414" s="21">
        <f t="shared" si="119"/>
        <v>46558524</v>
      </c>
    </row>
    <row r="415" spans="1:29" ht="14.1" customHeight="1" x14ac:dyDescent="0.2">
      <c r="A415" s="3" t="s">
        <v>617</v>
      </c>
      <c r="B415" s="144">
        <v>45306</v>
      </c>
      <c r="C415" s="144">
        <v>45464</v>
      </c>
      <c r="D415" s="3" t="s">
        <v>615</v>
      </c>
      <c r="E415" s="3" t="s">
        <v>620</v>
      </c>
      <c r="F415" s="14" t="s">
        <v>82</v>
      </c>
      <c r="G415" s="17" t="s">
        <v>488</v>
      </c>
      <c r="H415" s="15">
        <v>1061715937</v>
      </c>
      <c r="I415" s="16" t="s">
        <v>490</v>
      </c>
      <c r="J415" s="18">
        <v>40</v>
      </c>
      <c r="K415" s="19">
        <v>281.35000000000002</v>
      </c>
      <c r="N415" s="20">
        <f t="shared" si="105"/>
        <v>5895869</v>
      </c>
      <c r="O415" s="20">
        <f t="shared" si="106"/>
        <v>30855048</v>
      </c>
      <c r="P415" s="20">
        <v>0</v>
      </c>
      <c r="Q415" s="20">
        <f t="shared" si="107"/>
        <v>0</v>
      </c>
      <c r="R415" s="21">
        <f t="shared" si="108"/>
        <v>1965290</v>
      </c>
      <c r="S415" s="21">
        <f t="shared" si="109"/>
        <v>2571254</v>
      </c>
      <c r="T415" s="21">
        <f t="shared" si="110"/>
        <v>1714169</v>
      </c>
      <c r="U415" s="20">
        <f t="shared" si="111"/>
        <v>37105761</v>
      </c>
      <c r="V415" s="20">
        <f t="shared" si="112"/>
        <v>2735028</v>
      </c>
      <c r="W415" s="20">
        <f t="shared" si="113"/>
        <v>2622700</v>
      </c>
      <c r="X415" s="20">
        <f t="shared" si="114"/>
        <v>3702600</v>
      </c>
      <c r="Y415" s="20">
        <f t="shared" si="115"/>
        <v>161100</v>
      </c>
      <c r="Z415" s="20">
        <f t="shared" si="116"/>
        <v>1234200</v>
      </c>
      <c r="AA415" s="20">
        <f t="shared" si="117"/>
        <v>925700</v>
      </c>
      <c r="AB415" s="21">
        <f t="shared" si="118"/>
        <v>11381328</v>
      </c>
      <c r="AC415" s="21">
        <f t="shared" si="119"/>
        <v>48487089</v>
      </c>
    </row>
    <row r="416" spans="1:29" ht="14.1" customHeight="1" x14ac:dyDescent="0.2">
      <c r="A416" s="3" t="s">
        <v>617</v>
      </c>
      <c r="B416" s="144">
        <v>45306</v>
      </c>
      <c r="C416" s="144">
        <v>45464</v>
      </c>
      <c r="D416" s="3" t="s">
        <v>615</v>
      </c>
      <c r="E416" s="3" t="s">
        <v>620</v>
      </c>
      <c r="F416" s="14" t="s">
        <v>82</v>
      </c>
      <c r="G416" s="17" t="s">
        <v>488</v>
      </c>
      <c r="H416" s="15">
        <v>1061731704</v>
      </c>
      <c r="I416" s="16" t="s">
        <v>491</v>
      </c>
      <c r="J416" s="18">
        <v>40</v>
      </c>
      <c r="K416" s="19">
        <v>299.27999999999997</v>
      </c>
      <c r="N416" s="20">
        <f t="shared" si="105"/>
        <v>6271604</v>
      </c>
      <c r="O416" s="20">
        <f t="shared" si="106"/>
        <v>32821394</v>
      </c>
      <c r="P416" s="20">
        <v>0</v>
      </c>
      <c r="Q416" s="20">
        <f t="shared" si="107"/>
        <v>0</v>
      </c>
      <c r="R416" s="21">
        <f t="shared" si="108"/>
        <v>2090535</v>
      </c>
      <c r="S416" s="21">
        <f t="shared" si="109"/>
        <v>2735116</v>
      </c>
      <c r="T416" s="21">
        <f t="shared" si="110"/>
        <v>1823411</v>
      </c>
      <c r="U416" s="20">
        <f t="shared" si="111"/>
        <v>39470456</v>
      </c>
      <c r="V416" s="20">
        <f t="shared" si="112"/>
        <v>2909327</v>
      </c>
      <c r="W416" s="20">
        <f t="shared" si="113"/>
        <v>2789800</v>
      </c>
      <c r="X416" s="20">
        <f t="shared" si="114"/>
        <v>3938600</v>
      </c>
      <c r="Y416" s="20">
        <f t="shared" si="115"/>
        <v>171300</v>
      </c>
      <c r="Z416" s="20">
        <f t="shared" si="116"/>
        <v>1312900</v>
      </c>
      <c r="AA416" s="20">
        <f t="shared" si="117"/>
        <v>984600</v>
      </c>
      <c r="AB416" s="21">
        <f t="shared" si="118"/>
        <v>12106527</v>
      </c>
      <c r="AC416" s="21">
        <f t="shared" si="119"/>
        <v>51576983</v>
      </c>
    </row>
    <row r="417" spans="1:29" ht="14.1" customHeight="1" x14ac:dyDescent="0.2">
      <c r="A417" s="3" t="s">
        <v>617</v>
      </c>
      <c r="B417" s="144">
        <v>45306</v>
      </c>
      <c r="C417" s="144">
        <v>45464</v>
      </c>
      <c r="D417" s="3" t="s">
        <v>615</v>
      </c>
      <c r="E417" s="3" t="s">
        <v>620</v>
      </c>
      <c r="F417" s="14" t="s">
        <v>82</v>
      </c>
      <c r="G417" s="17" t="s">
        <v>488</v>
      </c>
      <c r="H417" s="15">
        <v>1063818218</v>
      </c>
      <c r="I417" s="16" t="s">
        <v>492</v>
      </c>
      <c r="J417" s="18">
        <v>40</v>
      </c>
      <c r="K417" s="19">
        <v>218.76</v>
      </c>
      <c r="N417" s="20">
        <f t="shared" si="105"/>
        <v>4584256</v>
      </c>
      <c r="O417" s="20">
        <f t="shared" si="106"/>
        <v>23990940</v>
      </c>
      <c r="P417" s="20">
        <v>0</v>
      </c>
      <c r="Q417" s="20">
        <f t="shared" si="107"/>
        <v>0</v>
      </c>
      <c r="R417" s="21">
        <f t="shared" si="108"/>
        <v>1528085</v>
      </c>
      <c r="S417" s="21">
        <f t="shared" si="109"/>
        <v>1999245</v>
      </c>
      <c r="T417" s="21">
        <f t="shared" si="110"/>
        <v>1332830</v>
      </c>
      <c r="U417" s="20">
        <f t="shared" si="111"/>
        <v>28851100</v>
      </c>
      <c r="V417" s="20">
        <f t="shared" si="112"/>
        <v>2126585</v>
      </c>
      <c r="W417" s="20">
        <f t="shared" si="113"/>
        <v>2039200</v>
      </c>
      <c r="X417" s="20">
        <f t="shared" si="114"/>
        <v>2878900</v>
      </c>
      <c r="Y417" s="20">
        <f t="shared" si="115"/>
        <v>125200</v>
      </c>
      <c r="Z417" s="20">
        <f t="shared" si="116"/>
        <v>959600</v>
      </c>
      <c r="AA417" s="20">
        <f t="shared" si="117"/>
        <v>719700</v>
      </c>
      <c r="AB417" s="21">
        <f t="shared" si="118"/>
        <v>8849185</v>
      </c>
      <c r="AC417" s="21">
        <f t="shared" si="119"/>
        <v>37700285</v>
      </c>
    </row>
    <row r="418" spans="1:29" ht="14.1" customHeight="1" x14ac:dyDescent="0.2">
      <c r="A418" s="3" t="s">
        <v>617</v>
      </c>
      <c r="B418" s="144">
        <v>45306</v>
      </c>
      <c r="C418" s="144">
        <v>45464</v>
      </c>
      <c r="D418" s="3" t="s">
        <v>615</v>
      </c>
      <c r="E418" s="3" t="s">
        <v>620</v>
      </c>
      <c r="F418" s="14" t="s">
        <v>82</v>
      </c>
      <c r="G418" s="17" t="s">
        <v>488</v>
      </c>
      <c r="H418" s="15">
        <v>34323683</v>
      </c>
      <c r="I418" s="16" t="s">
        <v>493</v>
      </c>
      <c r="J418" s="18">
        <v>40</v>
      </c>
      <c r="K418" s="19">
        <v>347.17</v>
      </c>
      <c r="N418" s="20">
        <f t="shared" si="105"/>
        <v>7275170</v>
      </c>
      <c r="O418" s="20">
        <f t="shared" si="106"/>
        <v>38073390</v>
      </c>
      <c r="P418" s="20">
        <v>0</v>
      </c>
      <c r="Q418" s="20">
        <f t="shared" si="107"/>
        <v>0</v>
      </c>
      <c r="R418" s="21">
        <f t="shared" si="108"/>
        <v>2425057</v>
      </c>
      <c r="S418" s="21">
        <f t="shared" si="109"/>
        <v>3172782</v>
      </c>
      <c r="T418" s="21">
        <f t="shared" si="110"/>
        <v>2115188</v>
      </c>
      <c r="U418" s="20">
        <f t="shared" si="111"/>
        <v>45786417</v>
      </c>
      <c r="V418" s="20">
        <f t="shared" si="112"/>
        <v>3374871</v>
      </c>
      <c r="W418" s="20">
        <f t="shared" si="113"/>
        <v>3236200</v>
      </c>
      <c r="X418" s="20">
        <f t="shared" si="114"/>
        <v>4568800</v>
      </c>
      <c r="Y418" s="20">
        <f t="shared" si="115"/>
        <v>198700</v>
      </c>
      <c r="Z418" s="20">
        <f t="shared" si="116"/>
        <v>1522900</v>
      </c>
      <c r="AA418" s="20">
        <f t="shared" si="117"/>
        <v>1142200</v>
      </c>
      <c r="AB418" s="21">
        <f t="shared" si="118"/>
        <v>14043671</v>
      </c>
      <c r="AC418" s="21">
        <f t="shared" si="119"/>
        <v>59830088</v>
      </c>
    </row>
    <row r="419" spans="1:29" ht="14.1" customHeight="1" x14ac:dyDescent="0.2">
      <c r="A419" s="3" t="s">
        <v>617</v>
      </c>
      <c r="B419" s="144">
        <v>45306</v>
      </c>
      <c r="C419" s="144">
        <v>45464</v>
      </c>
      <c r="D419" s="3" t="s">
        <v>615</v>
      </c>
      <c r="E419" s="3" t="s">
        <v>620</v>
      </c>
      <c r="F419" s="14" t="s">
        <v>82</v>
      </c>
      <c r="G419" s="17" t="s">
        <v>495</v>
      </c>
      <c r="H419" s="15">
        <v>1061687575</v>
      </c>
      <c r="I419" s="16" t="s">
        <v>494</v>
      </c>
      <c r="J419" s="18">
        <v>40</v>
      </c>
      <c r="K419" s="19">
        <v>321.64</v>
      </c>
      <c r="N419" s="20">
        <f t="shared" si="105"/>
        <v>6740172</v>
      </c>
      <c r="O419" s="20">
        <f t="shared" si="106"/>
        <v>35273567</v>
      </c>
      <c r="P419" s="20">
        <v>0</v>
      </c>
      <c r="Q419" s="20">
        <f t="shared" si="107"/>
        <v>0</v>
      </c>
      <c r="R419" s="21">
        <f t="shared" si="108"/>
        <v>2246724</v>
      </c>
      <c r="S419" s="21">
        <f t="shared" si="109"/>
        <v>2939464</v>
      </c>
      <c r="T419" s="21">
        <f t="shared" si="110"/>
        <v>1959643</v>
      </c>
      <c r="U419" s="20">
        <f t="shared" si="111"/>
        <v>42419398</v>
      </c>
      <c r="V419" s="20">
        <f t="shared" si="112"/>
        <v>3126691</v>
      </c>
      <c r="W419" s="20">
        <f t="shared" si="113"/>
        <v>2998300</v>
      </c>
      <c r="X419" s="20">
        <f t="shared" si="114"/>
        <v>4232800</v>
      </c>
      <c r="Y419" s="20">
        <f t="shared" si="115"/>
        <v>184100</v>
      </c>
      <c r="Z419" s="20">
        <f t="shared" si="116"/>
        <v>1410900</v>
      </c>
      <c r="AA419" s="20">
        <f t="shared" si="117"/>
        <v>1058200</v>
      </c>
      <c r="AB419" s="21">
        <f t="shared" si="118"/>
        <v>13010991</v>
      </c>
      <c r="AC419" s="21">
        <f t="shared" si="119"/>
        <v>55430389</v>
      </c>
    </row>
    <row r="420" spans="1:29" ht="14.1" customHeight="1" x14ac:dyDescent="0.2">
      <c r="A420" s="3" t="s">
        <v>617</v>
      </c>
      <c r="B420" s="144">
        <v>45306</v>
      </c>
      <c r="C420" s="144">
        <v>45464</v>
      </c>
      <c r="D420" s="3" t="s">
        <v>615</v>
      </c>
      <c r="E420" s="3" t="s">
        <v>620</v>
      </c>
      <c r="F420" s="14" t="s">
        <v>82</v>
      </c>
      <c r="G420" s="17" t="s">
        <v>495</v>
      </c>
      <c r="H420" s="15">
        <v>25281594</v>
      </c>
      <c r="I420" s="16" t="s">
        <v>496</v>
      </c>
      <c r="J420" s="18">
        <v>40</v>
      </c>
      <c r="K420" s="19">
        <v>290.94</v>
      </c>
      <c r="N420" s="20">
        <f t="shared" si="105"/>
        <v>6096834</v>
      </c>
      <c r="O420" s="20">
        <f t="shared" si="106"/>
        <v>31906765</v>
      </c>
      <c r="P420" s="20">
        <v>0</v>
      </c>
      <c r="Q420" s="20">
        <f t="shared" si="107"/>
        <v>0</v>
      </c>
      <c r="R420" s="21">
        <f t="shared" si="108"/>
        <v>2032278</v>
      </c>
      <c r="S420" s="21">
        <f t="shared" si="109"/>
        <v>2658897</v>
      </c>
      <c r="T420" s="21">
        <f t="shared" si="110"/>
        <v>1772598</v>
      </c>
      <c r="U420" s="20">
        <f t="shared" si="111"/>
        <v>38370538</v>
      </c>
      <c r="V420" s="20">
        <f t="shared" si="112"/>
        <v>2828254</v>
      </c>
      <c r="W420" s="20">
        <f t="shared" si="113"/>
        <v>2712100</v>
      </c>
      <c r="X420" s="20">
        <f t="shared" si="114"/>
        <v>3828800</v>
      </c>
      <c r="Y420" s="20">
        <f t="shared" si="115"/>
        <v>166600</v>
      </c>
      <c r="Z420" s="20">
        <f t="shared" si="116"/>
        <v>1276300</v>
      </c>
      <c r="AA420" s="20">
        <f t="shared" si="117"/>
        <v>957200</v>
      </c>
      <c r="AB420" s="21">
        <f t="shared" si="118"/>
        <v>11769254</v>
      </c>
      <c r="AC420" s="21">
        <f t="shared" si="119"/>
        <v>50139792</v>
      </c>
    </row>
    <row r="421" spans="1:29" ht="14.1" customHeight="1" x14ac:dyDescent="0.2">
      <c r="A421" s="3" t="s">
        <v>617</v>
      </c>
      <c r="B421" s="144">
        <v>45306</v>
      </c>
      <c r="C421" s="144">
        <v>45464</v>
      </c>
      <c r="D421" s="3" t="s">
        <v>615</v>
      </c>
      <c r="E421" s="3" t="s">
        <v>620</v>
      </c>
      <c r="F421" s="14" t="s">
        <v>82</v>
      </c>
      <c r="G421" s="17" t="s">
        <v>495</v>
      </c>
      <c r="H421" s="15">
        <v>34570633</v>
      </c>
      <c r="I421" s="16" t="s">
        <v>497</v>
      </c>
      <c r="J421" s="18">
        <v>40</v>
      </c>
      <c r="K421" s="19">
        <v>341</v>
      </c>
      <c r="N421" s="20">
        <f t="shared" si="105"/>
        <v>7145873</v>
      </c>
      <c r="O421" s="20">
        <f t="shared" si="106"/>
        <v>37396735</v>
      </c>
      <c r="P421" s="20">
        <v>0</v>
      </c>
      <c r="Q421" s="20">
        <f t="shared" si="107"/>
        <v>0</v>
      </c>
      <c r="R421" s="21">
        <f t="shared" si="108"/>
        <v>2381958</v>
      </c>
      <c r="S421" s="21">
        <f t="shared" si="109"/>
        <v>3116395</v>
      </c>
      <c r="T421" s="21">
        <f t="shared" si="110"/>
        <v>2077596</v>
      </c>
      <c r="U421" s="20">
        <f t="shared" si="111"/>
        <v>44972684</v>
      </c>
      <c r="V421" s="20">
        <f t="shared" si="112"/>
        <v>3314891</v>
      </c>
      <c r="W421" s="20">
        <f t="shared" si="113"/>
        <v>3178700</v>
      </c>
      <c r="X421" s="20">
        <f t="shared" si="114"/>
        <v>4487600</v>
      </c>
      <c r="Y421" s="20">
        <f t="shared" si="115"/>
        <v>195200</v>
      </c>
      <c r="Z421" s="20">
        <f t="shared" si="116"/>
        <v>1495900</v>
      </c>
      <c r="AA421" s="20">
        <f t="shared" si="117"/>
        <v>1121900</v>
      </c>
      <c r="AB421" s="21">
        <f t="shared" si="118"/>
        <v>13794191</v>
      </c>
      <c r="AC421" s="21">
        <f t="shared" si="119"/>
        <v>58766875</v>
      </c>
    </row>
    <row r="422" spans="1:29" ht="14.1" customHeight="1" x14ac:dyDescent="0.2">
      <c r="A422" s="3" t="s">
        <v>617</v>
      </c>
      <c r="B422" s="144">
        <v>45306</v>
      </c>
      <c r="C422" s="144">
        <v>45464</v>
      </c>
      <c r="D422" s="3" t="s">
        <v>615</v>
      </c>
      <c r="E422" s="3" t="s">
        <v>620</v>
      </c>
      <c r="F422" s="14" t="s">
        <v>82</v>
      </c>
      <c r="G422" s="17" t="s">
        <v>495</v>
      </c>
      <c r="H422" s="15">
        <v>34326458</v>
      </c>
      <c r="I422" s="16" t="s">
        <v>498</v>
      </c>
      <c r="J422" s="18">
        <v>40</v>
      </c>
      <c r="K422" s="19">
        <v>317.26</v>
      </c>
      <c r="N422" s="20">
        <f t="shared" si="105"/>
        <v>6648386</v>
      </c>
      <c r="O422" s="20">
        <f t="shared" si="106"/>
        <v>34793220</v>
      </c>
      <c r="P422" s="20">
        <v>0</v>
      </c>
      <c r="Q422" s="20">
        <f t="shared" si="107"/>
        <v>0</v>
      </c>
      <c r="R422" s="21">
        <f t="shared" si="108"/>
        <v>2216129</v>
      </c>
      <c r="S422" s="21">
        <f t="shared" si="109"/>
        <v>2899435</v>
      </c>
      <c r="T422" s="21">
        <f t="shared" si="110"/>
        <v>1932957</v>
      </c>
      <c r="U422" s="20">
        <f t="shared" si="111"/>
        <v>41841741</v>
      </c>
      <c r="V422" s="20">
        <f t="shared" si="112"/>
        <v>3084112</v>
      </c>
      <c r="W422" s="20">
        <f t="shared" si="113"/>
        <v>2957400</v>
      </c>
      <c r="X422" s="20">
        <f t="shared" si="114"/>
        <v>4175200</v>
      </c>
      <c r="Y422" s="20">
        <f t="shared" si="115"/>
        <v>181600</v>
      </c>
      <c r="Z422" s="20">
        <f t="shared" si="116"/>
        <v>1391700</v>
      </c>
      <c r="AA422" s="20">
        <f t="shared" si="117"/>
        <v>1043800</v>
      </c>
      <c r="AB422" s="21">
        <f t="shared" si="118"/>
        <v>12833812</v>
      </c>
      <c r="AC422" s="21">
        <f t="shared" si="119"/>
        <v>54675553</v>
      </c>
    </row>
    <row r="423" spans="1:29" ht="14.1" customHeight="1" x14ac:dyDescent="0.2">
      <c r="A423" s="3" t="s">
        <v>617</v>
      </c>
      <c r="B423" s="144">
        <v>45306</v>
      </c>
      <c r="C423" s="144">
        <v>45464</v>
      </c>
      <c r="D423" s="3" t="s">
        <v>615</v>
      </c>
      <c r="E423" s="3" t="s">
        <v>620</v>
      </c>
      <c r="F423" s="14" t="s">
        <v>82</v>
      </c>
      <c r="G423" s="17" t="s">
        <v>500</v>
      </c>
      <c r="H423" s="15">
        <v>1061755513</v>
      </c>
      <c r="I423" s="16" t="s">
        <v>499</v>
      </c>
      <c r="J423" s="18">
        <v>40</v>
      </c>
      <c r="K423" s="19">
        <v>251.5</v>
      </c>
      <c r="N423" s="20">
        <f t="shared" si="105"/>
        <v>5270343</v>
      </c>
      <c r="O423" s="20">
        <f t="shared" si="106"/>
        <v>27581462</v>
      </c>
      <c r="P423" s="20">
        <v>0</v>
      </c>
      <c r="Q423" s="20">
        <f t="shared" si="107"/>
        <v>0</v>
      </c>
      <c r="R423" s="21">
        <f t="shared" si="108"/>
        <v>1756781</v>
      </c>
      <c r="S423" s="21">
        <f t="shared" si="109"/>
        <v>2298455</v>
      </c>
      <c r="T423" s="21">
        <f t="shared" si="110"/>
        <v>1532303</v>
      </c>
      <c r="U423" s="20">
        <f t="shared" si="111"/>
        <v>33169001</v>
      </c>
      <c r="V423" s="20">
        <f t="shared" si="112"/>
        <v>2444854</v>
      </c>
      <c r="W423" s="20">
        <f t="shared" si="113"/>
        <v>2344400</v>
      </c>
      <c r="X423" s="20">
        <f t="shared" si="114"/>
        <v>3309800</v>
      </c>
      <c r="Y423" s="20">
        <f t="shared" si="115"/>
        <v>144000</v>
      </c>
      <c r="Z423" s="20">
        <f t="shared" si="116"/>
        <v>1103300</v>
      </c>
      <c r="AA423" s="20">
        <f t="shared" si="117"/>
        <v>827400</v>
      </c>
      <c r="AB423" s="21">
        <f t="shared" si="118"/>
        <v>10173754</v>
      </c>
      <c r="AC423" s="21">
        <f t="shared" si="119"/>
        <v>43342755</v>
      </c>
    </row>
    <row r="424" spans="1:29" ht="14.1" customHeight="1" x14ac:dyDescent="0.2">
      <c r="A424" s="3" t="s">
        <v>617</v>
      </c>
      <c r="B424" s="144">
        <v>45306</v>
      </c>
      <c r="C424" s="144">
        <v>45464</v>
      </c>
      <c r="D424" s="3" t="s">
        <v>615</v>
      </c>
      <c r="E424" s="3" t="s">
        <v>620</v>
      </c>
      <c r="F424" s="14" t="s">
        <v>82</v>
      </c>
      <c r="G424" s="17" t="s">
        <v>500</v>
      </c>
      <c r="H424" s="15">
        <v>1088973637</v>
      </c>
      <c r="I424" s="16" t="s">
        <v>501</v>
      </c>
      <c r="J424" s="18">
        <v>40</v>
      </c>
      <c r="K424" s="19">
        <v>255</v>
      </c>
      <c r="N424" s="20">
        <f t="shared" si="105"/>
        <v>5343688</v>
      </c>
      <c r="O424" s="20">
        <f t="shared" si="106"/>
        <v>27965301</v>
      </c>
      <c r="P424" s="20">
        <v>0</v>
      </c>
      <c r="Q424" s="20">
        <f t="shared" si="107"/>
        <v>0</v>
      </c>
      <c r="R424" s="21">
        <f t="shared" si="108"/>
        <v>1781229</v>
      </c>
      <c r="S424" s="21">
        <f t="shared" si="109"/>
        <v>2330442</v>
      </c>
      <c r="T424" s="21">
        <f t="shared" si="110"/>
        <v>1553628</v>
      </c>
      <c r="U424" s="20">
        <f t="shared" si="111"/>
        <v>33630600</v>
      </c>
      <c r="V424" s="20">
        <f t="shared" si="112"/>
        <v>2478878</v>
      </c>
      <c r="W424" s="20">
        <f t="shared" si="113"/>
        <v>2377100</v>
      </c>
      <c r="X424" s="20">
        <f t="shared" si="114"/>
        <v>3355800</v>
      </c>
      <c r="Y424" s="20">
        <f t="shared" si="115"/>
        <v>146000</v>
      </c>
      <c r="Z424" s="20">
        <f t="shared" si="116"/>
        <v>1118600</v>
      </c>
      <c r="AA424" s="20">
        <f t="shared" si="117"/>
        <v>839000</v>
      </c>
      <c r="AB424" s="21">
        <f t="shared" si="118"/>
        <v>10315378</v>
      </c>
      <c r="AC424" s="21">
        <f t="shared" si="119"/>
        <v>43945978</v>
      </c>
    </row>
    <row r="425" spans="1:29" ht="14.1" customHeight="1" x14ac:dyDescent="0.2">
      <c r="A425" s="3" t="s">
        <v>617</v>
      </c>
      <c r="B425" s="144">
        <v>45306</v>
      </c>
      <c r="C425" s="144">
        <v>45464</v>
      </c>
      <c r="D425" s="3" t="s">
        <v>615</v>
      </c>
      <c r="E425" s="3" t="s">
        <v>620</v>
      </c>
      <c r="F425" s="14" t="s">
        <v>82</v>
      </c>
      <c r="G425" s="17" t="s">
        <v>500</v>
      </c>
      <c r="H425" s="15">
        <v>10548030</v>
      </c>
      <c r="I425" s="16" t="s">
        <v>502</v>
      </c>
      <c r="J425" s="18">
        <v>40</v>
      </c>
      <c r="K425" s="19">
        <v>336</v>
      </c>
      <c r="N425" s="20">
        <f t="shared" si="105"/>
        <v>7041095</v>
      </c>
      <c r="O425" s="20">
        <f t="shared" si="106"/>
        <v>36848397</v>
      </c>
      <c r="P425" s="20">
        <v>0</v>
      </c>
      <c r="Q425" s="20">
        <f t="shared" si="107"/>
        <v>0</v>
      </c>
      <c r="R425" s="21">
        <f t="shared" si="108"/>
        <v>2347032</v>
      </c>
      <c r="S425" s="21">
        <f t="shared" si="109"/>
        <v>3070700</v>
      </c>
      <c r="T425" s="21">
        <f t="shared" si="110"/>
        <v>2047133</v>
      </c>
      <c r="U425" s="20">
        <f t="shared" si="111"/>
        <v>44313262</v>
      </c>
      <c r="V425" s="20">
        <f t="shared" si="112"/>
        <v>3266286</v>
      </c>
      <c r="W425" s="20">
        <f t="shared" si="113"/>
        <v>3132100</v>
      </c>
      <c r="X425" s="20">
        <f t="shared" si="114"/>
        <v>4421800</v>
      </c>
      <c r="Y425" s="20">
        <f t="shared" si="115"/>
        <v>192300</v>
      </c>
      <c r="Z425" s="20">
        <f t="shared" si="116"/>
        <v>1473900</v>
      </c>
      <c r="AA425" s="20">
        <f t="shared" si="117"/>
        <v>1105500</v>
      </c>
      <c r="AB425" s="21">
        <f t="shared" si="118"/>
        <v>13591886</v>
      </c>
      <c r="AC425" s="21">
        <f t="shared" si="119"/>
        <v>57905148</v>
      </c>
    </row>
    <row r="426" spans="1:29" ht="14.1" customHeight="1" x14ac:dyDescent="0.2">
      <c r="A426" s="3" t="s">
        <v>617</v>
      </c>
      <c r="B426" s="144">
        <v>45306</v>
      </c>
      <c r="C426" s="144">
        <v>45464</v>
      </c>
      <c r="D426" s="3" t="s">
        <v>615</v>
      </c>
      <c r="E426" s="3" t="s">
        <v>620</v>
      </c>
      <c r="F426" s="14" t="s">
        <v>82</v>
      </c>
      <c r="G426" s="17" t="s">
        <v>500</v>
      </c>
      <c r="H426" s="15">
        <v>34567818</v>
      </c>
      <c r="I426" s="16" t="s">
        <v>503</v>
      </c>
      <c r="J426" s="18">
        <v>40</v>
      </c>
      <c r="K426" s="19">
        <v>305.95</v>
      </c>
      <c r="N426" s="20">
        <f t="shared" si="105"/>
        <v>6411378</v>
      </c>
      <c r="O426" s="20">
        <f t="shared" si="106"/>
        <v>33552878</v>
      </c>
      <c r="P426" s="20">
        <v>0</v>
      </c>
      <c r="Q426" s="20">
        <f t="shared" si="107"/>
        <v>0</v>
      </c>
      <c r="R426" s="21">
        <f t="shared" si="108"/>
        <v>2137126</v>
      </c>
      <c r="S426" s="21">
        <f t="shared" si="109"/>
        <v>2796073</v>
      </c>
      <c r="T426" s="21">
        <f t="shared" si="110"/>
        <v>1864049</v>
      </c>
      <c r="U426" s="20">
        <f t="shared" si="111"/>
        <v>40350126</v>
      </c>
      <c r="V426" s="20">
        <f t="shared" si="112"/>
        <v>2974167</v>
      </c>
      <c r="W426" s="20">
        <f t="shared" si="113"/>
        <v>2852000</v>
      </c>
      <c r="X426" s="20">
        <f t="shared" si="114"/>
        <v>4026300</v>
      </c>
      <c r="Y426" s="20">
        <f t="shared" si="115"/>
        <v>175100</v>
      </c>
      <c r="Z426" s="20">
        <f t="shared" si="116"/>
        <v>1342100</v>
      </c>
      <c r="AA426" s="20">
        <f t="shared" si="117"/>
        <v>1006600</v>
      </c>
      <c r="AB426" s="21">
        <f t="shared" si="118"/>
        <v>12376267</v>
      </c>
      <c r="AC426" s="21">
        <f t="shared" si="119"/>
        <v>52726393</v>
      </c>
    </row>
    <row r="427" spans="1:29" ht="14.1" customHeight="1" x14ac:dyDescent="0.2">
      <c r="A427" s="3" t="s">
        <v>617</v>
      </c>
      <c r="B427" s="144">
        <v>45306</v>
      </c>
      <c r="C427" s="144">
        <v>45464</v>
      </c>
      <c r="D427" s="3" t="s">
        <v>615</v>
      </c>
      <c r="E427" s="3" t="s">
        <v>620</v>
      </c>
      <c r="F427" s="14" t="s">
        <v>82</v>
      </c>
      <c r="G427" s="17" t="s">
        <v>500</v>
      </c>
      <c r="H427" s="15">
        <v>10544653</v>
      </c>
      <c r="I427" s="16" t="s">
        <v>602</v>
      </c>
      <c r="J427" s="18">
        <v>40</v>
      </c>
      <c r="K427" s="19">
        <v>236.36</v>
      </c>
      <c r="N427" s="20">
        <f t="shared" si="105"/>
        <v>4953075</v>
      </c>
      <c r="O427" s="20">
        <f t="shared" si="106"/>
        <v>25921093</v>
      </c>
      <c r="P427" s="20">
        <v>0</v>
      </c>
      <c r="Q427" s="20">
        <f t="shared" si="107"/>
        <v>0</v>
      </c>
      <c r="R427" s="21">
        <f t="shared" si="108"/>
        <v>1651025</v>
      </c>
      <c r="S427" s="21">
        <f t="shared" si="109"/>
        <v>2160091</v>
      </c>
      <c r="T427" s="21">
        <f t="shared" si="110"/>
        <v>1440061</v>
      </c>
      <c r="U427" s="20">
        <f t="shared" si="111"/>
        <v>31172270</v>
      </c>
      <c r="V427" s="20">
        <f t="shared" si="112"/>
        <v>2297677</v>
      </c>
      <c r="W427" s="20">
        <f t="shared" si="113"/>
        <v>2203300</v>
      </c>
      <c r="X427" s="20">
        <f t="shared" si="114"/>
        <v>3110500</v>
      </c>
      <c r="Y427" s="20">
        <f t="shared" si="115"/>
        <v>135300</v>
      </c>
      <c r="Z427" s="20">
        <f t="shared" si="116"/>
        <v>1036800</v>
      </c>
      <c r="AA427" s="20">
        <f t="shared" si="117"/>
        <v>777600</v>
      </c>
      <c r="AB427" s="21">
        <f t="shared" si="118"/>
        <v>9561177</v>
      </c>
      <c r="AC427" s="21">
        <f t="shared" si="119"/>
        <v>40733447</v>
      </c>
    </row>
    <row r="428" spans="1:29" ht="14.1" customHeight="1" x14ac:dyDescent="0.2">
      <c r="A428" s="3" t="s">
        <v>617</v>
      </c>
      <c r="B428" s="144">
        <v>45306</v>
      </c>
      <c r="C428" s="144">
        <v>45464</v>
      </c>
      <c r="D428" s="3" t="s">
        <v>615</v>
      </c>
      <c r="E428" s="3" t="s">
        <v>620</v>
      </c>
      <c r="F428" s="14" t="s">
        <v>82</v>
      </c>
      <c r="G428" s="17" t="s">
        <v>88</v>
      </c>
      <c r="H428" s="15">
        <v>16503348</v>
      </c>
      <c r="I428" s="16" t="s">
        <v>504</v>
      </c>
      <c r="J428" s="18">
        <v>40</v>
      </c>
      <c r="K428" s="19">
        <v>421</v>
      </c>
      <c r="N428" s="20">
        <f t="shared" si="105"/>
        <v>8822324</v>
      </c>
      <c r="O428" s="20">
        <f t="shared" si="106"/>
        <v>46170162</v>
      </c>
      <c r="P428" s="20">
        <v>0</v>
      </c>
      <c r="Q428" s="20">
        <f t="shared" si="107"/>
        <v>0</v>
      </c>
      <c r="R428" s="21">
        <f t="shared" si="108"/>
        <v>2940775</v>
      </c>
      <c r="S428" s="21">
        <f t="shared" si="109"/>
        <v>3847514</v>
      </c>
      <c r="T428" s="21">
        <f t="shared" si="110"/>
        <v>2565009</v>
      </c>
      <c r="U428" s="20">
        <f t="shared" si="111"/>
        <v>55523460</v>
      </c>
      <c r="V428" s="20">
        <f t="shared" si="112"/>
        <v>4092578</v>
      </c>
      <c r="W428" s="20">
        <f t="shared" si="113"/>
        <v>3924500</v>
      </c>
      <c r="X428" s="20">
        <f t="shared" si="114"/>
        <v>5540400</v>
      </c>
      <c r="Y428" s="20">
        <f t="shared" si="115"/>
        <v>241000</v>
      </c>
      <c r="Z428" s="20">
        <f t="shared" si="116"/>
        <v>1846800</v>
      </c>
      <c r="AA428" s="20">
        <f t="shared" si="117"/>
        <v>1385100</v>
      </c>
      <c r="AB428" s="21">
        <f t="shared" si="118"/>
        <v>17030378</v>
      </c>
      <c r="AC428" s="21">
        <f t="shared" si="119"/>
        <v>72553838</v>
      </c>
    </row>
    <row r="429" spans="1:29" ht="14.1" customHeight="1" x14ac:dyDescent="0.2">
      <c r="A429" s="3" t="s">
        <v>617</v>
      </c>
      <c r="B429" s="144">
        <v>45306</v>
      </c>
      <c r="C429" s="144">
        <v>45464</v>
      </c>
      <c r="D429" s="3" t="s">
        <v>615</v>
      </c>
      <c r="E429" s="3" t="s">
        <v>620</v>
      </c>
      <c r="F429" s="14" t="s">
        <v>82</v>
      </c>
      <c r="G429" s="17" t="s">
        <v>88</v>
      </c>
      <c r="H429" s="15">
        <v>34565520</v>
      </c>
      <c r="I429" s="16" t="s">
        <v>505</v>
      </c>
      <c r="J429" s="18">
        <v>40</v>
      </c>
      <c r="K429" s="19">
        <v>392.92</v>
      </c>
      <c r="N429" s="20">
        <f t="shared" si="105"/>
        <v>8233890</v>
      </c>
      <c r="O429" s="20">
        <f t="shared" si="106"/>
        <v>43090691</v>
      </c>
      <c r="P429" s="20">
        <v>0</v>
      </c>
      <c r="Q429" s="20">
        <f t="shared" si="107"/>
        <v>0</v>
      </c>
      <c r="R429" s="21">
        <f t="shared" si="108"/>
        <v>2744630</v>
      </c>
      <c r="S429" s="21">
        <f t="shared" si="109"/>
        <v>3590891</v>
      </c>
      <c r="T429" s="21">
        <f t="shared" si="110"/>
        <v>2393927</v>
      </c>
      <c r="U429" s="20">
        <f t="shared" si="111"/>
        <v>51820139</v>
      </c>
      <c r="V429" s="20">
        <f t="shared" si="112"/>
        <v>3819610</v>
      </c>
      <c r="W429" s="20">
        <f t="shared" si="113"/>
        <v>3662700</v>
      </c>
      <c r="X429" s="20">
        <f t="shared" si="114"/>
        <v>5170900</v>
      </c>
      <c r="Y429" s="20">
        <f t="shared" si="115"/>
        <v>224900</v>
      </c>
      <c r="Z429" s="20">
        <f t="shared" si="116"/>
        <v>1723600</v>
      </c>
      <c r="AA429" s="20">
        <f t="shared" si="117"/>
        <v>1292700</v>
      </c>
      <c r="AB429" s="21">
        <f t="shared" si="118"/>
        <v>15894410</v>
      </c>
      <c r="AC429" s="21">
        <f t="shared" si="119"/>
        <v>67714549</v>
      </c>
    </row>
    <row r="430" spans="1:29" ht="14.1" customHeight="1" x14ac:dyDescent="0.2">
      <c r="A430" s="3" t="s">
        <v>617</v>
      </c>
      <c r="B430" s="144">
        <v>45306</v>
      </c>
      <c r="C430" s="144">
        <v>45464</v>
      </c>
      <c r="D430" s="3" t="s">
        <v>615</v>
      </c>
      <c r="E430" s="3" t="s">
        <v>620</v>
      </c>
      <c r="F430" s="14" t="s">
        <v>82</v>
      </c>
      <c r="G430" s="17" t="s">
        <v>88</v>
      </c>
      <c r="H430" s="15">
        <v>1061696684</v>
      </c>
      <c r="I430" s="16" t="s">
        <v>506</v>
      </c>
      <c r="J430" s="18">
        <v>40</v>
      </c>
      <c r="K430" s="19">
        <v>381.81</v>
      </c>
      <c r="N430" s="20">
        <f t="shared" si="105"/>
        <v>8001073</v>
      </c>
      <c r="O430" s="20">
        <f t="shared" si="106"/>
        <v>41872282</v>
      </c>
      <c r="P430" s="20">
        <v>0</v>
      </c>
      <c r="Q430" s="20">
        <f t="shared" si="107"/>
        <v>0</v>
      </c>
      <c r="R430" s="21">
        <f t="shared" si="108"/>
        <v>2667024</v>
      </c>
      <c r="S430" s="21">
        <f t="shared" si="109"/>
        <v>3489357</v>
      </c>
      <c r="T430" s="21">
        <f t="shared" si="110"/>
        <v>2326238</v>
      </c>
      <c r="U430" s="20">
        <f t="shared" si="111"/>
        <v>50354901</v>
      </c>
      <c r="V430" s="20">
        <f t="shared" si="112"/>
        <v>3711609</v>
      </c>
      <c r="W430" s="20">
        <f t="shared" si="113"/>
        <v>3559100</v>
      </c>
      <c r="X430" s="20">
        <f t="shared" si="114"/>
        <v>5024700</v>
      </c>
      <c r="Y430" s="20">
        <f t="shared" si="115"/>
        <v>218600</v>
      </c>
      <c r="Z430" s="20">
        <f t="shared" si="116"/>
        <v>1674900</v>
      </c>
      <c r="AA430" s="20">
        <f t="shared" si="117"/>
        <v>1256200</v>
      </c>
      <c r="AB430" s="21">
        <f t="shared" si="118"/>
        <v>15445109</v>
      </c>
      <c r="AC430" s="21">
        <f t="shared" si="119"/>
        <v>65800010</v>
      </c>
    </row>
    <row r="431" spans="1:29" ht="14.1" customHeight="1" x14ac:dyDescent="0.2">
      <c r="A431" s="3" t="s">
        <v>617</v>
      </c>
      <c r="B431" s="144">
        <v>45306</v>
      </c>
      <c r="C431" s="144">
        <v>45464</v>
      </c>
      <c r="D431" s="3" t="s">
        <v>615</v>
      </c>
      <c r="E431" s="3" t="s">
        <v>620</v>
      </c>
      <c r="F431" s="14" t="s">
        <v>82</v>
      </c>
      <c r="G431" s="17" t="s">
        <v>88</v>
      </c>
      <c r="H431" s="15">
        <v>1061743086</v>
      </c>
      <c r="I431" s="16" t="s">
        <v>507</v>
      </c>
      <c r="J431" s="18">
        <v>40</v>
      </c>
      <c r="K431" s="19">
        <v>272.2</v>
      </c>
      <c r="N431" s="20">
        <f t="shared" si="105"/>
        <v>5704125</v>
      </c>
      <c r="O431" s="20">
        <f t="shared" si="106"/>
        <v>29851588</v>
      </c>
      <c r="P431" s="20">
        <v>0</v>
      </c>
      <c r="Q431" s="20">
        <f t="shared" si="107"/>
        <v>0</v>
      </c>
      <c r="R431" s="21">
        <f t="shared" si="108"/>
        <v>1901375</v>
      </c>
      <c r="S431" s="21">
        <f t="shared" si="109"/>
        <v>2487632</v>
      </c>
      <c r="T431" s="21">
        <f t="shared" si="110"/>
        <v>1658422</v>
      </c>
      <c r="U431" s="20">
        <f t="shared" si="111"/>
        <v>35899017</v>
      </c>
      <c r="V431" s="20">
        <f t="shared" si="112"/>
        <v>2646080</v>
      </c>
      <c r="W431" s="20">
        <f t="shared" si="113"/>
        <v>2537400</v>
      </c>
      <c r="X431" s="20">
        <f t="shared" si="114"/>
        <v>3582200</v>
      </c>
      <c r="Y431" s="20">
        <f t="shared" si="115"/>
        <v>155800</v>
      </c>
      <c r="Z431" s="20">
        <f t="shared" si="116"/>
        <v>1194100</v>
      </c>
      <c r="AA431" s="20">
        <f t="shared" si="117"/>
        <v>895500</v>
      </c>
      <c r="AB431" s="21">
        <f t="shared" si="118"/>
        <v>11011080</v>
      </c>
      <c r="AC431" s="21">
        <f t="shared" si="119"/>
        <v>46910097</v>
      </c>
    </row>
    <row r="432" spans="1:29" ht="14.1" customHeight="1" x14ac:dyDescent="0.2">
      <c r="A432" s="3" t="s">
        <v>617</v>
      </c>
      <c r="B432" s="144">
        <v>45306</v>
      </c>
      <c r="C432" s="144">
        <v>45464</v>
      </c>
      <c r="D432" s="3" t="s">
        <v>615</v>
      </c>
      <c r="E432" s="3" t="s">
        <v>620</v>
      </c>
      <c r="F432" s="14" t="s">
        <v>82</v>
      </c>
      <c r="G432" s="17" t="s">
        <v>88</v>
      </c>
      <c r="H432" s="15">
        <v>48600759</v>
      </c>
      <c r="I432" s="16" t="s">
        <v>508</v>
      </c>
      <c r="J432" s="18">
        <v>40</v>
      </c>
      <c r="K432" s="19">
        <v>364.76</v>
      </c>
      <c r="N432" s="20">
        <f t="shared" si="105"/>
        <v>7643779</v>
      </c>
      <c r="O432" s="20">
        <f t="shared" si="106"/>
        <v>40002443</v>
      </c>
      <c r="P432" s="20">
        <v>0</v>
      </c>
      <c r="Q432" s="20">
        <f t="shared" si="107"/>
        <v>0</v>
      </c>
      <c r="R432" s="21">
        <f t="shared" si="108"/>
        <v>2547926</v>
      </c>
      <c r="S432" s="21">
        <f t="shared" si="109"/>
        <v>3333537</v>
      </c>
      <c r="T432" s="21">
        <f t="shared" si="110"/>
        <v>2222358</v>
      </c>
      <c r="U432" s="20">
        <f t="shared" si="111"/>
        <v>48106264</v>
      </c>
      <c r="V432" s="20">
        <f t="shared" si="112"/>
        <v>3545864</v>
      </c>
      <c r="W432" s="20">
        <f t="shared" si="113"/>
        <v>3400200</v>
      </c>
      <c r="X432" s="20">
        <f t="shared" si="114"/>
        <v>4800300</v>
      </c>
      <c r="Y432" s="20">
        <f t="shared" si="115"/>
        <v>208800</v>
      </c>
      <c r="Z432" s="20">
        <f t="shared" si="116"/>
        <v>1600100</v>
      </c>
      <c r="AA432" s="20">
        <f t="shared" si="117"/>
        <v>1200100</v>
      </c>
      <c r="AB432" s="21">
        <f t="shared" si="118"/>
        <v>14755364</v>
      </c>
      <c r="AC432" s="21">
        <f t="shared" si="119"/>
        <v>62861628</v>
      </c>
    </row>
    <row r="433" spans="1:29" ht="14.1" customHeight="1" x14ac:dyDescent="0.2">
      <c r="A433" s="3" t="s">
        <v>617</v>
      </c>
      <c r="B433" s="144">
        <v>45306</v>
      </c>
      <c r="C433" s="144">
        <v>45464</v>
      </c>
      <c r="D433" s="3" t="s">
        <v>615</v>
      </c>
      <c r="E433" s="3" t="s">
        <v>620</v>
      </c>
      <c r="F433" s="14" t="s">
        <v>82</v>
      </c>
      <c r="G433" s="17" t="s">
        <v>88</v>
      </c>
      <c r="H433" s="15">
        <v>1061788516</v>
      </c>
      <c r="I433" s="16" t="s">
        <v>509</v>
      </c>
      <c r="J433" s="18">
        <v>20</v>
      </c>
      <c r="K433" s="19">
        <v>237.62</v>
      </c>
      <c r="N433" s="20">
        <f t="shared" si="105"/>
        <v>2489740</v>
      </c>
      <c r="O433" s="20">
        <f t="shared" si="106"/>
        <v>13029639</v>
      </c>
      <c r="P433" s="20">
        <v>0</v>
      </c>
      <c r="Q433" s="20">
        <f t="shared" si="107"/>
        <v>0</v>
      </c>
      <c r="R433" s="21">
        <f t="shared" si="108"/>
        <v>829913</v>
      </c>
      <c r="S433" s="21">
        <f t="shared" si="109"/>
        <v>1085803</v>
      </c>
      <c r="T433" s="21">
        <f t="shared" si="110"/>
        <v>723869</v>
      </c>
      <c r="U433" s="20">
        <f t="shared" si="111"/>
        <v>15669224</v>
      </c>
      <c r="V433" s="20">
        <f t="shared" si="112"/>
        <v>1154963</v>
      </c>
      <c r="W433" s="20">
        <f t="shared" si="113"/>
        <v>1107500</v>
      </c>
      <c r="X433" s="20">
        <f t="shared" si="114"/>
        <v>1563600</v>
      </c>
      <c r="Y433" s="20">
        <f t="shared" si="115"/>
        <v>68000</v>
      </c>
      <c r="Z433" s="20">
        <f t="shared" si="116"/>
        <v>521200</v>
      </c>
      <c r="AA433" s="20">
        <f t="shared" si="117"/>
        <v>390900</v>
      </c>
      <c r="AB433" s="21">
        <f t="shared" si="118"/>
        <v>4806163</v>
      </c>
      <c r="AC433" s="21">
        <f t="shared" si="119"/>
        <v>20475387</v>
      </c>
    </row>
    <row r="434" spans="1:29" ht="14.1" customHeight="1" x14ac:dyDescent="0.2">
      <c r="A434" s="3" t="s">
        <v>617</v>
      </c>
      <c r="B434" s="144">
        <v>45306</v>
      </c>
      <c r="C434" s="144">
        <v>45464</v>
      </c>
      <c r="D434" s="3" t="s">
        <v>615</v>
      </c>
      <c r="E434" s="3" t="s">
        <v>620</v>
      </c>
      <c r="F434" s="14" t="s">
        <v>82</v>
      </c>
      <c r="G434" s="17" t="s">
        <v>88</v>
      </c>
      <c r="H434" s="15">
        <v>34327979</v>
      </c>
      <c r="I434" s="16" t="s">
        <v>510</v>
      </c>
      <c r="J434" s="18">
        <v>40</v>
      </c>
      <c r="K434" s="19">
        <v>352.81</v>
      </c>
      <c r="N434" s="20">
        <f t="shared" si="105"/>
        <v>7393359</v>
      </c>
      <c r="O434" s="20">
        <f t="shared" si="106"/>
        <v>38691912</v>
      </c>
      <c r="P434" s="20">
        <v>0</v>
      </c>
      <c r="Q434" s="20">
        <f t="shared" si="107"/>
        <v>0</v>
      </c>
      <c r="R434" s="21">
        <f t="shared" si="108"/>
        <v>2464453</v>
      </c>
      <c r="S434" s="21">
        <f t="shared" si="109"/>
        <v>3224326</v>
      </c>
      <c r="T434" s="21">
        <f t="shared" si="110"/>
        <v>2149551</v>
      </c>
      <c r="U434" s="20">
        <f t="shared" si="111"/>
        <v>46530242</v>
      </c>
      <c r="V434" s="20">
        <f t="shared" si="112"/>
        <v>3429697</v>
      </c>
      <c r="W434" s="20">
        <f t="shared" si="113"/>
        <v>3288800</v>
      </c>
      <c r="X434" s="20">
        <f t="shared" si="114"/>
        <v>4643000</v>
      </c>
      <c r="Y434" s="20">
        <f t="shared" si="115"/>
        <v>202000</v>
      </c>
      <c r="Z434" s="20">
        <f t="shared" si="116"/>
        <v>1547700</v>
      </c>
      <c r="AA434" s="20">
        <f t="shared" si="117"/>
        <v>1160800</v>
      </c>
      <c r="AB434" s="21">
        <f t="shared" si="118"/>
        <v>14271997</v>
      </c>
      <c r="AC434" s="21">
        <f t="shared" si="119"/>
        <v>60802239</v>
      </c>
    </row>
    <row r="435" spans="1:29" ht="14.1" customHeight="1" x14ac:dyDescent="0.2">
      <c r="A435" s="3" t="s">
        <v>617</v>
      </c>
      <c r="B435" s="144">
        <v>45306</v>
      </c>
      <c r="C435" s="144">
        <v>45464</v>
      </c>
      <c r="D435" s="3" t="s">
        <v>615</v>
      </c>
      <c r="E435" s="3" t="s">
        <v>620</v>
      </c>
      <c r="F435" s="14" t="s">
        <v>82</v>
      </c>
      <c r="G435" s="17" t="s">
        <v>88</v>
      </c>
      <c r="H435" s="15">
        <v>1061755823</v>
      </c>
      <c r="I435" s="16" t="s">
        <v>511</v>
      </c>
      <c r="J435" s="18">
        <v>40</v>
      </c>
      <c r="K435" s="19">
        <v>245.14</v>
      </c>
      <c r="N435" s="20">
        <f t="shared" si="105"/>
        <v>5137066</v>
      </c>
      <c r="O435" s="20">
        <f t="shared" si="106"/>
        <v>26883979</v>
      </c>
      <c r="P435" s="20">
        <v>0</v>
      </c>
      <c r="Q435" s="20">
        <f t="shared" si="107"/>
        <v>0</v>
      </c>
      <c r="R435" s="21">
        <f t="shared" si="108"/>
        <v>1712355</v>
      </c>
      <c r="S435" s="21">
        <f t="shared" si="109"/>
        <v>2240332</v>
      </c>
      <c r="T435" s="21">
        <f t="shared" si="110"/>
        <v>1493554</v>
      </c>
      <c r="U435" s="20">
        <f t="shared" si="111"/>
        <v>32330220</v>
      </c>
      <c r="V435" s="20">
        <f t="shared" si="112"/>
        <v>2383028</v>
      </c>
      <c r="W435" s="20">
        <f t="shared" si="113"/>
        <v>2285100</v>
      </c>
      <c r="X435" s="20">
        <f t="shared" si="114"/>
        <v>3226100</v>
      </c>
      <c r="Y435" s="20">
        <f t="shared" si="115"/>
        <v>140300</v>
      </c>
      <c r="Z435" s="20">
        <f t="shared" si="116"/>
        <v>1075400</v>
      </c>
      <c r="AA435" s="20">
        <f t="shared" si="117"/>
        <v>806500</v>
      </c>
      <c r="AB435" s="21">
        <f t="shared" si="118"/>
        <v>9916428</v>
      </c>
      <c r="AC435" s="21">
        <f t="shared" si="119"/>
        <v>42246648</v>
      </c>
    </row>
    <row r="436" spans="1:29" ht="14.1" customHeight="1" x14ac:dyDescent="0.2">
      <c r="A436" s="3" t="s">
        <v>617</v>
      </c>
      <c r="B436" s="144">
        <v>45306</v>
      </c>
      <c r="C436" s="144">
        <v>45464</v>
      </c>
      <c r="D436" s="3" t="s">
        <v>615</v>
      </c>
      <c r="E436" s="3" t="s">
        <v>620</v>
      </c>
      <c r="F436" s="14" t="s">
        <v>82</v>
      </c>
      <c r="G436" s="17" t="s">
        <v>90</v>
      </c>
      <c r="H436" s="15">
        <v>4376955</v>
      </c>
      <c r="I436" s="16" t="s">
        <v>512</v>
      </c>
      <c r="J436" s="18">
        <v>40</v>
      </c>
      <c r="K436" s="19">
        <v>315.2</v>
      </c>
      <c r="N436" s="20">
        <f t="shared" si="105"/>
        <v>6605218</v>
      </c>
      <c r="O436" s="20">
        <f t="shared" si="106"/>
        <v>34567308</v>
      </c>
      <c r="P436" s="20">
        <v>0</v>
      </c>
      <c r="Q436" s="20">
        <f t="shared" si="107"/>
        <v>0</v>
      </c>
      <c r="R436" s="21">
        <f t="shared" si="108"/>
        <v>2201739</v>
      </c>
      <c r="S436" s="21">
        <f t="shared" si="109"/>
        <v>2880609</v>
      </c>
      <c r="T436" s="21">
        <f t="shared" si="110"/>
        <v>1920406</v>
      </c>
      <c r="U436" s="20">
        <f t="shared" si="111"/>
        <v>41570062</v>
      </c>
      <c r="V436" s="20">
        <f t="shared" si="112"/>
        <v>3064087</v>
      </c>
      <c r="W436" s="20">
        <f t="shared" si="113"/>
        <v>2938200</v>
      </c>
      <c r="X436" s="20">
        <f t="shared" si="114"/>
        <v>4148100</v>
      </c>
      <c r="Y436" s="20">
        <f t="shared" si="115"/>
        <v>180400</v>
      </c>
      <c r="Z436" s="20">
        <f t="shared" si="116"/>
        <v>1382700</v>
      </c>
      <c r="AA436" s="20">
        <f t="shared" si="117"/>
        <v>1037000</v>
      </c>
      <c r="AB436" s="21">
        <f t="shared" si="118"/>
        <v>12750487</v>
      </c>
      <c r="AC436" s="21">
        <f t="shared" si="119"/>
        <v>54320549</v>
      </c>
    </row>
    <row r="437" spans="1:29" ht="14.1" customHeight="1" x14ac:dyDescent="0.2">
      <c r="A437" s="3" t="s">
        <v>617</v>
      </c>
      <c r="B437" s="144">
        <v>45306</v>
      </c>
      <c r="C437" s="144">
        <v>45464</v>
      </c>
      <c r="D437" s="3" t="s">
        <v>615</v>
      </c>
      <c r="E437" s="3" t="s">
        <v>620</v>
      </c>
      <c r="F437" s="14" t="s">
        <v>82</v>
      </c>
      <c r="G437" s="17" t="s">
        <v>90</v>
      </c>
      <c r="H437" s="15">
        <v>1061716987</v>
      </c>
      <c r="I437" s="16" t="s">
        <v>513</v>
      </c>
      <c r="J437" s="18">
        <v>40</v>
      </c>
      <c r="K437" s="19">
        <v>284.68</v>
      </c>
      <c r="N437" s="20">
        <f t="shared" si="105"/>
        <v>5965652</v>
      </c>
      <c r="O437" s="20">
        <f t="shared" si="106"/>
        <v>31220245</v>
      </c>
      <c r="P437" s="20">
        <v>0</v>
      </c>
      <c r="Q437" s="20">
        <f t="shared" si="107"/>
        <v>0</v>
      </c>
      <c r="R437" s="21">
        <f t="shared" si="108"/>
        <v>1988551</v>
      </c>
      <c r="S437" s="21">
        <f t="shared" si="109"/>
        <v>2601687</v>
      </c>
      <c r="T437" s="21">
        <f t="shared" si="110"/>
        <v>1734458</v>
      </c>
      <c r="U437" s="20">
        <f t="shared" si="111"/>
        <v>37544941</v>
      </c>
      <c r="V437" s="20">
        <f t="shared" si="112"/>
        <v>2767400</v>
      </c>
      <c r="W437" s="20">
        <f t="shared" si="113"/>
        <v>2653700</v>
      </c>
      <c r="X437" s="20">
        <f t="shared" si="114"/>
        <v>3746400</v>
      </c>
      <c r="Y437" s="20">
        <f t="shared" si="115"/>
        <v>163000</v>
      </c>
      <c r="Z437" s="20">
        <f t="shared" si="116"/>
        <v>1248800</v>
      </c>
      <c r="AA437" s="20">
        <f t="shared" si="117"/>
        <v>936600</v>
      </c>
      <c r="AB437" s="21">
        <f t="shared" si="118"/>
        <v>11515900</v>
      </c>
      <c r="AC437" s="21">
        <f t="shared" si="119"/>
        <v>49060841</v>
      </c>
    </row>
    <row r="438" spans="1:29" ht="14.1" customHeight="1" x14ac:dyDescent="0.2">
      <c r="A438" s="3" t="s">
        <v>617</v>
      </c>
      <c r="B438" s="144">
        <v>45306</v>
      </c>
      <c r="C438" s="144">
        <v>45464</v>
      </c>
      <c r="D438" s="3" t="s">
        <v>615</v>
      </c>
      <c r="E438" s="3" t="s">
        <v>620</v>
      </c>
      <c r="F438" s="14" t="s">
        <v>82</v>
      </c>
      <c r="G438" s="17" t="s">
        <v>90</v>
      </c>
      <c r="H438" s="15">
        <v>1061724261</v>
      </c>
      <c r="I438" s="16" t="s">
        <v>514</v>
      </c>
      <c r="J438" s="18">
        <v>40</v>
      </c>
      <c r="K438" s="19">
        <v>325.35000000000002</v>
      </c>
      <c r="N438" s="20">
        <f t="shared" si="105"/>
        <v>6817917</v>
      </c>
      <c r="O438" s="20">
        <f t="shared" si="106"/>
        <v>35680432</v>
      </c>
      <c r="P438" s="20">
        <v>0</v>
      </c>
      <c r="Q438" s="20">
        <f t="shared" si="107"/>
        <v>0</v>
      </c>
      <c r="R438" s="21">
        <f t="shared" si="108"/>
        <v>2272639</v>
      </c>
      <c r="S438" s="21">
        <f t="shared" si="109"/>
        <v>2973369</v>
      </c>
      <c r="T438" s="21">
        <f t="shared" si="110"/>
        <v>1982246</v>
      </c>
      <c r="U438" s="20">
        <f t="shared" si="111"/>
        <v>42908686</v>
      </c>
      <c r="V438" s="20">
        <f t="shared" si="112"/>
        <v>3162756</v>
      </c>
      <c r="W438" s="20">
        <f t="shared" si="113"/>
        <v>3032800</v>
      </c>
      <c r="X438" s="20">
        <f t="shared" si="114"/>
        <v>4281700</v>
      </c>
      <c r="Y438" s="20">
        <f t="shared" si="115"/>
        <v>186300</v>
      </c>
      <c r="Z438" s="20">
        <f t="shared" si="116"/>
        <v>1427200</v>
      </c>
      <c r="AA438" s="20">
        <f t="shared" si="117"/>
        <v>1070400</v>
      </c>
      <c r="AB438" s="21">
        <f t="shared" si="118"/>
        <v>13161156</v>
      </c>
      <c r="AC438" s="21">
        <f t="shared" si="119"/>
        <v>56069842</v>
      </c>
    </row>
    <row r="439" spans="1:29" ht="14.1" customHeight="1" x14ac:dyDescent="0.2">
      <c r="A439" s="3" t="s">
        <v>617</v>
      </c>
      <c r="B439" s="144">
        <v>45306</v>
      </c>
      <c r="C439" s="144">
        <v>45464</v>
      </c>
      <c r="D439" s="3" t="s">
        <v>615</v>
      </c>
      <c r="E439" s="3" t="s">
        <v>620</v>
      </c>
      <c r="F439" s="14" t="s">
        <v>82</v>
      </c>
      <c r="G439" s="17" t="s">
        <v>90</v>
      </c>
      <c r="H439" s="15">
        <v>1061726078</v>
      </c>
      <c r="I439" s="16" t="s">
        <v>515</v>
      </c>
      <c r="J439" s="18">
        <v>40</v>
      </c>
      <c r="K439" s="19">
        <v>384.96</v>
      </c>
      <c r="N439" s="20">
        <f t="shared" si="105"/>
        <v>8067083</v>
      </c>
      <c r="O439" s="20">
        <f t="shared" si="106"/>
        <v>42217734</v>
      </c>
      <c r="P439" s="20">
        <v>0</v>
      </c>
      <c r="Q439" s="20">
        <f t="shared" si="107"/>
        <v>0</v>
      </c>
      <c r="R439" s="21">
        <f t="shared" si="108"/>
        <v>2689028</v>
      </c>
      <c r="S439" s="21">
        <f t="shared" si="109"/>
        <v>3518145</v>
      </c>
      <c r="T439" s="21">
        <f t="shared" si="110"/>
        <v>2345430</v>
      </c>
      <c r="U439" s="20">
        <f t="shared" si="111"/>
        <v>50770337</v>
      </c>
      <c r="V439" s="20">
        <f t="shared" si="112"/>
        <v>3742230</v>
      </c>
      <c r="W439" s="20">
        <f t="shared" si="113"/>
        <v>3588500</v>
      </c>
      <c r="X439" s="20">
        <f t="shared" si="114"/>
        <v>5066100</v>
      </c>
      <c r="Y439" s="20">
        <f t="shared" si="115"/>
        <v>220400</v>
      </c>
      <c r="Z439" s="20">
        <f t="shared" si="116"/>
        <v>1688700</v>
      </c>
      <c r="AA439" s="20">
        <f t="shared" si="117"/>
        <v>1266500</v>
      </c>
      <c r="AB439" s="21">
        <f t="shared" si="118"/>
        <v>15572430</v>
      </c>
      <c r="AC439" s="21">
        <f t="shared" si="119"/>
        <v>66342767</v>
      </c>
    </row>
    <row r="440" spans="1:29" ht="14.1" customHeight="1" x14ac:dyDescent="0.2">
      <c r="A440" s="3" t="s">
        <v>617</v>
      </c>
      <c r="B440" s="144">
        <v>45306</v>
      </c>
      <c r="C440" s="144">
        <v>45464</v>
      </c>
      <c r="D440" s="3" t="s">
        <v>615</v>
      </c>
      <c r="E440" s="3" t="s">
        <v>620</v>
      </c>
      <c r="F440" s="14" t="s">
        <v>82</v>
      </c>
      <c r="G440" s="17" t="s">
        <v>90</v>
      </c>
      <c r="H440" s="15">
        <v>25280764</v>
      </c>
      <c r="I440" s="16" t="s">
        <v>516</v>
      </c>
      <c r="J440" s="18">
        <v>40</v>
      </c>
      <c r="K440" s="19">
        <v>341</v>
      </c>
      <c r="N440" s="20">
        <f t="shared" si="105"/>
        <v>7145873</v>
      </c>
      <c r="O440" s="20">
        <f t="shared" si="106"/>
        <v>37396735</v>
      </c>
      <c r="P440" s="20">
        <v>0</v>
      </c>
      <c r="Q440" s="20">
        <f t="shared" si="107"/>
        <v>0</v>
      </c>
      <c r="R440" s="21">
        <f t="shared" si="108"/>
        <v>2381958</v>
      </c>
      <c r="S440" s="21">
        <f t="shared" si="109"/>
        <v>3116395</v>
      </c>
      <c r="T440" s="21">
        <f t="shared" si="110"/>
        <v>2077596</v>
      </c>
      <c r="U440" s="20">
        <f t="shared" si="111"/>
        <v>44972684</v>
      </c>
      <c r="V440" s="20">
        <f t="shared" si="112"/>
        <v>3314891</v>
      </c>
      <c r="W440" s="20">
        <f t="shared" si="113"/>
        <v>3178700</v>
      </c>
      <c r="X440" s="20">
        <f t="shared" si="114"/>
        <v>4487600</v>
      </c>
      <c r="Y440" s="20">
        <f t="shared" si="115"/>
        <v>195200</v>
      </c>
      <c r="Z440" s="20">
        <f t="shared" si="116"/>
        <v>1495900</v>
      </c>
      <c r="AA440" s="20">
        <f t="shared" si="117"/>
        <v>1121900</v>
      </c>
      <c r="AB440" s="21">
        <f t="shared" si="118"/>
        <v>13794191</v>
      </c>
      <c r="AC440" s="21">
        <f t="shared" si="119"/>
        <v>58766875</v>
      </c>
    </row>
    <row r="441" spans="1:29" ht="14.1" customHeight="1" x14ac:dyDescent="0.2">
      <c r="A441" s="3" t="s">
        <v>617</v>
      </c>
      <c r="B441" s="144">
        <v>45306</v>
      </c>
      <c r="C441" s="144">
        <v>45464</v>
      </c>
      <c r="D441" s="3" t="s">
        <v>615</v>
      </c>
      <c r="E441" s="3" t="s">
        <v>620</v>
      </c>
      <c r="F441" s="14" t="s">
        <v>82</v>
      </c>
      <c r="G441" s="17" t="s">
        <v>90</v>
      </c>
      <c r="H441" s="15">
        <v>1061740807</v>
      </c>
      <c r="I441" s="16" t="s">
        <v>517</v>
      </c>
      <c r="J441" s="18">
        <v>40</v>
      </c>
      <c r="K441" s="19">
        <v>322.72000000000003</v>
      </c>
      <c r="N441" s="20">
        <f t="shared" si="105"/>
        <v>6762804</v>
      </c>
      <c r="O441" s="20">
        <f t="shared" si="106"/>
        <v>35392008</v>
      </c>
      <c r="P441" s="20">
        <v>0</v>
      </c>
      <c r="Q441" s="20">
        <f t="shared" si="107"/>
        <v>0</v>
      </c>
      <c r="R441" s="21">
        <f t="shared" si="108"/>
        <v>2254268</v>
      </c>
      <c r="S441" s="21">
        <f t="shared" si="109"/>
        <v>2949334</v>
      </c>
      <c r="T441" s="21">
        <f t="shared" si="110"/>
        <v>1966223</v>
      </c>
      <c r="U441" s="20">
        <f t="shared" si="111"/>
        <v>42561833</v>
      </c>
      <c r="V441" s="20">
        <f t="shared" si="112"/>
        <v>3137190</v>
      </c>
      <c r="W441" s="20">
        <f t="shared" si="113"/>
        <v>3008300</v>
      </c>
      <c r="X441" s="20">
        <f t="shared" si="114"/>
        <v>4247000</v>
      </c>
      <c r="Y441" s="20">
        <f t="shared" si="115"/>
        <v>184700</v>
      </c>
      <c r="Z441" s="20">
        <f t="shared" si="116"/>
        <v>1415700</v>
      </c>
      <c r="AA441" s="20">
        <f t="shared" si="117"/>
        <v>1061800</v>
      </c>
      <c r="AB441" s="21">
        <f t="shared" si="118"/>
        <v>13054690</v>
      </c>
      <c r="AC441" s="21">
        <f t="shared" si="119"/>
        <v>55616523</v>
      </c>
    </row>
    <row r="442" spans="1:29" ht="14.1" customHeight="1" x14ac:dyDescent="0.2">
      <c r="A442" s="3" t="s">
        <v>617</v>
      </c>
      <c r="B442" s="144">
        <v>45306</v>
      </c>
      <c r="C442" s="144">
        <v>45464</v>
      </c>
      <c r="D442" s="3" t="s">
        <v>615</v>
      </c>
      <c r="E442" s="3" t="s">
        <v>620</v>
      </c>
      <c r="F442" s="14" t="s">
        <v>82</v>
      </c>
      <c r="G442" s="17" t="s">
        <v>90</v>
      </c>
      <c r="H442" s="15" t="s">
        <v>608</v>
      </c>
      <c r="I442" s="16" t="s">
        <v>577</v>
      </c>
      <c r="J442" s="18">
        <v>40</v>
      </c>
      <c r="K442" s="19">
        <v>380</v>
      </c>
      <c r="N442" s="20">
        <f t="shared" si="105"/>
        <v>7963143</v>
      </c>
      <c r="O442" s="20">
        <f t="shared" si="106"/>
        <v>41673782</v>
      </c>
      <c r="P442" s="20">
        <v>0</v>
      </c>
      <c r="Q442" s="20">
        <f t="shared" si="107"/>
        <v>0</v>
      </c>
      <c r="R442" s="21">
        <f t="shared" si="108"/>
        <v>2654381</v>
      </c>
      <c r="S442" s="21">
        <f t="shared" si="109"/>
        <v>3472815</v>
      </c>
      <c r="T442" s="21">
        <f t="shared" si="110"/>
        <v>2315210</v>
      </c>
      <c r="U442" s="20">
        <f t="shared" si="111"/>
        <v>50116188</v>
      </c>
      <c r="V442" s="20">
        <f t="shared" si="112"/>
        <v>3694014</v>
      </c>
      <c r="W442" s="20">
        <f t="shared" si="113"/>
        <v>3542300</v>
      </c>
      <c r="X442" s="20">
        <f t="shared" si="114"/>
        <v>5000900</v>
      </c>
      <c r="Y442" s="20">
        <f t="shared" si="115"/>
        <v>217500</v>
      </c>
      <c r="Z442" s="20">
        <f t="shared" si="116"/>
        <v>1667000</v>
      </c>
      <c r="AA442" s="20">
        <f t="shared" si="117"/>
        <v>1250200</v>
      </c>
      <c r="AB442" s="21">
        <f t="shared" si="118"/>
        <v>15371914</v>
      </c>
      <c r="AC442" s="21">
        <f t="shared" si="119"/>
        <v>65488102</v>
      </c>
    </row>
    <row r="443" spans="1:29" ht="14.1" customHeight="1" x14ac:dyDescent="0.2">
      <c r="A443" s="3" t="s">
        <v>617</v>
      </c>
      <c r="B443" s="144">
        <v>45306</v>
      </c>
      <c r="C443" s="144">
        <v>45464</v>
      </c>
      <c r="D443" s="3" t="s">
        <v>615</v>
      </c>
      <c r="E443" s="3" t="s">
        <v>620</v>
      </c>
      <c r="F443" s="14" t="s">
        <v>82</v>
      </c>
      <c r="G443" s="17" t="s">
        <v>90</v>
      </c>
      <c r="H443" s="15">
        <v>1061721951</v>
      </c>
      <c r="I443" s="16" t="s">
        <v>89</v>
      </c>
      <c r="J443" s="18">
        <v>40</v>
      </c>
      <c r="K443" s="19">
        <v>326.37</v>
      </c>
      <c r="N443" s="20">
        <f t="shared" si="105"/>
        <v>6839292</v>
      </c>
      <c r="O443" s="20">
        <f t="shared" si="106"/>
        <v>35792295</v>
      </c>
      <c r="P443" s="20">
        <v>0</v>
      </c>
      <c r="Q443" s="20">
        <f t="shared" si="107"/>
        <v>0</v>
      </c>
      <c r="R443" s="21">
        <f t="shared" si="108"/>
        <v>2279764</v>
      </c>
      <c r="S443" s="21">
        <f t="shared" si="109"/>
        <v>2982691</v>
      </c>
      <c r="T443" s="21">
        <f t="shared" si="110"/>
        <v>1988461</v>
      </c>
      <c r="U443" s="20">
        <f t="shared" si="111"/>
        <v>43043211</v>
      </c>
      <c r="V443" s="20">
        <f t="shared" si="112"/>
        <v>3172672</v>
      </c>
      <c r="W443" s="20">
        <f t="shared" si="113"/>
        <v>3042300</v>
      </c>
      <c r="X443" s="20">
        <f t="shared" si="114"/>
        <v>4295100</v>
      </c>
      <c r="Y443" s="20">
        <f t="shared" si="115"/>
        <v>186800</v>
      </c>
      <c r="Z443" s="20">
        <f t="shared" si="116"/>
        <v>1431700</v>
      </c>
      <c r="AA443" s="20">
        <f t="shared" si="117"/>
        <v>1073800</v>
      </c>
      <c r="AB443" s="21">
        <f t="shared" si="118"/>
        <v>13202372</v>
      </c>
      <c r="AC443" s="21">
        <f t="shared" si="119"/>
        <v>56245583</v>
      </c>
    </row>
    <row r="444" spans="1:29" ht="14.1" customHeight="1" x14ac:dyDescent="0.2">
      <c r="A444" s="3" t="s">
        <v>617</v>
      </c>
      <c r="B444" s="144">
        <v>45306</v>
      </c>
      <c r="C444" s="144">
        <v>45464</v>
      </c>
      <c r="D444" s="3" t="s">
        <v>615</v>
      </c>
      <c r="E444" s="3" t="s">
        <v>620</v>
      </c>
      <c r="F444" s="14" t="s">
        <v>82</v>
      </c>
      <c r="G444" s="17" t="s">
        <v>90</v>
      </c>
      <c r="H444" s="15">
        <v>34551362</v>
      </c>
      <c r="I444" s="16" t="s">
        <v>518</v>
      </c>
      <c r="J444" s="18">
        <v>40</v>
      </c>
      <c r="K444" s="19">
        <v>341</v>
      </c>
      <c r="N444" s="20">
        <f t="shared" si="105"/>
        <v>7145873</v>
      </c>
      <c r="O444" s="20">
        <f t="shared" si="106"/>
        <v>37396735</v>
      </c>
      <c r="P444" s="20">
        <v>0</v>
      </c>
      <c r="Q444" s="20">
        <f t="shared" si="107"/>
        <v>0</v>
      </c>
      <c r="R444" s="21">
        <f t="shared" si="108"/>
        <v>2381958</v>
      </c>
      <c r="S444" s="21">
        <f t="shared" si="109"/>
        <v>3116395</v>
      </c>
      <c r="T444" s="21">
        <f t="shared" si="110"/>
        <v>2077596</v>
      </c>
      <c r="U444" s="20">
        <f t="shared" si="111"/>
        <v>44972684</v>
      </c>
      <c r="V444" s="20">
        <f t="shared" si="112"/>
        <v>3314891</v>
      </c>
      <c r="W444" s="20">
        <f t="shared" si="113"/>
        <v>3178700</v>
      </c>
      <c r="X444" s="20">
        <f t="shared" si="114"/>
        <v>4487600</v>
      </c>
      <c r="Y444" s="20">
        <f t="shared" si="115"/>
        <v>195200</v>
      </c>
      <c r="Z444" s="20">
        <f t="shared" si="116"/>
        <v>1495900</v>
      </c>
      <c r="AA444" s="20">
        <f t="shared" si="117"/>
        <v>1121900</v>
      </c>
      <c r="AB444" s="21">
        <f t="shared" si="118"/>
        <v>13794191</v>
      </c>
      <c r="AC444" s="21">
        <f t="shared" si="119"/>
        <v>58766875</v>
      </c>
    </row>
    <row r="445" spans="1:29" ht="14.1" customHeight="1" x14ac:dyDescent="0.2">
      <c r="A445" s="3" t="s">
        <v>617</v>
      </c>
      <c r="B445" s="144">
        <v>45306</v>
      </c>
      <c r="C445" s="144">
        <v>45464</v>
      </c>
      <c r="D445" s="3" t="s">
        <v>615</v>
      </c>
      <c r="E445" s="3" t="s">
        <v>620</v>
      </c>
      <c r="F445" s="14" t="s">
        <v>519</v>
      </c>
      <c r="G445" s="17" t="s">
        <v>521</v>
      </c>
      <c r="H445" s="15">
        <v>1061793469</v>
      </c>
      <c r="I445" s="16" t="s">
        <v>520</v>
      </c>
      <c r="J445" s="18">
        <v>40</v>
      </c>
      <c r="K445" s="19">
        <v>224.56</v>
      </c>
      <c r="N445" s="20">
        <f t="shared" si="105"/>
        <v>4705799</v>
      </c>
      <c r="O445" s="20">
        <f t="shared" si="106"/>
        <v>24627015</v>
      </c>
      <c r="P445" s="20">
        <v>0</v>
      </c>
      <c r="Q445" s="20">
        <f t="shared" si="107"/>
        <v>0</v>
      </c>
      <c r="R445" s="21">
        <f t="shared" si="108"/>
        <v>1568600</v>
      </c>
      <c r="S445" s="21">
        <f t="shared" si="109"/>
        <v>2052251</v>
      </c>
      <c r="T445" s="21">
        <f t="shared" si="110"/>
        <v>1368167</v>
      </c>
      <c r="U445" s="20">
        <f t="shared" si="111"/>
        <v>29616033</v>
      </c>
      <c r="V445" s="20">
        <f t="shared" si="112"/>
        <v>2182968</v>
      </c>
      <c r="W445" s="20">
        <f t="shared" si="113"/>
        <v>2093300</v>
      </c>
      <c r="X445" s="20">
        <f t="shared" si="114"/>
        <v>2955200</v>
      </c>
      <c r="Y445" s="20">
        <f t="shared" si="115"/>
        <v>128600</v>
      </c>
      <c r="Z445" s="20">
        <f t="shared" si="116"/>
        <v>985100</v>
      </c>
      <c r="AA445" s="20">
        <f t="shared" si="117"/>
        <v>738800</v>
      </c>
      <c r="AB445" s="21">
        <f t="shared" si="118"/>
        <v>9083968</v>
      </c>
      <c r="AC445" s="21">
        <f t="shared" si="119"/>
        <v>38700001</v>
      </c>
    </row>
    <row r="446" spans="1:29" ht="14.1" customHeight="1" x14ac:dyDescent="0.2">
      <c r="A446" s="3" t="s">
        <v>617</v>
      </c>
      <c r="B446" s="144">
        <v>45306</v>
      </c>
      <c r="C446" s="144">
        <v>45464</v>
      </c>
      <c r="D446" s="3" t="s">
        <v>615</v>
      </c>
      <c r="E446" s="3" t="s">
        <v>620</v>
      </c>
      <c r="F446" s="14" t="s">
        <v>519</v>
      </c>
      <c r="G446" s="17" t="s">
        <v>521</v>
      </c>
      <c r="H446" s="15">
        <v>14700203</v>
      </c>
      <c r="I446" s="16" t="s">
        <v>522</v>
      </c>
      <c r="J446" s="18">
        <v>40</v>
      </c>
      <c r="K446" s="19">
        <v>401.99</v>
      </c>
      <c r="N446" s="20">
        <f t="shared" si="105"/>
        <v>8423958</v>
      </c>
      <c r="O446" s="20">
        <f t="shared" si="106"/>
        <v>44085380</v>
      </c>
      <c r="P446" s="20">
        <v>0</v>
      </c>
      <c r="Q446" s="20">
        <f t="shared" si="107"/>
        <v>0</v>
      </c>
      <c r="R446" s="21">
        <f t="shared" si="108"/>
        <v>2807986</v>
      </c>
      <c r="S446" s="21">
        <f t="shared" si="109"/>
        <v>3673782</v>
      </c>
      <c r="T446" s="21">
        <f t="shared" si="110"/>
        <v>2449188</v>
      </c>
      <c r="U446" s="20">
        <f t="shared" si="111"/>
        <v>53016336</v>
      </c>
      <c r="V446" s="20">
        <f t="shared" si="112"/>
        <v>3907781</v>
      </c>
      <c r="W446" s="20">
        <f t="shared" si="113"/>
        <v>3747300</v>
      </c>
      <c r="X446" s="20">
        <f t="shared" si="114"/>
        <v>5290200</v>
      </c>
      <c r="Y446" s="20">
        <f t="shared" si="115"/>
        <v>230100</v>
      </c>
      <c r="Z446" s="20">
        <f t="shared" si="116"/>
        <v>1763400</v>
      </c>
      <c r="AA446" s="20">
        <f t="shared" si="117"/>
        <v>1322600</v>
      </c>
      <c r="AB446" s="21">
        <f t="shared" si="118"/>
        <v>16261381</v>
      </c>
      <c r="AC446" s="21">
        <f t="shared" si="119"/>
        <v>69277717</v>
      </c>
    </row>
    <row r="447" spans="1:29" ht="14.1" customHeight="1" x14ac:dyDescent="0.2">
      <c r="A447" s="3" t="s">
        <v>617</v>
      </c>
      <c r="B447" s="144">
        <v>45306</v>
      </c>
      <c r="C447" s="144">
        <v>45464</v>
      </c>
      <c r="D447" s="3" t="s">
        <v>615</v>
      </c>
      <c r="E447" s="3" t="s">
        <v>620</v>
      </c>
      <c r="F447" s="14" t="s">
        <v>519</v>
      </c>
      <c r="G447" s="17" t="s">
        <v>521</v>
      </c>
      <c r="H447" s="15">
        <v>4611361</v>
      </c>
      <c r="I447" s="16" t="s">
        <v>523</v>
      </c>
      <c r="J447" s="18">
        <v>40</v>
      </c>
      <c r="K447" s="19">
        <v>319.8</v>
      </c>
      <c r="N447" s="20">
        <f t="shared" si="105"/>
        <v>6701614</v>
      </c>
      <c r="O447" s="20">
        <f t="shared" si="106"/>
        <v>35071780</v>
      </c>
      <c r="P447" s="20">
        <v>0</v>
      </c>
      <c r="Q447" s="20">
        <f t="shared" si="107"/>
        <v>0</v>
      </c>
      <c r="R447" s="21">
        <f t="shared" si="108"/>
        <v>2233871</v>
      </c>
      <c r="S447" s="21">
        <f t="shared" si="109"/>
        <v>2922648</v>
      </c>
      <c r="T447" s="21">
        <f t="shared" si="110"/>
        <v>1948432</v>
      </c>
      <c r="U447" s="20">
        <f t="shared" si="111"/>
        <v>42176731</v>
      </c>
      <c r="V447" s="20">
        <f t="shared" si="112"/>
        <v>3108804</v>
      </c>
      <c r="W447" s="20">
        <f t="shared" si="113"/>
        <v>2981100</v>
      </c>
      <c r="X447" s="20">
        <f t="shared" si="114"/>
        <v>4208600</v>
      </c>
      <c r="Y447" s="20">
        <f t="shared" si="115"/>
        <v>183100</v>
      </c>
      <c r="Z447" s="20">
        <f t="shared" si="116"/>
        <v>1402900</v>
      </c>
      <c r="AA447" s="20">
        <f t="shared" si="117"/>
        <v>1052200</v>
      </c>
      <c r="AB447" s="21">
        <f t="shared" si="118"/>
        <v>12936704</v>
      </c>
      <c r="AC447" s="21">
        <f t="shared" si="119"/>
        <v>55113435</v>
      </c>
    </row>
    <row r="448" spans="1:29" ht="14.1" customHeight="1" x14ac:dyDescent="0.2">
      <c r="A448" s="3" t="s">
        <v>617</v>
      </c>
      <c r="B448" s="144">
        <v>45306</v>
      </c>
      <c r="C448" s="144">
        <v>45464</v>
      </c>
      <c r="D448" s="3" t="s">
        <v>615</v>
      </c>
      <c r="E448" s="3" t="s">
        <v>620</v>
      </c>
      <c r="F448" s="14" t="s">
        <v>519</v>
      </c>
      <c r="G448" s="17" t="s">
        <v>521</v>
      </c>
      <c r="H448" s="15">
        <v>1061730990</v>
      </c>
      <c r="I448" s="16" t="s">
        <v>524</v>
      </c>
      <c r="J448" s="18">
        <v>40</v>
      </c>
      <c r="K448" s="19">
        <v>296.72000000000003</v>
      </c>
      <c r="N448" s="20">
        <f t="shared" si="105"/>
        <v>6217958</v>
      </c>
      <c r="O448" s="20">
        <f t="shared" si="106"/>
        <v>32540647</v>
      </c>
      <c r="P448" s="20">
        <v>0</v>
      </c>
      <c r="Q448" s="20">
        <f t="shared" si="107"/>
        <v>0</v>
      </c>
      <c r="R448" s="21">
        <f t="shared" si="108"/>
        <v>2072653</v>
      </c>
      <c r="S448" s="21">
        <f t="shared" si="109"/>
        <v>2711721</v>
      </c>
      <c r="T448" s="21">
        <f t="shared" si="110"/>
        <v>1807814</v>
      </c>
      <c r="U448" s="20">
        <f t="shared" si="111"/>
        <v>39132835</v>
      </c>
      <c r="V448" s="20">
        <f t="shared" si="112"/>
        <v>2884442</v>
      </c>
      <c r="W448" s="20">
        <f t="shared" si="113"/>
        <v>2766000</v>
      </c>
      <c r="X448" s="20">
        <f t="shared" si="114"/>
        <v>3904900</v>
      </c>
      <c r="Y448" s="20">
        <f t="shared" si="115"/>
        <v>169900</v>
      </c>
      <c r="Z448" s="20">
        <f t="shared" si="116"/>
        <v>1301600</v>
      </c>
      <c r="AA448" s="20">
        <f t="shared" si="117"/>
        <v>976200</v>
      </c>
      <c r="AB448" s="21">
        <f t="shared" si="118"/>
        <v>12003042</v>
      </c>
      <c r="AC448" s="21">
        <f t="shared" si="119"/>
        <v>51135877</v>
      </c>
    </row>
    <row r="449" spans="1:29" ht="14.1" customHeight="1" x14ac:dyDescent="0.2">
      <c r="A449" s="3" t="s">
        <v>617</v>
      </c>
      <c r="B449" s="144">
        <v>45306</v>
      </c>
      <c r="C449" s="144">
        <v>45464</v>
      </c>
      <c r="D449" s="3" t="s">
        <v>615</v>
      </c>
      <c r="E449" s="3" t="s">
        <v>620</v>
      </c>
      <c r="F449" s="14" t="s">
        <v>519</v>
      </c>
      <c r="G449" s="17" t="s">
        <v>521</v>
      </c>
      <c r="H449" s="15">
        <v>1061738407</v>
      </c>
      <c r="I449" s="16" t="s">
        <v>525</v>
      </c>
      <c r="J449" s="18">
        <v>40</v>
      </c>
      <c r="K449" s="19">
        <v>305.60000000000002</v>
      </c>
      <c r="N449" s="20">
        <f t="shared" si="105"/>
        <v>6404044</v>
      </c>
      <c r="O449" s="20">
        <f t="shared" si="106"/>
        <v>33514497</v>
      </c>
      <c r="P449" s="20">
        <v>0</v>
      </c>
      <c r="Q449" s="20">
        <f t="shared" si="107"/>
        <v>0</v>
      </c>
      <c r="R449" s="21">
        <f t="shared" si="108"/>
        <v>2134681</v>
      </c>
      <c r="S449" s="21">
        <f t="shared" si="109"/>
        <v>2792875</v>
      </c>
      <c r="T449" s="21">
        <f t="shared" si="110"/>
        <v>1861916</v>
      </c>
      <c r="U449" s="20">
        <f t="shared" si="111"/>
        <v>40303969</v>
      </c>
      <c r="V449" s="20">
        <f t="shared" si="112"/>
        <v>2970765</v>
      </c>
      <c r="W449" s="20">
        <f t="shared" si="113"/>
        <v>2848700</v>
      </c>
      <c r="X449" s="20">
        <f t="shared" si="114"/>
        <v>4021700</v>
      </c>
      <c r="Y449" s="20">
        <f t="shared" si="115"/>
        <v>174900</v>
      </c>
      <c r="Z449" s="20">
        <f t="shared" si="116"/>
        <v>1340600</v>
      </c>
      <c r="AA449" s="20">
        <f t="shared" si="117"/>
        <v>1005400</v>
      </c>
      <c r="AB449" s="21">
        <f t="shared" si="118"/>
        <v>12362065</v>
      </c>
      <c r="AC449" s="21">
        <f t="shared" si="119"/>
        <v>52666034</v>
      </c>
    </row>
    <row r="450" spans="1:29" ht="14.1" customHeight="1" x14ac:dyDescent="0.2">
      <c r="A450" s="3" t="s">
        <v>617</v>
      </c>
      <c r="B450" s="144">
        <v>45306</v>
      </c>
      <c r="C450" s="144">
        <v>45464</v>
      </c>
      <c r="D450" s="3" t="s">
        <v>615</v>
      </c>
      <c r="E450" s="3" t="s">
        <v>620</v>
      </c>
      <c r="F450" s="14" t="s">
        <v>519</v>
      </c>
      <c r="G450" s="17" t="s">
        <v>521</v>
      </c>
      <c r="H450" s="15">
        <v>87247950</v>
      </c>
      <c r="I450" s="16" t="s">
        <v>526</v>
      </c>
      <c r="J450" s="18">
        <v>40</v>
      </c>
      <c r="K450" s="19">
        <v>357.28</v>
      </c>
      <c r="N450" s="20">
        <f t="shared" ref="N450:N473" si="132">ROUND((K450*(18845*1.112)*J450/40),0)</f>
        <v>7487031</v>
      </c>
      <c r="O450" s="20">
        <f t="shared" si="106"/>
        <v>39182129</v>
      </c>
      <c r="P450" s="20">
        <v>0</v>
      </c>
      <c r="Q450" s="20">
        <f t="shared" si="107"/>
        <v>0</v>
      </c>
      <c r="R450" s="21">
        <f t="shared" si="108"/>
        <v>2495677</v>
      </c>
      <c r="S450" s="21">
        <f t="shared" si="109"/>
        <v>3265177</v>
      </c>
      <c r="T450" s="21">
        <f t="shared" si="110"/>
        <v>2176785</v>
      </c>
      <c r="U450" s="20">
        <f t="shared" si="111"/>
        <v>47119768</v>
      </c>
      <c r="V450" s="20">
        <f t="shared" si="112"/>
        <v>3473151</v>
      </c>
      <c r="W450" s="20">
        <f t="shared" si="113"/>
        <v>3330500</v>
      </c>
      <c r="X450" s="20">
        <f t="shared" si="114"/>
        <v>4701900</v>
      </c>
      <c r="Y450" s="20">
        <f t="shared" si="115"/>
        <v>204500</v>
      </c>
      <c r="Z450" s="20">
        <f t="shared" si="116"/>
        <v>1567300</v>
      </c>
      <c r="AA450" s="20">
        <f t="shared" si="117"/>
        <v>1175500</v>
      </c>
      <c r="AB450" s="21">
        <f t="shared" si="118"/>
        <v>14452851</v>
      </c>
      <c r="AC450" s="21">
        <f t="shared" si="119"/>
        <v>61572619</v>
      </c>
    </row>
    <row r="451" spans="1:29" ht="14.1" customHeight="1" x14ac:dyDescent="0.2">
      <c r="A451" s="3" t="s">
        <v>617</v>
      </c>
      <c r="B451" s="144">
        <v>45306</v>
      </c>
      <c r="C451" s="144">
        <v>45464</v>
      </c>
      <c r="D451" s="3" t="s">
        <v>615</v>
      </c>
      <c r="E451" s="3" t="s">
        <v>620</v>
      </c>
      <c r="F451" s="14" t="s">
        <v>519</v>
      </c>
      <c r="G451" s="17" t="s">
        <v>521</v>
      </c>
      <c r="H451" s="15">
        <v>1061714282</v>
      </c>
      <c r="I451" s="16" t="s">
        <v>527</v>
      </c>
      <c r="J451" s="18">
        <v>40</v>
      </c>
      <c r="K451" s="19">
        <v>299.72000000000003</v>
      </c>
      <c r="N451" s="20">
        <f t="shared" si="132"/>
        <v>6280824</v>
      </c>
      <c r="O451" s="20">
        <f t="shared" ref="O451:O473" si="133">ROUND((N451*157/30),0)</f>
        <v>32869646</v>
      </c>
      <c r="P451" s="20">
        <v>0</v>
      </c>
      <c r="Q451" s="20">
        <f t="shared" ref="Q451:Q472" si="134">ROUND(((N451+(P451/12))*0/12),0)</f>
        <v>0</v>
      </c>
      <c r="R451" s="21">
        <f t="shared" ref="R451:R472" si="135">ROUND(((N451+(P451+Q451/12))*4/12),0)</f>
        <v>2093608</v>
      </c>
      <c r="S451" s="21">
        <f t="shared" ref="S451:S472" si="136">ROUND(((N451+((P451+Q451)/12))*157/360),0)</f>
        <v>2739137</v>
      </c>
      <c r="T451" s="21">
        <f t="shared" ref="T451:T472" si="137">ROUND((((N451*2/3)+(P451+Q451/12))*157/360),0)</f>
        <v>1826091</v>
      </c>
      <c r="U451" s="20">
        <f t="shared" ref="U451:U472" si="138">SUM(O451:T451)</f>
        <v>39528482</v>
      </c>
      <c r="V451" s="20">
        <f t="shared" ref="V451:V472" si="139">ROUND(((O451+P451+Q451+R451)/12),0)</f>
        <v>2913605</v>
      </c>
      <c r="W451" s="20">
        <f t="shared" ref="W451:W472" si="140">(ROUND(O451*8.5/100,-2))</f>
        <v>2793900</v>
      </c>
      <c r="X451" s="20">
        <f t="shared" ref="X451:X472" si="141">(ROUND(O451*12/100,-2))</f>
        <v>3944400</v>
      </c>
      <c r="Y451" s="20">
        <f t="shared" ref="Y451:Y472" si="142">(ROUND(O451*0.522/100,-2))</f>
        <v>171600</v>
      </c>
      <c r="Z451" s="20">
        <f t="shared" ref="Z451:Z472" si="143">(ROUND(O451*4/100,-2))</f>
        <v>1314800</v>
      </c>
      <c r="AA451" s="20">
        <f t="shared" ref="AA451:AA472" si="144">(ROUND(O451*3/100,-2))</f>
        <v>986100</v>
      </c>
      <c r="AB451" s="21">
        <f t="shared" ref="AB451:AB472" si="145">V451+W451+X451+Y451+Z451+AA451</f>
        <v>12124405</v>
      </c>
      <c r="AC451" s="21">
        <f t="shared" ref="AC451:AC472" si="146">U451+AB451</f>
        <v>51652887</v>
      </c>
    </row>
    <row r="452" spans="1:29" ht="14.1" customHeight="1" x14ac:dyDescent="0.2">
      <c r="A452" s="3" t="s">
        <v>617</v>
      </c>
      <c r="B452" s="144">
        <v>45306</v>
      </c>
      <c r="C452" s="144">
        <v>45464</v>
      </c>
      <c r="D452" s="3" t="s">
        <v>615</v>
      </c>
      <c r="E452" s="3" t="s">
        <v>620</v>
      </c>
      <c r="F452" s="14" t="s">
        <v>519</v>
      </c>
      <c r="G452" s="17" t="s">
        <v>521</v>
      </c>
      <c r="H452" s="15">
        <v>87248875</v>
      </c>
      <c r="I452" s="16" t="s">
        <v>528</v>
      </c>
      <c r="J452" s="18">
        <v>40</v>
      </c>
      <c r="K452" s="19">
        <v>335.04</v>
      </c>
      <c r="N452" s="20">
        <f t="shared" si="132"/>
        <v>7020978</v>
      </c>
      <c r="O452" s="20">
        <f t="shared" si="133"/>
        <v>36743118</v>
      </c>
      <c r="P452" s="20">
        <v>0</v>
      </c>
      <c r="Q452" s="20">
        <f t="shared" si="134"/>
        <v>0</v>
      </c>
      <c r="R452" s="21">
        <f t="shared" si="135"/>
        <v>2340326</v>
      </c>
      <c r="S452" s="21">
        <f t="shared" si="136"/>
        <v>3061927</v>
      </c>
      <c r="T452" s="21">
        <f t="shared" si="137"/>
        <v>2041284</v>
      </c>
      <c r="U452" s="20">
        <f t="shared" si="138"/>
        <v>44186655</v>
      </c>
      <c r="V452" s="20">
        <f t="shared" si="139"/>
        <v>3256954</v>
      </c>
      <c r="W452" s="20">
        <f t="shared" si="140"/>
        <v>3123200</v>
      </c>
      <c r="X452" s="20">
        <f t="shared" si="141"/>
        <v>4409200</v>
      </c>
      <c r="Y452" s="20">
        <f t="shared" si="142"/>
        <v>191800</v>
      </c>
      <c r="Z452" s="20">
        <f t="shared" si="143"/>
        <v>1469700</v>
      </c>
      <c r="AA452" s="20">
        <f t="shared" si="144"/>
        <v>1102300</v>
      </c>
      <c r="AB452" s="21">
        <f t="shared" si="145"/>
        <v>13553154</v>
      </c>
      <c r="AC452" s="21">
        <f t="shared" si="146"/>
        <v>57739809</v>
      </c>
    </row>
    <row r="453" spans="1:29" ht="14.1" customHeight="1" x14ac:dyDescent="0.2">
      <c r="A453" s="3" t="s">
        <v>617</v>
      </c>
      <c r="B453" s="144">
        <v>45306</v>
      </c>
      <c r="C453" s="144">
        <v>45464</v>
      </c>
      <c r="D453" s="3" t="s">
        <v>615</v>
      </c>
      <c r="E453" s="3" t="s">
        <v>620</v>
      </c>
      <c r="F453" s="14" t="s">
        <v>519</v>
      </c>
      <c r="G453" s="17" t="s">
        <v>521</v>
      </c>
      <c r="H453" s="15">
        <v>1061748730</v>
      </c>
      <c r="I453" s="16" t="s">
        <v>529</v>
      </c>
      <c r="J453" s="18">
        <v>40</v>
      </c>
      <c r="K453" s="19">
        <v>312.36</v>
      </c>
      <c r="N453" s="20">
        <f t="shared" si="132"/>
        <v>6545704</v>
      </c>
      <c r="O453" s="20">
        <f t="shared" si="133"/>
        <v>34255851</v>
      </c>
      <c r="P453" s="20">
        <v>0</v>
      </c>
      <c r="Q453" s="20">
        <f t="shared" si="134"/>
        <v>0</v>
      </c>
      <c r="R453" s="21">
        <f t="shared" si="135"/>
        <v>2181901</v>
      </c>
      <c r="S453" s="21">
        <f t="shared" si="136"/>
        <v>2854654</v>
      </c>
      <c r="T453" s="21">
        <f t="shared" si="137"/>
        <v>1903103</v>
      </c>
      <c r="U453" s="20">
        <f t="shared" si="138"/>
        <v>41195509</v>
      </c>
      <c r="V453" s="20">
        <f t="shared" si="139"/>
        <v>3036479</v>
      </c>
      <c r="W453" s="20">
        <f t="shared" si="140"/>
        <v>2911700</v>
      </c>
      <c r="X453" s="20">
        <f t="shared" si="141"/>
        <v>4110700</v>
      </c>
      <c r="Y453" s="20">
        <f t="shared" si="142"/>
        <v>178800</v>
      </c>
      <c r="Z453" s="20">
        <f t="shared" si="143"/>
        <v>1370200</v>
      </c>
      <c r="AA453" s="20">
        <f t="shared" si="144"/>
        <v>1027700</v>
      </c>
      <c r="AB453" s="21">
        <f t="shared" si="145"/>
        <v>12635579</v>
      </c>
      <c r="AC453" s="21">
        <f t="shared" si="146"/>
        <v>53831088</v>
      </c>
    </row>
    <row r="454" spans="1:29" ht="14.1" customHeight="1" x14ac:dyDescent="0.2">
      <c r="A454" s="3" t="s">
        <v>617</v>
      </c>
      <c r="B454" s="144">
        <v>45306</v>
      </c>
      <c r="C454" s="144">
        <v>45464</v>
      </c>
      <c r="D454" s="3" t="s">
        <v>615</v>
      </c>
      <c r="E454" s="3" t="s">
        <v>620</v>
      </c>
      <c r="F454" s="14" t="s">
        <v>519</v>
      </c>
      <c r="G454" s="17" t="s">
        <v>521</v>
      </c>
      <c r="H454" s="15">
        <v>10697021</v>
      </c>
      <c r="I454" s="16" t="s">
        <v>530</v>
      </c>
      <c r="J454" s="18">
        <v>40</v>
      </c>
      <c r="K454" s="19">
        <v>318.27999999999997</v>
      </c>
      <c r="N454" s="20">
        <f t="shared" si="132"/>
        <v>6669761</v>
      </c>
      <c r="O454" s="20">
        <f t="shared" si="133"/>
        <v>34905083</v>
      </c>
      <c r="P454" s="20">
        <v>0</v>
      </c>
      <c r="Q454" s="20">
        <f t="shared" si="134"/>
        <v>0</v>
      </c>
      <c r="R454" s="21">
        <f t="shared" si="135"/>
        <v>2223254</v>
      </c>
      <c r="S454" s="21">
        <f t="shared" si="136"/>
        <v>2908757</v>
      </c>
      <c r="T454" s="21">
        <f t="shared" si="137"/>
        <v>1939171</v>
      </c>
      <c r="U454" s="20">
        <f t="shared" si="138"/>
        <v>41976265</v>
      </c>
      <c r="V454" s="20">
        <f t="shared" si="139"/>
        <v>3094028</v>
      </c>
      <c r="W454" s="20">
        <f t="shared" si="140"/>
        <v>2966900</v>
      </c>
      <c r="X454" s="20">
        <f t="shared" si="141"/>
        <v>4188600</v>
      </c>
      <c r="Y454" s="20">
        <f t="shared" si="142"/>
        <v>182200</v>
      </c>
      <c r="Z454" s="20">
        <f t="shared" si="143"/>
        <v>1396200</v>
      </c>
      <c r="AA454" s="20">
        <f t="shared" si="144"/>
        <v>1047200</v>
      </c>
      <c r="AB454" s="21">
        <f t="shared" si="145"/>
        <v>12875128</v>
      </c>
      <c r="AC454" s="21">
        <f t="shared" si="146"/>
        <v>54851393</v>
      </c>
    </row>
    <row r="455" spans="1:29" ht="14.1" customHeight="1" x14ac:dyDescent="0.2">
      <c r="A455" s="3" t="s">
        <v>617</v>
      </c>
      <c r="B455" s="144">
        <v>45306</v>
      </c>
      <c r="C455" s="144">
        <v>45464</v>
      </c>
      <c r="D455" s="3" t="s">
        <v>615</v>
      </c>
      <c r="E455" s="3" t="s">
        <v>620</v>
      </c>
      <c r="F455" s="14" t="s">
        <v>519</v>
      </c>
      <c r="G455" s="17" t="s">
        <v>532</v>
      </c>
      <c r="H455" s="15">
        <v>1061717308</v>
      </c>
      <c r="I455" s="16" t="s">
        <v>531</v>
      </c>
      <c r="J455" s="18">
        <v>40</v>
      </c>
      <c r="K455" s="19">
        <v>408.09</v>
      </c>
      <c r="N455" s="20">
        <f t="shared" si="132"/>
        <v>8551787</v>
      </c>
      <c r="O455" s="20">
        <f t="shared" si="133"/>
        <v>44754352</v>
      </c>
      <c r="P455" s="20">
        <v>0</v>
      </c>
      <c r="Q455" s="20">
        <f t="shared" si="134"/>
        <v>0</v>
      </c>
      <c r="R455" s="21">
        <f t="shared" si="135"/>
        <v>2850596</v>
      </c>
      <c r="S455" s="21">
        <f t="shared" si="136"/>
        <v>3729529</v>
      </c>
      <c r="T455" s="21">
        <f t="shared" si="137"/>
        <v>2486353</v>
      </c>
      <c r="U455" s="20">
        <f t="shared" si="138"/>
        <v>53820830</v>
      </c>
      <c r="V455" s="20">
        <f t="shared" si="139"/>
        <v>3967079</v>
      </c>
      <c r="W455" s="20">
        <f t="shared" si="140"/>
        <v>3804100</v>
      </c>
      <c r="X455" s="20">
        <f t="shared" si="141"/>
        <v>5370500</v>
      </c>
      <c r="Y455" s="20">
        <f t="shared" si="142"/>
        <v>233600</v>
      </c>
      <c r="Z455" s="20">
        <f t="shared" si="143"/>
        <v>1790200</v>
      </c>
      <c r="AA455" s="20">
        <f t="shared" si="144"/>
        <v>1342600</v>
      </c>
      <c r="AB455" s="21">
        <f t="shared" si="145"/>
        <v>16508079</v>
      </c>
      <c r="AC455" s="21">
        <f t="shared" si="146"/>
        <v>70328909</v>
      </c>
    </row>
    <row r="456" spans="1:29" ht="14.1" customHeight="1" x14ac:dyDescent="0.2">
      <c r="A456" s="3" t="s">
        <v>617</v>
      </c>
      <c r="B456" s="144">
        <v>45306</v>
      </c>
      <c r="C456" s="144">
        <v>45464</v>
      </c>
      <c r="D456" s="3" t="s">
        <v>615</v>
      </c>
      <c r="E456" s="3" t="s">
        <v>620</v>
      </c>
      <c r="F456" s="14" t="s">
        <v>519</v>
      </c>
      <c r="G456" s="17" t="s">
        <v>532</v>
      </c>
      <c r="H456" s="15">
        <v>25282056</v>
      </c>
      <c r="I456" s="16" t="s">
        <v>533</v>
      </c>
      <c r="J456" s="18">
        <v>40</v>
      </c>
      <c r="K456" s="19">
        <v>458.19</v>
      </c>
      <c r="N456" s="20">
        <f t="shared" si="132"/>
        <v>9601665</v>
      </c>
      <c r="O456" s="20">
        <f t="shared" si="133"/>
        <v>50248714</v>
      </c>
      <c r="P456" s="20">
        <v>0</v>
      </c>
      <c r="Q456" s="20">
        <f t="shared" si="134"/>
        <v>0</v>
      </c>
      <c r="R456" s="21">
        <f t="shared" si="135"/>
        <v>3200555</v>
      </c>
      <c r="S456" s="21">
        <f t="shared" si="136"/>
        <v>4187393</v>
      </c>
      <c r="T456" s="21">
        <f t="shared" si="137"/>
        <v>2791595</v>
      </c>
      <c r="U456" s="20">
        <f t="shared" si="138"/>
        <v>60428257</v>
      </c>
      <c r="V456" s="20">
        <f t="shared" si="139"/>
        <v>4454106</v>
      </c>
      <c r="W456" s="20">
        <f t="shared" si="140"/>
        <v>4271100</v>
      </c>
      <c r="X456" s="20">
        <f t="shared" si="141"/>
        <v>6029800</v>
      </c>
      <c r="Y456" s="20">
        <f t="shared" si="142"/>
        <v>262300</v>
      </c>
      <c r="Z456" s="20">
        <f t="shared" si="143"/>
        <v>2009900</v>
      </c>
      <c r="AA456" s="20">
        <f t="shared" si="144"/>
        <v>1507500</v>
      </c>
      <c r="AB456" s="21">
        <f t="shared" si="145"/>
        <v>18534706</v>
      </c>
      <c r="AC456" s="21">
        <f t="shared" si="146"/>
        <v>78962963</v>
      </c>
    </row>
    <row r="457" spans="1:29" ht="14.1" customHeight="1" x14ac:dyDescent="0.2">
      <c r="A457" s="3" t="s">
        <v>617</v>
      </c>
      <c r="B457" s="144">
        <v>45306</v>
      </c>
      <c r="C457" s="144">
        <v>45464</v>
      </c>
      <c r="D457" s="3" t="s">
        <v>615</v>
      </c>
      <c r="E457" s="3" t="s">
        <v>620</v>
      </c>
      <c r="F457" s="14" t="s">
        <v>519</v>
      </c>
      <c r="G457" s="17" t="s">
        <v>532</v>
      </c>
      <c r="H457" s="15">
        <v>1061732514</v>
      </c>
      <c r="I457" s="16" t="s">
        <v>534</v>
      </c>
      <c r="J457" s="18">
        <v>40</v>
      </c>
      <c r="K457" s="19">
        <v>314.88</v>
      </c>
      <c r="N457" s="20">
        <f t="shared" si="132"/>
        <v>6598512</v>
      </c>
      <c r="O457" s="20">
        <f t="shared" si="133"/>
        <v>34532213</v>
      </c>
      <c r="P457" s="20">
        <v>0</v>
      </c>
      <c r="Q457" s="20">
        <f t="shared" si="134"/>
        <v>0</v>
      </c>
      <c r="R457" s="21">
        <f t="shared" si="135"/>
        <v>2199504</v>
      </c>
      <c r="S457" s="21">
        <f t="shared" si="136"/>
        <v>2877684</v>
      </c>
      <c r="T457" s="21">
        <f t="shared" si="137"/>
        <v>1918456</v>
      </c>
      <c r="U457" s="20">
        <f t="shared" si="138"/>
        <v>41527857</v>
      </c>
      <c r="V457" s="20">
        <f t="shared" si="139"/>
        <v>3060976</v>
      </c>
      <c r="W457" s="20">
        <f t="shared" si="140"/>
        <v>2935200</v>
      </c>
      <c r="X457" s="20">
        <f t="shared" si="141"/>
        <v>4143900</v>
      </c>
      <c r="Y457" s="20">
        <f t="shared" si="142"/>
        <v>180300</v>
      </c>
      <c r="Z457" s="20">
        <f t="shared" si="143"/>
        <v>1381300</v>
      </c>
      <c r="AA457" s="20">
        <f t="shared" si="144"/>
        <v>1036000</v>
      </c>
      <c r="AB457" s="21">
        <f t="shared" si="145"/>
        <v>12737676</v>
      </c>
      <c r="AC457" s="21">
        <f t="shared" si="146"/>
        <v>54265533</v>
      </c>
    </row>
    <row r="458" spans="1:29" ht="14.1" customHeight="1" x14ac:dyDescent="0.2">
      <c r="A458" s="3" t="s">
        <v>617</v>
      </c>
      <c r="B458" s="144">
        <v>45306</v>
      </c>
      <c r="C458" s="144">
        <v>45464</v>
      </c>
      <c r="D458" s="3" t="s">
        <v>615</v>
      </c>
      <c r="E458" s="3" t="s">
        <v>620</v>
      </c>
      <c r="F458" s="14" t="s">
        <v>519</v>
      </c>
      <c r="G458" s="17" t="s">
        <v>532</v>
      </c>
      <c r="H458" s="15">
        <v>34317895</v>
      </c>
      <c r="I458" s="16" t="s">
        <v>535</v>
      </c>
      <c r="J458" s="18">
        <v>40</v>
      </c>
      <c r="K458" s="19">
        <v>386.94</v>
      </c>
      <c r="N458" s="20">
        <f t="shared" si="132"/>
        <v>8108575</v>
      </c>
      <c r="O458" s="20">
        <f t="shared" si="133"/>
        <v>42434876</v>
      </c>
      <c r="P458" s="20">
        <v>0</v>
      </c>
      <c r="Q458" s="20">
        <f t="shared" si="134"/>
        <v>0</v>
      </c>
      <c r="R458" s="21">
        <f t="shared" si="135"/>
        <v>2702858</v>
      </c>
      <c r="S458" s="21">
        <f t="shared" si="136"/>
        <v>3536240</v>
      </c>
      <c r="T458" s="21">
        <f t="shared" si="137"/>
        <v>2357493</v>
      </c>
      <c r="U458" s="20">
        <f t="shared" si="138"/>
        <v>51031467</v>
      </c>
      <c r="V458" s="20">
        <f t="shared" si="139"/>
        <v>3761478</v>
      </c>
      <c r="W458" s="20">
        <f t="shared" si="140"/>
        <v>3607000</v>
      </c>
      <c r="X458" s="20">
        <f t="shared" si="141"/>
        <v>5092200</v>
      </c>
      <c r="Y458" s="20">
        <f t="shared" si="142"/>
        <v>221500</v>
      </c>
      <c r="Z458" s="20">
        <f t="shared" si="143"/>
        <v>1697400</v>
      </c>
      <c r="AA458" s="20">
        <f t="shared" si="144"/>
        <v>1273000</v>
      </c>
      <c r="AB458" s="21">
        <f t="shared" si="145"/>
        <v>15652578</v>
      </c>
      <c r="AC458" s="21">
        <f t="shared" si="146"/>
        <v>66684045</v>
      </c>
    </row>
    <row r="459" spans="1:29" ht="14.1" customHeight="1" x14ac:dyDescent="0.2">
      <c r="A459" s="3" t="s">
        <v>617</v>
      </c>
      <c r="B459" s="144">
        <v>45306</v>
      </c>
      <c r="C459" s="144">
        <v>45464</v>
      </c>
      <c r="D459" s="3" t="s">
        <v>615</v>
      </c>
      <c r="E459" s="3" t="s">
        <v>620</v>
      </c>
      <c r="F459" s="14" t="s">
        <v>519</v>
      </c>
      <c r="G459" s="17" t="s">
        <v>532</v>
      </c>
      <c r="H459" s="15">
        <v>25272839</v>
      </c>
      <c r="I459" s="16" t="s">
        <v>603</v>
      </c>
      <c r="J459" s="18">
        <v>40</v>
      </c>
      <c r="K459" s="19">
        <v>407.65</v>
      </c>
      <c r="N459" s="20">
        <f t="shared" si="132"/>
        <v>8542567</v>
      </c>
      <c r="O459" s="20">
        <f t="shared" si="133"/>
        <v>44706101</v>
      </c>
      <c r="P459" s="20">
        <v>0</v>
      </c>
      <c r="Q459" s="20">
        <f t="shared" si="134"/>
        <v>0</v>
      </c>
      <c r="R459" s="21">
        <f t="shared" si="135"/>
        <v>2847522</v>
      </c>
      <c r="S459" s="21">
        <f t="shared" si="136"/>
        <v>3725508</v>
      </c>
      <c r="T459" s="21">
        <f t="shared" si="137"/>
        <v>2483672</v>
      </c>
      <c r="U459" s="20">
        <f t="shared" si="138"/>
        <v>53762803</v>
      </c>
      <c r="V459" s="20">
        <f t="shared" si="139"/>
        <v>3962802</v>
      </c>
      <c r="W459" s="20">
        <f t="shared" si="140"/>
        <v>3800000</v>
      </c>
      <c r="X459" s="20">
        <f t="shared" si="141"/>
        <v>5364700</v>
      </c>
      <c r="Y459" s="20">
        <f t="shared" si="142"/>
        <v>233400</v>
      </c>
      <c r="Z459" s="20">
        <f t="shared" si="143"/>
        <v>1788200</v>
      </c>
      <c r="AA459" s="20">
        <f t="shared" si="144"/>
        <v>1341200</v>
      </c>
      <c r="AB459" s="21">
        <f t="shared" si="145"/>
        <v>16490302</v>
      </c>
      <c r="AC459" s="21">
        <f t="shared" si="146"/>
        <v>70253105</v>
      </c>
    </row>
    <row r="460" spans="1:29" ht="14.1" customHeight="1" x14ac:dyDescent="0.2">
      <c r="A460" s="3" t="s">
        <v>617</v>
      </c>
      <c r="B460" s="144">
        <v>45306</v>
      </c>
      <c r="C460" s="144">
        <v>45464</v>
      </c>
      <c r="D460" s="3" t="s">
        <v>615</v>
      </c>
      <c r="E460" s="3" t="s">
        <v>620</v>
      </c>
      <c r="F460" s="14" t="s">
        <v>519</v>
      </c>
      <c r="G460" s="17" t="s">
        <v>532</v>
      </c>
      <c r="H460" s="15">
        <v>19476104</v>
      </c>
      <c r="I460" s="16" t="s">
        <v>536</v>
      </c>
      <c r="J460" s="18">
        <v>40</v>
      </c>
      <c r="K460" s="19">
        <v>321</v>
      </c>
      <c r="N460" s="20">
        <f t="shared" si="132"/>
        <v>6726760</v>
      </c>
      <c r="O460" s="20">
        <f t="shared" si="133"/>
        <v>35203377</v>
      </c>
      <c r="P460" s="20">
        <v>0</v>
      </c>
      <c r="Q460" s="20">
        <f t="shared" si="134"/>
        <v>0</v>
      </c>
      <c r="R460" s="21">
        <f t="shared" si="135"/>
        <v>2242253</v>
      </c>
      <c r="S460" s="21">
        <f t="shared" si="136"/>
        <v>2933615</v>
      </c>
      <c r="T460" s="21">
        <f t="shared" si="137"/>
        <v>1955743</v>
      </c>
      <c r="U460" s="20">
        <f t="shared" si="138"/>
        <v>42334988</v>
      </c>
      <c r="V460" s="20">
        <f t="shared" si="139"/>
        <v>3120469</v>
      </c>
      <c r="W460" s="20">
        <f t="shared" si="140"/>
        <v>2992300</v>
      </c>
      <c r="X460" s="20">
        <f t="shared" si="141"/>
        <v>4224400</v>
      </c>
      <c r="Y460" s="20">
        <f t="shared" si="142"/>
        <v>183800</v>
      </c>
      <c r="Z460" s="20">
        <f t="shared" si="143"/>
        <v>1408100</v>
      </c>
      <c r="AA460" s="20">
        <f t="shared" si="144"/>
        <v>1056100</v>
      </c>
      <c r="AB460" s="21">
        <f t="shared" si="145"/>
        <v>12985169</v>
      </c>
      <c r="AC460" s="21">
        <f t="shared" si="146"/>
        <v>55320157</v>
      </c>
    </row>
    <row r="461" spans="1:29" ht="14.1" customHeight="1" x14ac:dyDescent="0.2">
      <c r="A461" s="3" t="s">
        <v>617</v>
      </c>
      <c r="B461" s="144">
        <v>45306</v>
      </c>
      <c r="C461" s="144">
        <v>45464</v>
      </c>
      <c r="D461" s="3" t="s">
        <v>615</v>
      </c>
      <c r="E461" s="3" t="s">
        <v>620</v>
      </c>
      <c r="F461" s="14" t="s">
        <v>519</v>
      </c>
      <c r="G461" s="17" t="s">
        <v>538</v>
      </c>
      <c r="H461" s="15">
        <v>4616175</v>
      </c>
      <c r="I461" s="16" t="s">
        <v>537</v>
      </c>
      <c r="J461" s="18">
        <v>40</v>
      </c>
      <c r="K461" s="19">
        <v>298.32</v>
      </c>
      <c r="N461" s="20">
        <f t="shared" si="132"/>
        <v>6251487</v>
      </c>
      <c r="O461" s="20">
        <f t="shared" si="133"/>
        <v>32716115</v>
      </c>
      <c r="P461" s="20">
        <v>0</v>
      </c>
      <c r="Q461" s="20">
        <f t="shared" si="134"/>
        <v>0</v>
      </c>
      <c r="R461" s="21">
        <f t="shared" si="135"/>
        <v>2083829</v>
      </c>
      <c r="S461" s="21">
        <f t="shared" si="136"/>
        <v>2726343</v>
      </c>
      <c r="T461" s="21">
        <f t="shared" si="137"/>
        <v>1817562</v>
      </c>
      <c r="U461" s="20">
        <f t="shared" si="138"/>
        <v>39343849</v>
      </c>
      <c r="V461" s="20">
        <f t="shared" si="139"/>
        <v>2899995</v>
      </c>
      <c r="W461" s="20">
        <f t="shared" si="140"/>
        <v>2780900</v>
      </c>
      <c r="X461" s="20">
        <f t="shared" si="141"/>
        <v>3925900</v>
      </c>
      <c r="Y461" s="20">
        <f t="shared" si="142"/>
        <v>170800</v>
      </c>
      <c r="Z461" s="20">
        <f t="shared" si="143"/>
        <v>1308600</v>
      </c>
      <c r="AA461" s="20">
        <f t="shared" si="144"/>
        <v>981500</v>
      </c>
      <c r="AB461" s="21">
        <f t="shared" si="145"/>
        <v>12067695</v>
      </c>
      <c r="AC461" s="21">
        <f t="shared" si="146"/>
        <v>51411544</v>
      </c>
    </row>
    <row r="462" spans="1:29" ht="14.1" customHeight="1" x14ac:dyDescent="0.2">
      <c r="A462" s="3" t="s">
        <v>617</v>
      </c>
      <c r="B462" s="144">
        <v>45306</v>
      </c>
      <c r="C462" s="144">
        <v>45464</v>
      </c>
      <c r="D462" s="3" t="s">
        <v>615</v>
      </c>
      <c r="E462" s="3" t="s">
        <v>620</v>
      </c>
      <c r="F462" s="14" t="s">
        <v>519</v>
      </c>
      <c r="G462" s="17" t="s">
        <v>538</v>
      </c>
      <c r="H462" s="15">
        <v>76315599</v>
      </c>
      <c r="I462" s="16" t="s">
        <v>539</v>
      </c>
      <c r="J462" s="18">
        <v>40</v>
      </c>
      <c r="K462" s="19">
        <v>319.25</v>
      </c>
      <c r="N462" s="20">
        <f t="shared" si="132"/>
        <v>6690088</v>
      </c>
      <c r="O462" s="20">
        <f t="shared" si="133"/>
        <v>35011461</v>
      </c>
      <c r="P462" s="20">
        <v>0</v>
      </c>
      <c r="Q462" s="20">
        <f t="shared" si="134"/>
        <v>0</v>
      </c>
      <c r="R462" s="21">
        <f t="shared" si="135"/>
        <v>2230029</v>
      </c>
      <c r="S462" s="21">
        <f t="shared" si="136"/>
        <v>2917622</v>
      </c>
      <c r="T462" s="21">
        <f t="shared" si="137"/>
        <v>1945081</v>
      </c>
      <c r="U462" s="20">
        <f t="shared" si="138"/>
        <v>42104193</v>
      </c>
      <c r="V462" s="20">
        <f t="shared" si="139"/>
        <v>3103458</v>
      </c>
      <c r="W462" s="20">
        <f t="shared" si="140"/>
        <v>2976000</v>
      </c>
      <c r="X462" s="20">
        <f t="shared" si="141"/>
        <v>4201400</v>
      </c>
      <c r="Y462" s="20">
        <f t="shared" si="142"/>
        <v>182800</v>
      </c>
      <c r="Z462" s="20">
        <f t="shared" si="143"/>
        <v>1400500</v>
      </c>
      <c r="AA462" s="20">
        <f t="shared" si="144"/>
        <v>1050300</v>
      </c>
      <c r="AB462" s="21">
        <f t="shared" si="145"/>
        <v>12914458</v>
      </c>
      <c r="AC462" s="21">
        <f t="shared" si="146"/>
        <v>55018651</v>
      </c>
    </row>
    <row r="463" spans="1:29" ht="14.1" customHeight="1" x14ac:dyDescent="0.2">
      <c r="A463" s="3" t="s">
        <v>617</v>
      </c>
      <c r="B463" s="144">
        <v>45306</v>
      </c>
      <c r="C463" s="144">
        <v>45464</v>
      </c>
      <c r="D463" s="3" t="s">
        <v>615</v>
      </c>
      <c r="E463" s="3" t="s">
        <v>620</v>
      </c>
      <c r="F463" s="14" t="s">
        <v>519</v>
      </c>
      <c r="G463" s="17" t="s">
        <v>538</v>
      </c>
      <c r="H463" s="15">
        <v>10304373</v>
      </c>
      <c r="I463" s="16" t="s">
        <v>540</v>
      </c>
      <c r="J463" s="18">
        <v>40</v>
      </c>
      <c r="K463" s="19">
        <v>325.76</v>
      </c>
      <c r="N463" s="20">
        <f t="shared" si="132"/>
        <v>6826509</v>
      </c>
      <c r="O463" s="20">
        <f t="shared" si="133"/>
        <v>35725397</v>
      </c>
      <c r="P463" s="20">
        <v>0</v>
      </c>
      <c r="Q463" s="20">
        <f t="shared" si="134"/>
        <v>0</v>
      </c>
      <c r="R463" s="21">
        <f t="shared" si="135"/>
        <v>2275503</v>
      </c>
      <c r="S463" s="21">
        <f t="shared" si="136"/>
        <v>2977116</v>
      </c>
      <c r="T463" s="21">
        <f t="shared" si="137"/>
        <v>1984744</v>
      </c>
      <c r="U463" s="20">
        <f t="shared" si="138"/>
        <v>42962760</v>
      </c>
      <c r="V463" s="20">
        <f t="shared" si="139"/>
        <v>3166742</v>
      </c>
      <c r="W463" s="20">
        <f t="shared" si="140"/>
        <v>3036700</v>
      </c>
      <c r="X463" s="20">
        <f t="shared" si="141"/>
        <v>4287000</v>
      </c>
      <c r="Y463" s="20">
        <f t="shared" si="142"/>
        <v>186500</v>
      </c>
      <c r="Z463" s="20">
        <f t="shared" si="143"/>
        <v>1429000</v>
      </c>
      <c r="AA463" s="20">
        <f t="shared" si="144"/>
        <v>1071800</v>
      </c>
      <c r="AB463" s="21">
        <f t="shared" si="145"/>
        <v>13177742</v>
      </c>
      <c r="AC463" s="21">
        <f t="shared" si="146"/>
        <v>56140502</v>
      </c>
    </row>
    <row r="464" spans="1:29" ht="14.1" customHeight="1" x14ac:dyDescent="0.2">
      <c r="A464" s="3" t="s">
        <v>617</v>
      </c>
      <c r="B464" s="144">
        <v>45306</v>
      </c>
      <c r="C464" s="144">
        <v>45464</v>
      </c>
      <c r="D464" s="3" t="s">
        <v>615</v>
      </c>
      <c r="E464" s="3" t="s">
        <v>620</v>
      </c>
      <c r="F464" s="14" t="s">
        <v>519</v>
      </c>
      <c r="G464" s="17" t="s">
        <v>538</v>
      </c>
      <c r="H464" s="15">
        <v>87062432</v>
      </c>
      <c r="I464" s="16" t="s">
        <v>604</v>
      </c>
      <c r="J464" s="18">
        <v>40</v>
      </c>
      <c r="K464" s="19">
        <v>379.15</v>
      </c>
      <c r="N464" s="20">
        <f t="shared" si="132"/>
        <v>7945331</v>
      </c>
      <c r="O464" s="20">
        <f t="shared" si="133"/>
        <v>41580566</v>
      </c>
      <c r="P464" s="20">
        <v>0</v>
      </c>
      <c r="Q464" s="20">
        <f t="shared" si="134"/>
        <v>0</v>
      </c>
      <c r="R464" s="21">
        <f t="shared" si="135"/>
        <v>2648444</v>
      </c>
      <c r="S464" s="21">
        <f t="shared" si="136"/>
        <v>3465047</v>
      </c>
      <c r="T464" s="21">
        <f t="shared" si="137"/>
        <v>2310031</v>
      </c>
      <c r="U464" s="20">
        <f t="shared" si="138"/>
        <v>50004088</v>
      </c>
      <c r="V464" s="20">
        <f t="shared" si="139"/>
        <v>3685751</v>
      </c>
      <c r="W464" s="20">
        <f t="shared" si="140"/>
        <v>3534300</v>
      </c>
      <c r="X464" s="20">
        <f t="shared" si="141"/>
        <v>4989700</v>
      </c>
      <c r="Y464" s="20">
        <f t="shared" si="142"/>
        <v>217100</v>
      </c>
      <c r="Z464" s="20">
        <f t="shared" si="143"/>
        <v>1663200</v>
      </c>
      <c r="AA464" s="20">
        <f t="shared" si="144"/>
        <v>1247400</v>
      </c>
      <c r="AB464" s="21">
        <f t="shared" si="145"/>
        <v>15337451</v>
      </c>
      <c r="AC464" s="21">
        <f t="shared" si="146"/>
        <v>65341539</v>
      </c>
    </row>
    <row r="465" spans="1:29" ht="14.1" customHeight="1" x14ac:dyDescent="0.2">
      <c r="A465" s="3" t="s">
        <v>617</v>
      </c>
      <c r="B465" s="144">
        <v>45306</v>
      </c>
      <c r="C465" s="144">
        <v>45464</v>
      </c>
      <c r="D465" s="3" t="s">
        <v>615</v>
      </c>
      <c r="E465" s="3" t="s">
        <v>620</v>
      </c>
      <c r="F465" s="14" t="s">
        <v>519</v>
      </c>
      <c r="G465" s="17" t="s">
        <v>538</v>
      </c>
      <c r="H465" s="15">
        <v>1061703562</v>
      </c>
      <c r="I465" s="16" t="s">
        <v>541</v>
      </c>
      <c r="J465" s="18">
        <v>40</v>
      </c>
      <c r="K465" s="19">
        <v>323.48</v>
      </c>
      <c r="N465" s="20">
        <f t="shared" si="132"/>
        <v>6778730</v>
      </c>
      <c r="O465" s="20">
        <f t="shared" si="133"/>
        <v>35475354</v>
      </c>
      <c r="P465" s="20">
        <v>0</v>
      </c>
      <c r="Q465" s="20">
        <f t="shared" si="134"/>
        <v>0</v>
      </c>
      <c r="R465" s="21">
        <f t="shared" si="135"/>
        <v>2259577</v>
      </c>
      <c r="S465" s="21">
        <f t="shared" si="136"/>
        <v>2956279</v>
      </c>
      <c r="T465" s="21">
        <f t="shared" si="137"/>
        <v>1970853</v>
      </c>
      <c r="U465" s="20">
        <f t="shared" si="138"/>
        <v>42662063</v>
      </c>
      <c r="V465" s="20">
        <f t="shared" si="139"/>
        <v>3144578</v>
      </c>
      <c r="W465" s="20">
        <f t="shared" si="140"/>
        <v>3015400</v>
      </c>
      <c r="X465" s="20">
        <f t="shared" si="141"/>
        <v>4257000</v>
      </c>
      <c r="Y465" s="20">
        <f t="shared" si="142"/>
        <v>185200</v>
      </c>
      <c r="Z465" s="20">
        <f t="shared" si="143"/>
        <v>1419000</v>
      </c>
      <c r="AA465" s="20">
        <f t="shared" si="144"/>
        <v>1064300</v>
      </c>
      <c r="AB465" s="21">
        <f t="shared" si="145"/>
        <v>13085478</v>
      </c>
      <c r="AC465" s="21">
        <f t="shared" si="146"/>
        <v>55747541</v>
      </c>
    </row>
    <row r="466" spans="1:29" ht="14.1" customHeight="1" x14ac:dyDescent="0.2">
      <c r="A466" s="3" t="s">
        <v>617</v>
      </c>
      <c r="B466" s="144">
        <v>45306</v>
      </c>
      <c r="C466" s="144">
        <v>45464</v>
      </c>
      <c r="D466" s="3" t="s">
        <v>615</v>
      </c>
      <c r="E466" s="3" t="s">
        <v>620</v>
      </c>
      <c r="F466" s="14" t="s">
        <v>519</v>
      </c>
      <c r="G466" s="17" t="s">
        <v>538</v>
      </c>
      <c r="H466" s="15">
        <v>10292791</v>
      </c>
      <c r="I466" s="16" t="s">
        <v>542</v>
      </c>
      <c r="J466" s="18">
        <v>40</v>
      </c>
      <c r="K466" s="19">
        <v>363.7</v>
      </c>
      <c r="N466" s="20">
        <f t="shared" si="132"/>
        <v>7621566</v>
      </c>
      <c r="O466" s="20">
        <f t="shared" si="133"/>
        <v>39886195</v>
      </c>
      <c r="P466" s="20">
        <v>0</v>
      </c>
      <c r="Q466" s="20">
        <f t="shared" si="134"/>
        <v>0</v>
      </c>
      <c r="R466" s="21">
        <f t="shared" si="135"/>
        <v>2540522</v>
      </c>
      <c r="S466" s="21">
        <f t="shared" si="136"/>
        <v>3323850</v>
      </c>
      <c r="T466" s="21">
        <f t="shared" si="137"/>
        <v>2215900</v>
      </c>
      <c r="U466" s="20">
        <f t="shared" si="138"/>
        <v>47966467</v>
      </c>
      <c r="V466" s="20">
        <f t="shared" si="139"/>
        <v>3535560</v>
      </c>
      <c r="W466" s="20">
        <f t="shared" si="140"/>
        <v>3390300</v>
      </c>
      <c r="X466" s="20">
        <f t="shared" si="141"/>
        <v>4786300</v>
      </c>
      <c r="Y466" s="20">
        <f t="shared" si="142"/>
        <v>208200</v>
      </c>
      <c r="Z466" s="20">
        <f t="shared" si="143"/>
        <v>1595400</v>
      </c>
      <c r="AA466" s="20">
        <f t="shared" si="144"/>
        <v>1196600</v>
      </c>
      <c r="AB466" s="21">
        <f t="shared" si="145"/>
        <v>14712360</v>
      </c>
      <c r="AC466" s="21">
        <f t="shared" si="146"/>
        <v>62678827</v>
      </c>
    </row>
    <row r="467" spans="1:29" ht="14.1" customHeight="1" x14ac:dyDescent="0.2">
      <c r="A467" s="3" t="s">
        <v>617</v>
      </c>
      <c r="B467" s="144">
        <v>45306</v>
      </c>
      <c r="C467" s="144">
        <v>45464</v>
      </c>
      <c r="D467" s="3" t="s">
        <v>615</v>
      </c>
      <c r="E467" s="3" t="s">
        <v>620</v>
      </c>
      <c r="F467" s="14" t="s">
        <v>519</v>
      </c>
      <c r="G467" s="17" t="s">
        <v>538</v>
      </c>
      <c r="H467" s="15">
        <v>1061767739</v>
      </c>
      <c r="I467" s="16" t="s">
        <v>543</v>
      </c>
      <c r="J467" s="18">
        <v>40</v>
      </c>
      <c r="K467" s="19">
        <v>336.32</v>
      </c>
      <c r="N467" s="20">
        <f t="shared" si="132"/>
        <v>7047801</v>
      </c>
      <c r="O467" s="20">
        <f t="shared" si="133"/>
        <v>36883492</v>
      </c>
      <c r="P467" s="20">
        <v>0</v>
      </c>
      <c r="Q467" s="20">
        <f t="shared" si="134"/>
        <v>0</v>
      </c>
      <c r="R467" s="21">
        <f t="shared" si="135"/>
        <v>2349267</v>
      </c>
      <c r="S467" s="21">
        <f t="shared" si="136"/>
        <v>3073624</v>
      </c>
      <c r="T467" s="21">
        <f t="shared" si="137"/>
        <v>2049083</v>
      </c>
      <c r="U467" s="20">
        <f t="shared" si="138"/>
        <v>44355466</v>
      </c>
      <c r="V467" s="20">
        <f t="shared" si="139"/>
        <v>3269397</v>
      </c>
      <c r="W467" s="20">
        <f t="shared" si="140"/>
        <v>3135100</v>
      </c>
      <c r="X467" s="20">
        <f t="shared" si="141"/>
        <v>4426000</v>
      </c>
      <c r="Y467" s="20">
        <f t="shared" si="142"/>
        <v>192500</v>
      </c>
      <c r="Z467" s="20">
        <f t="shared" si="143"/>
        <v>1475300</v>
      </c>
      <c r="AA467" s="20">
        <f t="shared" si="144"/>
        <v>1106500</v>
      </c>
      <c r="AB467" s="21">
        <f t="shared" si="145"/>
        <v>13604797</v>
      </c>
      <c r="AC467" s="21">
        <f t="shared" si="146"/>
        <v>57960263</v>
      </c>
    </row>
    <row r="468" spans="1:29" ht="14.1" customHeight="1" x14ac:dyDescent="0.2">
      <c r="A468" s="3" t="s">
        <v>617</v>
      </c>
      <c r="B468" s="144">
        <v>45306</v>
      </c>
      <c r="C468" s="144">
        <v>45464</v>
      </c>
      <c r="D468" s="3" t="s">
        <v>615</v>
      </c>
      <c r="E468" s="3" t="s">
        <v>620</v>
      </c>
      <c r="F468" s="14" t="s">
        <v>519</v>
      </c>
      <c r="G468" s="17" t="s">
        <v>544</v>
      </c>
      <c r="H468" s="15">
        <v>98137494</v>
      </c>
      <c r="I468" s="16" t="s">
        <v>545</v>
      </c>
      <c r="J468" s="18">
        <v>40</v>
      </c>
      <c r="K468" s="19">
        <v>462.54</v>
      </c>
      <c r="N468" s="20">
        <f t="shared" si="132"/>
        <v>9692822</v>
      </c>
      <c r="O468" s="20">
        <f t="shared" si="133"/>
        <v>50725768</v>
      </c>
      <c r="P468" s="20">
        <v>0</v>
      </c>
      <c r="Q468" s="20">
        <f t="shared" si="134"/>
        <v>0</v>
      </c>
      <c r="R468" s="21">
        <f t="shared" si="135"/>
        <v>3230941</v>
      </c>
      <c r="S468" s="21">
        <f t="shared" si="136"/>
        <v>4227147</v>
      </c>
      <c r="T468" s="21">
        <f t="shared" si="137"/>
        <v>2818098</v>
      </c>
      <c r="U468" s="20">
        <f t="shared" si="138"/>
        <v>61001954</v>
      </c>
      <c r="V468" s="20">
        <f t="shared" si="139"/>
        <v>4496392</v>
      </c>
      <c r="W468" s="20">
        <f t="shared" si="140"/>
        <v>4311700</v>
      </c>
      <c r="X468" s="20">
        <f t="shared" si="141"/>
        <v>6087100</v>
      </c>
      <c r="Y468" s="20">
        <f t="shared" si="142"/>
        <v>264800</v>
      </c>
      <c r="Z468" s="20">
        <f t="shared" si="143"/>
        <v>2029000</v>
      </c>
      <c r="AA468" s="20">
        <f t="shared" si="144"/>
        <v>1521800</v>
      </c>
      <c r="AB468" s="21">
        <f t="shared" si="145"/>
        <v>18710792</v>
      </c>
      <c r="AC468" s="21">
        <f t="shared" si="146"/>
        <v>79712746</v>
      </c>
    </row>
    <row r="469" spans="1:29" ht="14.1" customHeight="1" x14ac:dyDescent="0.2">
      <c r="A469" s="3" t="s">
        <v>617</v>
      </c>
      <c r="B469" s="144">
        <v>45306</v>
      </c>
      <c r="C469" s="144">
        <v>45464</v>
      </c>
      <c r="D469" s="3" t="s">
        <v>615</v>
      </c>
      <c r="E469" s="3" t="s">
        <v>620</v>
      </c>
      <c r="F469" s="14" t="s">
        <v>519</v>
      </c>
      <c r="G469" s="17" t="s">
        <v>544</v>
      </c>
      <c r="H469" s="15">
        <v>76327676</v>
      </c>
      <c r="I469" s="16" t="s">
        <v>546</v>
      </c>
      <c r="J469" s="18">
        <v>40</v>
      </c>
      <c r="K469" s="19">
        <v>469.76</v>
      </c>
      <c r="N469" s="20">
        <f t="shared" si="132"/>
        <v>9844121</v>
      </c>
      <c r="O469" s="20">
        <f t="shared" si="133"/>
        <v>51517567</v>
      </c>
      <c r="P469" s="20">
        <v>0</v>
      </c>
      <c r="Q469" s="20">
        <f t="shared" si="134"/>
        <v>0</v>
      </c>
      <c r="R469" s="21">
        <f t="shared" si="135"/>
        <v>3281374</v>
      </c>
      <c r="S469" s="21">
        <f t="shared" si="136"/>
        <v>4293131</v>
      </c>
      <c r="T469" s="21">
        <f t="shared" si="137"/>
        <v>2862087</v>
      </c>
      <c r="U469" s="20">
        <f t="shared" si="138"/>
        <v>61954159</v>
      </c>
      <c r="V469" s="20">
        <f t="shared" si="139"/>
        <v>4566578</v>
      </c>
      <c r="W469" s="20">
        <f t="shared" si="140"/>
        <v>4379000</v>
      </c>
      <c r="X469" s="20">
        <f t="shared" si="141"/>
        <v>6182100</v>
      </c>
      <c r="Y469" s="20">
        <f t="shared" si="142"/>
        <v>268900</v>
      </c>
      <c r="Z469" s="20">
        <f t="shared" si="143"/>
        <v>2060700</v>
      </c>
      <c r="AA469" s="20">
        <f t="shared" si="144"/>
        <v>1545500</v>
      </c>
      <c r="AB469" s="21">
        <f t="shared" si="145"/>
        <v>19002778</v>
      </c>
      <c r="AC469" s="21">
        <f t="shared" si="146"/>
        <v>80956937</v>
      </c>
    </row>
    <row r="470" spans="1:29" ht="14.1" customHeight="1" x14ac:dyDescent="0.2">
      <c r="A470" s="3" t="s">
        <v>617</v>
      </c>
      <c r="B470" s="144">
        <v>45306</v>
      </c>
      <c r="C470" s="144">
        <v>45464</v>
      </c>
      <c r="D470" s="3" t="s">
        <v>615</v>
      </c>
      <c r="E470" s="3" t="s">
        <v>620</v>
      </c>
      <c r="F470" s="14" t="s">
        <v>519</v>
      </c>
      <c r="G470" s="17" t="s">
        <v>544</v>
      </c>
      <c r="H470" s="15">
        <v>87101247</v>
      </c>
      <c r="I470" s="16" t="s">
        <v>547</v>
      </c>
      <c r="J470" s="18">
        <v>40</v>
      </c>
      <c r="K470" s="19">
        <v>408.7</v>
      </c>
      <c r="N470" s="20">
        <f t="shared" si="132"/>
        <v>8564570</v>
      </c>
      <c r="O470" s="20">
        <f t="shared" si="133"/>
        <v>44821250</v>
      </c>
      <c r="P470" s="20">
        <v>0</v>
      </c>
      <c r="Q470" s="20">
        <f t="shared" si="134"/>
        <v>0</v>
      </c>
      <c r="R470" s="21">
        <f t="shared" si="135"/>
        <v>2854857</v>
      </c>
      <c r="S470" s="21">
        <f t="shared" si="136"/>
        <v>3735104</v>
      </c>
      <c r="T470" s="21">
        <f t="shared" si="137"/>
        <v>2490069</v>
      </c>
      <c r="U470" s="20">
        <f t="shared" si="138"/>
        <v>53901280</v>
      </c>
      <c r="V470" s="20">
        <f t="shared" si="139"/>
        <v>3973009</v>
      </c>
      <c r="W470" s="20">
        <f t="shared" si="140"/>
        <v>3809800</v>
      </c>
      <c r="X470" s="20">
        <f t="shared" si="141"/>
        <v>5378600</v>
      </c>
      <c r="Y470" s="20">
        <f t="shared" si="142"/>
        <v>234000</v>
      </c>
      <c r="Z470" s="20">
        <f t="shared" si="143"/>
        <v>1792900</v>
      </c>
      <c r="AA470" s="20">
        <f t="shared" si="144"/>
        <v>1344600</v>
      </c>
      <c r="AB470" s="21">
        <f t="shared" si="145"/>
        <v>16532909</v>
      </c>
      <c r="AC470" s="21">
        <f t="shared" si="146"/>
        <v>70434189</v>
      </c>
    </row>
    <row r="471" spans="1:29" ht="14.1" customHeight="1" x14ac:dyDescent="0.2">
      <c r="A471" s="3" t="s">
        <v>617</v>
      </c>
      <c r="B471" s="144">
        <v>45306</v>
      </c>
      <c r="C471" s="144">
        <v>45464</v>
      </c>
      <c r="D471" s="3" t="s">
        <v>615</v>
      </c>
      <c r="E471" s="3" t="s">
        <v>620</v>
      </c>
      <c r="F471" s="14" t="s">
        <v>519</v>
      </c>
      <c r="G471" s="17" t="s">
        <v>544</v>
      </c>
      <c r="H471" s="15">
        <v>1061700340</v>
      </c>
      <c r="I471" s="16" t="s">
        <v>605</v>
      </c>
      <c r="J471" s="18">
        <v>40</v>
      </c>
      <c r="K471" s="19">
        <v>358.7</v>
      </c>
      <c r="N471" s="20">
        <f t="shared" si="132"/>
        <v>7516788</v>
      </c>
      <c r="O471" s="20">
        <f t="shared" si="133"/>
        <v>39337857</v>
      </c>
      <c r="P471" s="20">
        <v>0</v>
      </c>
      <c r="Q471" s="20">
        <f t="shared" si="134"/>
        <v>0</v>
      </c>
      <c r="R471" s="21">
        <f t="shared" si="135"/>
        <v>2505596</v>
      </c>
      <c r="S471" s="21">
        <f t="shared" si="136"/>
        <v>3278155</v>
      </c>
      <c r="T471" s="21">
        <f t="shared" si="137"/>
        <v>2185437</v>
      </c>
      <c r="U471" s="20">
        <f t="shared" si="138"/>
        <v>47307045</v>
      </c>
      <c r="V471" s="20">
        <f t="shared" si="139"/>
        <v>3486954</v>
      </c>
      <c r="W471" s="20">
        <f t="shared" si="140"/>
        <v>3343700</v>
      </c>
      <c r="X471" s="20">
        <f t="shared" si="141"/>
        <v>4720500</v>
      </c>
      <c r="Y471" s="20">
        <f t="shared" si="142"/>
        <v>205300</v>
      </c>
      <c r="Z471" s="20">
        <f t="shared" si="143"/>
        <v>1573500</v>
      </c>
      <c r="AA471" s="20">
        <f t="shared" si="144"/>
        <v>1180100</v>
      </c>
      <c r="AB471" s="21">
        <f t="shared" si="145"/>
        <v>14510054</v>
      </c>
      <c r="AC471" s="21">
        <f t="shared" si="146"/>
        <v>61817099</v>
      </c>
    </row>
    <row r="472" spans="1:29" ht="14.1" customHeight="1" x14ac:dyDescent="0.2">
      <c r="A472" s="3" t="s">
        <v>617</v>
      </c>
      <c r="B472" s="144">
        <v>45306</v>
      </c>
      <c r="C472" s="144">
        <v>45464</v>
      </c>
      <c r="D472" s="3" t="s">
        <v>615</v>
      </c>
      <c r="E472" s="3" t="s">
        <v>620</v>
      </c>
      <c r="F472" s="14" t="s">
        <v>519</v>
      </c>
      <c r="G472" s="17" t="s">
        <v>544</v>
      </c>
      <c r="H472" s="15">
        <v>76326267</v>
      </c>
      <c r="I472" s="16" t="s">
        <v>548</v>
      </c>
      <c r="J472" s="18">
        <v>40</v>
      </c>
      <c r="K472" s="19">
        <v>427.66</v>
      </c>
      <c r="N472" s="20">
        <f t="shared" si="132"/>
        <v>8961889</v>
      </c>
      <c r="O472" s="20">
        <f t="shared" si="133"/>
        <v>46900552</v>
      </c>
      <c r="P472" s="20">
        <v>0</v>
      </c>
      <c r="Q472" s="20">
        <f t="shared" si="134"/>
        <v>0</v>
      </c>
      <c r="R472" s="21">
        <f t="shared" si="135"/>
        <v>2987296</v>
      </c>
      <c r="S472" s="21">
        <f t="shared" si="136"/>
        <v>3908379</v>
      </c>
      <c r="T472" s="21">
        <f t="shared" si="137"/>
        <v>2605586</v>
      </c>
      <c r="U472" s="20">
        <f t="shared" si="138"/>
        <v>56401813</v>
      </c>
      <c r="V472" s="20">
        <f t="shared" si="139"/>
        <v>4157321</v>
      </c>
      <c r="W472" s="20">
        <f t="shared" si="140"/>
        <v>3986500</v>
      </c>
      <c r="X472" s="20">
        <f t="shared" si="141"/>
        <v>5628100</v>
      </c>
      <c r="Y472" s="20">
        <f t="shared" si="142"/>
        <v>244800</v>
      </c>
      <c r="Z472" s="20">
        <f t="shared" si="143"/>
        <v>1876000</v>
      </c>
      <c r="AA472" s="20">
        <f t="shared" si="144"/>
        <v>1407000</v>
      </c>
      <c r="AB472" s="21">
        <f t="shared" si="145"/>
        <v>17299721</v>
      </c>
      <c r="AC472" s="21">
        <f t="shared" si="146"/>
        <v>73701534</v>
      </c>
    </row>
    <row r="473" spans="1:29" ht="14.1" customHeight="1" x14ac:dyDescent="0.2">
      <c r="A473" s="3" t="s">
        <v>617</v>
      </c>
      <c r="B473" s="144">
        <v>45306</v>
      </c>
      <c r="C473" s="144">
        <v>45464</v>
      </c>
      <c r="D473" s="3" t="s">
        <v>615</v>
      </c>
      <c r="E473" s="3" t="s">
        <v>620</v>
      </c>
      <c r="F473" s="22" t="s">
        <v>91</v>
      </c>
      <c r="G473" s="22" t="s">
        <v>91</v>
      </c>
      <c r="H473" s="23">
        <v>222</v>
      </c>
      <c r="I473" s="22" t="s">
        <v>91</v>
      </c>
      <c r="J473" s="26">
        <v>40</v>
      </c>
      <c r="K473" s="27">
        <v>200</v>
      </c>
      <c r="N473" s="20">
        <f t="shared" si="132"/>
        <v>4191128</v>
      </c>
      <c r="O473" s="20">
        <f t="shared" si="133"/>
        <v>21933570</v>
      </c>
      <c r="P473" s="20"/>
      <c r="Q473" s="20"/>
      <c r="R473" s="21"/>
      <c r="S473" s="21"/>
      <c r="T473" s="21"/>
      <c r="U473" s="20"/>
      <c r="V473" s="20"/>
      <c r="W473" s="20"/>
      <c r="X473" s="20"/>
      <c r="Y473" s="20"/>
      <c r="Z473" s="20"/>
      <c r="AA473" s="20"/>
      <c r="AB473" s="21"/>
      <c r="AC473" s="21">
        <v>150000000</v>
      </c>
    </row>
    <row r="474" spans="1:29" x14ac:dyDescent="0.2">
      <c r="A474" s="3" t="s">
        <v>617</v>
      </c>
      <c r="B474" s="144">
        <v>45306</v>
      </c>
      <c r="C474" s="144">
        <v>45464</v>
      </c>
      <c r="D474" s="3" t="s">
        <v>615</v>
      </c>
      <c r="E474" s="3" t="s">
        <v>616</v>
      </c>
      <c r="F474" s="14" t="s">
        <v>24</v>
      </c>
      <c r="G474" s="17" t="s">
        <v>26</v>
      </c>
      <c r="H474" s="15">
        <v>1061535652</v>
      </c>
      <c r="I474" s="16" t="s">
        <v>25</v>
      </c>
      <c r="J474" s="18">
        <v>40</v>
      </c>
      <c r="K474" s="19">
        <v>235</v>
      </c>
      <c r="N474" s="20">
        <v>4924575</v>
      </c>
      <c r="O474" s="20">
        <v>25771943</v>
      </c>
      <c r="P474" s="20">
        <v>0</v>
      </c>
      <c r="Q474" s="20">
        <v>0</v>
      </c>
      <c r="R474" s="21">
        <v>1641525</v>
      </c>
      <c r="S474" s="21">
        <v>2147662</v>
      </c>
      <c r="T474" s="21">
        <v>1431775</v>
      </c>
      <c r="U474" s="20">
        <v>30992905</v>
      </c>
      <c r="V474" s="20">
        <v>2284456</v>
      </c>
      <c r="W474" s="20">
        <v>2190600</v>
      </c>
      <c r="X474" s="20">
        <v>3092600</v>
      </c>
      <c r="Y474" s="20">
        <v>134500</v>
      </c>
      <c r="Z474" s="20">
        <v>1030900</v>
      </c>
      <c r="AA474" s="20">
        <v>773200</v>
      </c>
      <c r="AB474" s="21">
        <v>9506256</v>
      </c>
      <c r="AC474" s="21">
        <v>40499161</v>
      </c>
    </row>
    <row r="475" spans="1:29" x14ac:dyDescent="0.2">
      <c r="A475" s="3" t="s">
        <v>617</v>
      </c>
      <c r="B475" s="144">
        <v>45306</v>
      </c>
      <c r="C475" s="144">
        <v>45464</v>
      </c>
      <c r="D475" s="3" t="s">
        <v>615</v>
      </c>
      <c r="E475" s="3" t="s">
        <v>616</v>
      </c>
      <c r="F475" s="14" t="s">
        <v>24</v>
      </c>
      <c r="G475" s="17" t="s">
        <v>26</v>
      </c>
      <c r="H475" s="15">
        <v>25274299</v>
      </c>
      <c r="I475" s="16" t="s">
        <v>27</v>
      </c>
      <c r="J475" s="18">
        <v>40</v>
      </c>
      <c r="K475" s="19">
        <v>356.24</v>
      </c>
      <c r="N475" s="20">
        <v>7465237</v>
      </c>
      <c r="O475" s="20">
        <v>39068074</v>
      </c>
      <c r="P475" s="20">
        <v>0</v>
      </c>
      <c r="Q475" s="20">
        <v>0</v>
      </c>
      <c r="R475" s="21">
        <v>2488412</v>
      </c>
      <c r="S475" s="21">
        <v>3255673</v>
      </c>
      <c r="T475" s="21">
        <v>2170449</v>
      </c>
      <c r="U475" s="20">
        <v>46982608</v>
      </c>
      <c r="V475" s="20">
        <v>3463041</v>
      </c>
      <c r="W475" s="20">
        <v>3320800</v>
      </c>
      <c r="X475" s="20">
        <v>4688200</v>
      </c>
      <c r="Y475" s="20">
        <v>203900</v>
      </c>
      <c r="Z475" s="20">
        <v>1562700</v>
      </c>
      <c r="AA475" s="20">
        <v>1172000</v>
      </c>
      <c r="AB475" s="21">
        <v>14410641</v>
      </c>
      <c r="AC475" s="21">
        <v>61393249</v>
      </c>
    </row>
    <row r="476" spans="1:29" x14ac:dyDescent="0.2">
      <c r="A476" s="3" t="s">
        <v>617</v>
      </c>
      <c r="B476" s="144">
        <v>45306</v>
      </c>
      <c r="C476" s="144">
        <v>45464</v>
      </c>
      <c r="D476" s="3" t="s">
        <v>615</v>
      </c>
      <c r="E476" s="3" t="s">
        <v>616</v>
      </c>
      <c r="F476" s="14" t="s">
        <v>24</v>
      </c>
      <c r="G476" s="17" t="s">
        <v>26</v>
      </c>
      <c r="H476" s="15">
        <v>34324062</v>
      </c>
      <c r="I476" s="16" t="s">
        <v>141</v>
      </c>
      <c r="J476" s="18">
        <v>40</v>
      </c>
      <c r="K476" s="19">
        <v>273.45</v>
      </c>
      <c r="N476" s="20">
        <v>5730320</v>
      </c>
      <c r="O476" s="20">
        <v>29988675</v>
      </c>
      <c r="P476" s="20">
        <v>0</v>
      </c>
      <c r="Q476" s="20">
        <v>0</v>
      </c>
      <c r="R476" s="21">
        <v>1910107</v>
      </c>
      <c r="S476" s="21">
        <v>2499056</v>
      </c>
      <c r="T476" s="21">
        <v>1666037</v>
      </c>
      <c r="U476" s="20">
        <v>36063875</v>
      </c>
      <c r="V476" s="20">
        <v>2658232</v>
      </c>
      <c r="W476" s="20">
        <v>2549000</v>
      </c>
      <c r="X476" s="20">
        <v>3598600</v>
      </c>
      <c r="Y476" s="20">
        <v>156500</v>
      </c>
      <c r="Z476" s="20">
        <v>1199500</v>
      </c>
      <c r="AA476" s="20">
        <v>899700</v>
      </c>
      <c r="AB476" s="21">
        <v>11061532</v>
      </c>
      <c r="AC476" s="21">
        <v>47125407</v>
      </c>
    </row>
    <row r="477" spans="1:29" x14ac:dyDescent="0.2">
      <c r="A477" s="3" t="s">
        <v>617</v>
      </c>
      <c r="B477" s="144">
        <v>45306</v>
      </c>
      <c r="C477" s="144">
        <v>45464</v>
      </c>
      <c r="D477" s="3" t="s">
        <v>615</v>
      </c>
      <c r="E477" s="3" t="s">
        <v>616</v>
      </c>
      <c r="F477" s="14" t="s">
        <v>24</v>
      </c>
      <c r="G477" s="17" t="s">
        <v>26</v>
      </c>
      <c r="H477" s="15">
        <v>10484572</v>
      </c>
      <c r="I477" s="16" t="s">
        <v>28</v>
      </c>
      <c r="J477" s="18">
        <v>40</v>
      </c>
      <c r="K477" s="19">
        <v>269.83999999999997</v>
      </c>
      <c r="N477" s="20">
        <v>5654670</v>
      </c>
      <c r="O477" s="20">
        <v>29592773</v>
      </c>
      <c r="P477" s="20">
        <v>0</v>
      </c>
      <c r="Q477" s="20">
        <v>0</v>
      </c>
      <c r="R477" s="21">
        <v>1884890</v>
      </c>
      <c r="S477" s="21">
        <v>2466064</v>
      </c>
      <c r="T477" s="21">
        <v>1644043</v>
      </c>
      <c r="U477" s="20">
        <v>35587770</v>
      </c>
      <c r="V477" s="20">
        <v>2623139</v>
      </c>
      <c r="W477" s="20">
        <v>2515400</v>
      </c>
      <c r="X477" s="20">
        <v>3551100</v>
      </c>
      <c r="Y477" s="20">
        <v>154500</v>
      </c>
      <c r="Z477" s="20">
        <v>1183700</v>
      </c>
      <c r="AA477" s="20">
        <v>887800</v>
      </c>
      <c r="AB477" s="21">
        <v>10915639</v>
      </c>
      <c r="AC477" s="21">
        <v>46503409</v>
      </c>
    </row>
    <row r="478" spans="1:29" x14ac:dyDescent="0.2">
      <c r="A478" s="3" t="s">
        <v>617</v>
      </c>
      <c r="B478" s="144">
        <v>45306</v>
      </c>
      <c r="C478" s="144">
        <v>45464</v>
      </c>
      <c r="D478" s="3" t="s">
        <v>615</v>
      </c>
      <c r="E478" s="3" t="s">
        <v>616</v>
      </c>
      <c r="F478" s="14" t="s">
        <v>24</v>
      </c>
      <c r="G478" s="17" t="s">
        <v>26</v>
      </c>
      <c r="H478" s="15">
        <v>10299838</v>
      </c>
      <c r="I478" s="16" t="s">
        <v>558</v>
      </c>
      <c r="J478" s="18">
        <v>40</v>
      </c>
      <c r="K478" s="19">
        <v>382.44</v>
      </c>
      <c r="N478" s="20">
        <v>8014275</v>
      </c>
      <c r="O478" s="20">
        <v>41941373</v>
      </c>
      <c r="P478" s="20">
        <v>0</v>
      </c>
      <c r="Q478" s="20">
        <v>0</v>
      </c>
      <c r="R478" s="21">
        <v>2671425</v>
      </c>
      <c r="S478" s="21">
        <v>3495114</v>
      </c>
      <c r="T478" s="21">
        <v>2330076</v>
      </c>
      <c r="U478" s="20">
        <v>50437988</v>
      </c>
      <c r="V478" s="20">
        <v>3717733</v>
      </c>
      <c r="W478" s="20">
        <v>3565000</v>
      </c>
      <c r="X478" s="20">
        <v>5033000</v>
      </c>
      <c r="Y478" s="20">
        <v>218900</v>
      </c>
      <c r="Z478" s="20">
        <v>1677700</v>
      </c>
      <c r="AA478" s="20">
        <v>1258200</v>
      </c>
      <c r="AB478" s="21">
        <v>15470533</v>
      </c>
      <c r="AC478" s="21">
        <v>65908521</v>
      </c>
    </row>
    <row r="479" spans="1:29" x14ac:dyDescent="0.2">
      <c r="A479" s="3" t="s">
        <v>617</v>
      </c>
      <c r="B479" s="144">
        <v>45306</v>
      </c>
      <c r="C479" s="144">
        <v>45464</v>
      </c>
      <c r="D479" s="3" t="s">
        <v>615</v>
      </c>
      <c r="E479" s="3" t="s">
        <v>616</v>
      </c>
      <c r="F479" s="14" t="s">
        <v>24</v>
      </c>
      <c r="G479" s="17" t="s">
        <v>26</v>
      </c>
      <c r="H479" s="15">
        <v>1061690715</v>
      </c>
      <c r="I479" s="16" t="s">
        <v>143</v>
      </c>
      <c r="J479" s="18">
        <v>40</v>
      </c>
      <c r="K479" s="19">
        <v>322.12</v>
      </c>
      <c r="N479" s="20">
        <v>6750231</v>
      </c>
      <c r="O479" s="20">
        <v>35326209</v>
      </c>
      <c r="P479" s="20">
        <v>0</v>
      </c>
      <c r="Q479" s="20">
        <v>0</v>
      </c>
      <c r="R479" s="21">
        <v>2250077</v>
      </c>
      <c r="S479" s="21">
        <v>2943851</v>
      </c>
      <c r="T479" s="21">
        <v>1962567</v>
      </c>
      <c r="U479" s="20">
        <v>42482704</v>
      </c>
      <c r="V479" s="20">
        <v>3131357</v>
      </c>
      <c r="W479" s="20">
        <v>3002700</v>
      </c>
      <c r="X479" s="20">
        <v>4239100</v>
      </c>
      <c r="Y479" s="20">
        <v>184400</v>
      </c>
      <c r="Z479" s="20">
        <v>1413000</v>
      </c>
      <c r="AA479" s="20">
        <v>1059800</v>
      </c>
      <c r="AB479" s="21">
        <v>13030357</v>
      </c>
      <c r="AC479" s="21">
        <v>55513061</v>
      </c>
    </row>
    <row r="480" spans="1:29" x14ac:dyDescent="0.2">
      <c r="A480" s="3" t="s">
        <v>617</v>
      </c>
      <c r="B480" s="144">
        <v>45306</v>
      </c>
      <c r="C480" s="144">
        <v>45464</v>
      </c>
      <c r="D480" s="3" t="s">
        <v>615</v>
      </c>
      <c r="E480" s="3" t="s">
        <v>616</v>
      </c>
      <c r="F480" s="14" t="s">
        <v>36</v>
      </c>
      <c r="G480" s="17" t="s">
        <v>37</v>
      </c>
      <c r="H480" s="15">
        <v>1144080890</v>
      </c>
      <c r="I480" s="16" t="s">
        <v>38</v>
      </c>
      <c r="J480" s="18">
        <v>40</v>
      </c>
      <c r="K480" s="19">
        <v>291.48</v>
      </c>
      <c r="N480" s="20">
        <v>6108150</v>
      </c>
      <c r="O480" s="20">
        <v>31965985</v>
      </c>
      <c r="P480" s="20">
        <v>0</v>
      </c>
      <c r="Q480" s="20">
        <v>0</v>
      </c>
      <c r="R480" s="21">
        <v>2036050</v>
      </c>
      <c r="S480" s="21">
        <v>2663832</v>
      </c>
      <c r="T480" s="21">
        <v>1775888</v>
      </c>
      <c r="U480" s="20">
        <v>38441755</v>
      </c>
      <c r="V480" s="20">
        <v>2833503</v>
      </c>
      <c r="W480" s="20">
        <v>2717100</v>
      </c>
      <c r="X480" s="20">
        <v>3835900</v>
      </c>
      <c r="Y480" s="20">
        <v>166900</v>
      </c>
      <c r="Z480" s="20">
        <v>1278600</v>
      </c>
      <c r="AA480" s="20">
        <v>959000</v>
      </c>
      <c r="AB480" s="21">
        <v>11791003</v>
      </c>
      <c r="AC480" s="21">
        <v>50232758</v>
      </c>
    </row>
    <row r="481" spans="1:29" x14ac:dyDescent="0.2">
      <c r="A481" s="3" t="s">
        <v>617</v>
      </c>
      <c r="B481" s="144">
        <v>45306</v>
      </c>
      <c r="C481" s="144">
        <v>45464</v>
      </c>
      <c r="D481" s="3" t="s">
        <v>615</v>
      </c>
      <c r="E481" s="3" t="s">
        <v>616</v>
      </c>
      <c r="F481" s="14" t="s">
        <v>36</v>
      </c>
      <c r="G481" s="17" t="s">
        <v>37</v>
      </c>
      <c r="H481" s="15">
        <v>34329173</v>
      </c>
      <c r="I481" s="16" t="s">
        <v>39</v>
      </c>
      <c r="J481" s="18">
        <v>40</v>
      </c>
      <c r="K481" s="19">
        <v>303.68</v>
      </c>
      <c r="N481" s="20">
        <v>6363809</v>
      </c>
      <c r="O481" s="20">
        <v>33303934</v>
      </c>
      <c r="P481" s="20">
        <v>0</v>
      </c>
      <c r="Q481" s="20">
        <v>0</v>
      </c>
      <c r="R481" s="21">
        <v>2121270</v>
      </c>
      <c r="S481" s="21">
        <v>2775328</v>
      </c>
      <c r="T481" s="21">
        <v>1850219</v>
      </c>
      <c r="U481" s="20">
        <v>40050751</v>
      </c>
      <c r="V481" s="20">
        <v>2952100</v>
      </c>
      <c r="W481" s="20">
        <v>2830800</v>
      </c>
      <c r="X481" s="20">
        <v>3996500</v>
      </c>
      <c r="Y481" s="20">
        <v>173800</v>
      </c>
      <c r="Z481" s="20">
        <v>1332200</v>
      </c>
      <c r="AA481" s="20">
        <v>999100</v>
      </c>
      <c r="AB481" s="21">
        <v>12284500</v>
      </c>
      <c r="AC481" s="21">
        <v>52335251</v>
      </c>
    </row>
    <row r="482" spans="1:29" x14ac:dyDescent="0.2">
      <c r="A482" s="3" t="s">
        <v>617</v>
      </c>
      <c r="B482" s="144">
        <v>45306</v>
      </c>
      <c r="C482" s="144">
        <v>45464</v>
      </c>
      <c r="D482" s="3" t="s">
        <v>615</v>
      </c>
      <c r="E482" s="3" t="s">
        <v>616</v>
      </c>
      <c r="F482" s="14" t="s">
        <v>36</v>
      </c>
      <c r="G482" s="17" t="s">
        <v>37</v>
      </c>
      <c r="H482" s="15">
        <v>10304180</v>
      </c>
      <c r="I482" s="16" t="s">
        <v>40</v>
      </c>
      <c r="J482" s="18">
        <v>40</v>
      </c>
      <c r="K482" s="19">
        <v>294.19</v>
      </c>
      <c r="N482" s="20">
        <v>6164940</v>
      </c>
      <c r="O482" s="20">
        <v>32263186</v>
      </c>
      <c r="P482" s="20">
        <v>0</v>
      </c>
      <c r="Q482" s="20">
        <v>0</v>
      </c>
      <c r="R482" s="21">
        <v>2054980</v>
      </c>
      <c r="S482" s="21">
        <v>2688599</v>
      </c>
      <c r="T482" s="21">
        <v>1792399</v>
      </c>
      <c r="U482" s="20">
        <v>38799164</v>
      </c>
      <c r="V482" s="20">
        <v>2859847</v>
      </c>
      <c r="W482" s="20">
        <v>2742400</v>
      </c>
      <c r="X482" s="20">
        <v>3871600</v>
      </c>
      <c r="Y482" s="20">
        <v>168400</v>
      </c>
      <c r="Z482" s="20">
        <v>1290500</v>
      </c>
      <c r="AA482" s="20">
        <v>967900</v>
      </c>
      <c r="AB482" s="21">
        <v>11900647</v>
      </c>
      <c r="AC482" s="21">
        <v>50699811</v>
      </c>
    </row>
    <row r="483" spans="1:29" x14ac:dyDescent="0.2">
      <c r="A483" s="3" t="s">
        <v>617</v>
      </c>
      <c r="B483" s="144">
        <v>45306</v>
      </c>
      <c r="C483" s="144">
        <v>45464</v>
      </c>
      <c r="D483" s="3" t="s">
        <v>615</v>
      </c>
      <c r="E483" s="3" t="s">
        <v>616</v>
      </c>
      <c r="F483" s="14" t="s">
        <v>36</v>
      </c>
      <c r="G483" s="17" t="s">
        <v>37</v>
      </c>
      <c r="H483" s="15">
        <v>14835429</v>
      </c>
      <c r="I483" s="16" t="s">
        <v>41</v>
      </c>
      <c r="J483" s="18">
        <v>40</v>
      </c>
      <c r="K483" s="19">
        <v>295.64</v>
      </c>
      <c r="N483" s="20">
        <v>6195325</v>
      </c>
      <c r="O483" s="20">
        <v>32422201</v>
      </c>
      <c r="P483" s="20">
        <v>0</v>
      </c>
      <c r="Q483" s="20">
        <v>0</v>
      </c>
      <c r="R483" s="21">
        <v>2065108</v>
      </c>
      <c r="S483" s="21">
        <v>2701850</v>
      </c>
      <c r="T483" s="21">
        <v>1801233</v>
      </c>
      <c r="U483" s="20">
        <v>38990392</v>
      </c>
      <c r="V483" s="20">
        <v>2873942</v>
      </c>
      <c r="W483" s="20">
        <v>2755900</v>
      </c>
      <c r="X483" s="20">
        <v>3890700</v>
      </c>
      <c r="Y483" s="20">
        <v>169200</v>
      </c>
      <c r="Z483" s="20">
        <v>1296900</v>
      </c>
      <c r="AA483" s="20">
        <v>972700</v>
      </c>
      <c r="AB483" s="21">
        <v>11959342</v>
      </c>
      <c r="AC483" s="21">
        <v>50949734</v>
      </c>
    </row>
    <row r="484" spans="1:29" x14ac:dyDescent="0.2">
      <c r="A484" s="3" t="s">
        <v>617</v>
      </c>
      <c r="B484" s="144">
        <v>45306</v>
      </c>
      <c r="C484" s="144">
        <v>45464</v>
      </c>
      <c r="D484" s="3" t="s">
        <v>615</v>
      </c>
      <c r="E484" s="3" t="s">
        <v>616</v>
      </c>
      <c r="F484" s="14" t="s">
        <v>36</v>
      </c>
      <c r="G484" s="17" t="s">
        <v>37</v>
      </c>
      <c r="H484" s="15">
        <v>32715612</v>
      </c>
      <c r="I484" s="16" t="s">
        <v>42</v>
      </c>
      <c r="J484" s="18">
        <v>40</v>
      </c>
      <c r="K484" s="19">
        <v>341</v>
      </c>
      <c r="N484" s="20">
        <v>7145873</v>
      </c>
      <c r="O484" s="20">
        <v>37396735</v>
      </c>
      <c r="P484" s="20">
        <v>0</v>
      </c>
      <c r="Q484" s="20">
        <v>0</v>
      </c>
      <c r="R484" s="21">
        <v>2381958</v>
      </c>
      <c r="S484" s="21">
        <v>3116395</v>
      </c>
      <c r="T484" s="21">
        <v>2077596</v>
      </c>
      <c r="U484" s="20">
        <v>44972684</v>
      </c>
      <c r="V484" s="20">
        <v>3314891</v>
      </c>
      <c r="W484" s="20">
        <v>3178700</v>
      </c>
      <c r="X484" s="20">
        <v>4487600</v>
      </c>
      <c r="Y484" s="20">
        <v>195200</v>
      </c>
      <c r="Z484" s="20">
        <v>1495900</v>
      </c>
      <c r="AA484" s="20">
        <v>1121900</v>
      </c>
      <c r="AB484" s="21">
        <v>13794191</v>
      </c>
      <c r="AC484" s="21">
        <v>58766875</v>
      </c>
    </row>
    <row r="485" spans="1:29" x14ac:dyDescent="0.2">
      <c r="A485" s="3" t="s">
        <v>617</v>
      </c>
      <c r="B485" s="144">
        <v>45306</v>
      </c>
      <c r="C485" s="144">
        <v>45464</v>
      </c>
      <c r="D485" s="3" t="s">
        <v>615</v>
      </c>
      <c r="E485" s="3" t="s">
        <v>616</v>
      </c>
      <c r="F485" s="14" t="s">
        <v>36</v>
      </c>
      <c r="G485" s="17" t="s">
        <v>37</v>
      </c>
      <c r="H485" s="15">
        <v>1143837583</v>
      </c>
      <c r="I485" s="16" t="s">
        <v>43</v>
      </c>
      <c r="J485" s="18">
        <v>40</v>
      </c>
      <c r="K485" s="19">
        <v>265.88</v>
      </c>
      <c r="N485" s="20">
        <v>5571686</v>
      </c>
      <c r="O485" s="20">
        <v>29158490</v>
      </c>
      <c r="P485" s="20">
        <v>0</v>
      </c>
      <c r="Q485" s="20">
        <v>0</v>
      </c>
      <c r="R485" s="21">
        <v>1857229</v>
      </c>
      <c r="S485" s="21">
        <v>2429874</v>
      </c>
      <c r="T485" s="21">
        <v>1619916</v>
      </c>
      <c r="U485" s="20">
        <v>35065509</v>
      </c>
      <c r="V485" s="20">
        <v>2584643</v>
      </c>
      <c r="W485" s="20">
        <v>2478500</v>
      </c>
      <c r="X485" s="20">
        <v>3499000</v>
      </c>
      <c r="Y485" s="20">
        <v>152200</v>
      </c>
      <c r="Z485" s="20">
        <v>1166300</v>
      </c>
      <c r="AA485" s="20">
        <v>874800</v>
      </c>
      <c r="AB485" s="21">
        <v>10755443</v>
      </c>
      <c r="AC485" s="21">
        <v>45820952</v>
      </c>
    </row>
    <row r="486" spans="1:29" x14ac:dyDescent="0.2">
      <c r="A486" s="3" t="s">
        <v>617</v>
      </c>
      <c r="B486" s="144">
        <v>45306</v>
      </c>
      <c r="C486" s="144">
        <v>45464</v>
      </c>
      <c r="D486" s="3" t="s">
        <v>615</v>
      </c>
      <c r="E486" s="3" t="s">
        <v>616</v>
      </c>
      <c r="F486" s="14" t="s">
        <v>36</v>
      </c>
      <c r="G486" s="17" t="s">
        <v>37</v>
      </c>
      <c r="H486" s="15">
        <v>31307347</v>
      </c>
      <c r="I486" s="16" t="s">
        <v>327</v>
      </c>
      <c r="J486" s="18">
        <v>40</v>
      </c>
      <c r="K486" s="19">
        <v>298.72000000000003</v>
      </c>
      <c r="N486" s="20">
        <v>6259869</v>
      </c>
      <c r="O486" s="20">
        <v>32759981</v>
      </c>
      <c r="P486" s="20">
        <v>0</v>
      </c>
      <c r="Q486" s="20">
        <v>0</v>
      </c>
      <c r="R486" s="21">
        <v>2086623</v>
      </c>
      <c r="S486" s="21">
        <v>2729998</v>
      </c>
      <c r="T486" s="21">
        <v>1819999</v>
      </c>
      <c r="U486" s="20">
        <v>39396601</v>
      </c>
      <c r="V486" s="20">
        <v>2903884</v>
      </c>
      <c r="W486" s="20">
        <v>2784600</v>
      </c>
      <c r="X486" s="20">
        <v>3931200</v>
      </c>
      <c r="Y486" s="20">
        <v>171000</v>
      </c>
      <c r="Z486" s="20">
        <v>1310400</v>
      </c>
      <c r="AA486" s="20">
        <v>982800</v>
      </c>
      <c r="AB486" s="21">
        <v>12083884</v>
      </c>
      <c r="AC486" s="21">
        <v>51480485</v>
      </c>
    </row>
    <row r="487" spans="1:29" x14ac:dyDescent="0.2">
      <c r="A487" s="3" t="s">
        <v>617</v>
      </c>
      <c r="B487" s="144">
        <v>45306</v>
      </c>
      <c r="C487" s="144">
        <v>45464</v>
      </c>
      <c r="D487" s="3" t="s">
        <v>615</v>
      </c>
      <c r="E487" s="3" t="s">
        <v>616</v>
      </c>
      <c r="F487" s="14" t="s">
        <v>36</v>
      </c>
      <c r="G487" s="17" t="s">
        <v>37</v>
      </c>
      <c r="H487" s="15">
        <v>34551930</v>
      </c>
      <c r="I487" s="16" t="s">
        <v>44</v>
      </c>
      <c r="J487" s="18">
        <v>40</v>
      </c>
      <c r="K487" s="19">
        <v>321</v>
      </c>
      <c r="N487" s="20">
        <v>6726760</v>
      </c>
      <c r="O487" s="20">
        <v>35203377</v>
      </c>
      <c r="P487" s="20">
        <v>0</v>
      </c>
      <c r="Q487" s="20">
        <v>0</v>
      </c>
      <c r="R487" s="21">
        <v>2242253</v>
      </c>
      <c r="S487" s="21">
        <v>2933615</v>
      </c>
      <c r="T487" s="21">
        <v>1955743</v>
      </c>
      <c r="U487" s="20">
        <v>42334988</v>
      </c>
      <c r="V487" s="20">
        <v>3120469</v>
      </c>
      <c r="W487" s="20">
        <v>2992300</v>
      </c>
      <c r="X487" s="20">
        <v>4224400</v>
      </c>
      <c r="Y487" s="20">
        <v>183800</v>
      </c>
      <c r="Z487" s="20">
        <v>1408100</v>
      </c>
      <c r="AA487" s="20">
        <v>1056100</v>
      </c>
      <c r="AB487" s="21">
        <v>12985169</v>
      </c>
      <c r="AC487" s="21">
        <v>55320157</v>
      </c>
    </row>
    <row r="488" spans="1:29" x14ac:dyDescent="0.2">
      <c r="A488" s="3" t="s">
        <v>617</v>
      </c>
      <c r="B488" s="144">
        <v>45306</v>
      </c>
      <c r="C488" s="144">
        <v>45464</v>
      </c>
      <c r="D488" s="3" t="s">
        <v>615</v>
      </c>
      <c r="E488" s="3" t="s">
        <v>616</v>
      </c>
      <c r="F488" s="14" t="s">
        <v>36</v>
      </c>
      <c r="G488" s="17" t="s">
        <v>37</v>
      </c>
      <c r="H488" s="15">
        <v>1061435915</v>
      </c>
      <c r="I488" s="16" t="s">
        <v>45</v>
      </c>
      <c r="J488" s="18">
        <v>40</v>
      </c>
      <c r="K488" s="19">
        <v>268.52</v>
      </c>
      <c r="N488" s="20">
        <v>5627008</v>
      </c>
      <c r="O488" s="20">
        <v>29448009</v>
      </c>
      <c r="P488" s="20">
        <v>0</v>
      </c>
      <c r="Q488" s="20">
        <v>0</v>
      </c>
      <c r="R488" s="21">
        <v>1875669</v>
      </c>
      <c r="S488" s="21">
        <v>2454001</v>
      </c>
      <c r="T488" s="21">
        <v>1636000</v>
      </c>
      <c r="U488" s="20">
        <v>35413679</v>
      </c>
      <c r="V488" s="20">
        <v>2610307</v>
      </c>
      <c r="W488" s="20">
        <v>2503100</v>
      </c>
      <c r="X488" s="20">
        <v>3533800</v>
      </c>
      <c r="Y488" s="20">
        <v>153700</v>
      </c>
      <c r="Z488" s="20">
        <v>1177900</v>
      </c>
      <c r="AA488" s="20">
        <v>883400</v>
      </c>
      <c r="AB488" s="21">
        <v>10862207</v>
      </c>
      <c r="AC488" s="21">
        <v>46275886</v>
      </c>
    </row>
    <row r="489" spans="1:29" x14ac:dyDescent="0.2">
      <c r="A489" s="3" t="s">
        <v>617</v>
      </c>
      <c r="B489" s="144">
        <v>45306</v>
      </c>
      <c r="C489" s="144">
        <v>45464</v>
      </c>
      <c r="D489" s="3" t="s">
        <v>615</v>
      </c>
      <c r="E489" s="3" t="s">
        <v>616</v>
      </c>
      <c r="F489" s="14" t="s">
        <v>36</v>
      </c>
      <c r="G489" s="17" t="s">
        <v>37</v>
      </c>
      <c r="H489" s="15">
        <v>1061691637</v>
      </c>
      <c r="I489" s="16" t="s">
        <v>46</v>
      </c>
      <c r="J489" s="18">
        <v>40</v>
      </c>
      <c r="K489" s="19">
        <v>295.48</v>
      </c>
      <c r="N489" s="20">
        <v>6191973</v>
      </c>
      <c r="O489" s="20">
        <v>32404659</v>
      </c>
      <c r="P489" s="20">
        <v>0</v>
      </c>
      <c r="Q489" s="20">
        <v>0</v>
      </c>
      <c r="R489" s="21">
        <v>2063991</v>
      </c>
      <c r="S489" s="21">
        <v>2700388</v>
      </c>
      <c r="T489" s="21">
        <v>1800259</v>
      </c>
      <c r="U489" s="20">
        <v>38969297</v>
      </c>
      <c r="V489" s="20">
        <v>2872388</v>
      </c>
      <c r="W489" s="20">
        <v>2754400</v>
      </c>
      <c r="X489" s="20">
        <v>3888600</v>
      </c>
      <c r="Y489" s="20">
        <v>169200</v>
      </c>
      <c r="Z489" s="20">
        <v>1296200</v>
      </c>
      <c r="AA489" s="20">
        <v>972100</v>
      </c>
      <c r="AB489" s="21">
        <v>11952888</v>
      </c>
      <c r="AC489" s="21">
        <v>50922185</v>
      </c>
    </row>
    <row r="490" spans="1:29" x14ac:dyDescent="0.2">
      <c r="A490" s="3" t="s">
        <v>617</v>
      </c>
      <c r="B490" s="144">
        <v>45306</v>
      </c>
      <c r="C490" s="144">
        <v>45464</v>
      </c>
      <c r="D490" s="3" t="s">
        <v>615</v>
      </c>
      <c r="E490" s="3" t="s">
        <v>616</v>
      </c>
      <c r="F490" s="14" t="s">
        <v>36</v>
      </c>
      <c r="G490" s="17" t="s">
        <v>37</v>
      </c>
      <c r="H490" s="15">
        <v>1061708024</v>
      </c>
      <c r="I490" s="16" t="s">
        <v>47</v>
      </c>
      <c r="J490" s="18">
        <v>40</v>
      </c>
      <c r="K490" s="19">
        <v>220.36</v>
      </c>
      <c r="N490" s="20">
        <v>4617785</v>
      </c>
      <c r="O490" s="20">
        <v>24166408</v>
      </c>
      <c r="P490" s="20">
        <v>0</v>
      </c>
      <c r="Q490" s="20">
        <v>0</v>
      </c>
      <c r="R490" s="21">
        <v>1539262</v>
      </c>
      <c r="S490" s="21">
        <v>2013867</v>
      </c>
      <c r="T490" s="21">
        <v>1342578</v>
      </c>
      <c r="U490" s="20">
        <v>29062115</v>
      </c>
      <c r="V490" s="20">
        <v>2142139</v>
      </c>
      <c r="W490" s="20">
        <v>2054100</v>
      </c>
      <c r="X490" s="20">
        <v>2900000</v>
      </c>
      <c r="Y490" s="20">
        <v>126100</v>
      </c>
      <c r="Z490" s="20">
        <v>966700</v>
      </c>
      <c r="AA490" s="20">
        <v>725000</v>
      </c>
      <c r="AB490" s="21">
        <v>8914039</v>
      </c>
      <c r="AC490" s="21">
        <v>37976154</v>
      </c>
    </row>
    <row r="491" spans="1:29" x14ac:dyDescent="0.2">
      <c r="A491" s="3" t="s">
        <v>617</v>
      </c>
      <c r="B491" s="144">
        <v>45306</v>
      </c>
      <c r="C491" s="144">
        <v>45464</v>
      </c>
      <c r="D491" s="3" t="s">
        <v>615</v>
      </c>
      <c r="E491" s="3" t="s">
        <v>616</v>
      </c>
      <c r="F491" s="14" t="s">
        <v>36</v>
      </c>
      <c r="G491" s="17" t="s">
        <v>49</v>
      </c>
      <c r="H491" s="15">
        <v>10292741</v>
      </c>
      <c r="I491" s="16" t="s">
        <v>48</v>
      </c>
      <c r="J491" s="18">
        <v>40</v>
      </c>
      <c r="K491" s="19">
        <v>297.48</v>
      </c>
      <c r="N491" s="20">
        <v>6233884</v>
      </c>
      <c r="O491" s="20">
        <v>32623993</v>
      </c>
      <c r="P491" s="20">
        <v>0</v>
      </c>
      <c r="Q491" s="20">
        <v>0</v>
      </c>
      <c r="R491" s="21">
        <v>2077961</v>
      </c>
      <c r="S491" s="21">
        <v>2718666</v>
      </c>
      <c r="T491" s="21">
        <v>1812444</v>
      </c>
      <c r="U491" s="20">
        <v>39233064</v>
      </c>
      <c r="V491" s="20">
        <v>2891830</v>
      </c>
      <c r="W491" s="20">
        <v>2773000</v>
      </c>
      <c r="X491" s="20">
        <v>3914900</v>
      </c>
      <c r="Y491" s="20">
        <v>170300</v>
      </c>
      <c r="Z491" s="20">
        <v>1305000</v>
      </c>
      <c r="AA491" s="20">
        <v>978700</v>
      </c>
      <c r="AB491" s="21">
        <v>12033730</v>
      </c>
      <c r="AC491" s="21">
        <v>51266794</v>
      </c>
    </row>
    <row r="492" spans="1:29" x14ac:dyDescent="0.2">
      <c r="A492" s="3" t="s">
        <v>617</v>
      </c>
      <c r="B492" s="144">
        <v>45306</v>
      </c>
      <c r="C492" s="144">
        <v>45464</v>
      </c>
      <c r="D492" s="3" t="s">
        <v>615</v>
      </c>
      <c r="E492" s="3" t="s">
        <v>616</v>
      </c>
      <c r="F492" s="14" t="s">
        <v>36</v>
      </c>
      <c r="G492" s="17" t="s">
        <v>49</v>
      </c>
      <c r="H492" s="15">
        <v>34564921</v>
      </c>
      <c r="I492" s="16" t="s">
        <v>50</v>
      </c>
      <c r="J492" s="18">
        <v>40</v>
      </c>
      <c r="K492" s="19">
        <v>307.75</v>
      </c>
      <c r="N492" s="20">
        <v>6449098</v>
      </c>
      <c r="O492" s="20">
        <v>33750280</v>
      </c>
      <c r="P492" s="20">
        <v>0</v>
      </c>
      <c r="Q492" s="20">
        <v>0</v>
      </c>
      <c r="R492" s="21">
        <v>2149699</v>
      </c>
      <c r="S492" s="21">
        <v>2812523</v>
      </c>
      <c r="T492" s="21">
        <v>1875016</v>
      </c>
      <c r="U492" s="20">
        <v>40587518</v>
      </c>
      <c r="V492" s="20">
        <v>2991665</v>
      </c>
      <c r="W492" s="20">
        <v>2868800</v>
      </c>
      <c r="X492" s="20">
        <v>4050000</v>
      </c>
      <c r="Y492" s="20">
        <v>176200</v>
      </c>
      <c r="Z492" s="20">
        <v>1350000</v>
      </c>
      <c r="AA492" s="20">
        <v>1012500</v>
      </c>
      <c r="AB492" s="21">
        <v>12449165</v>
      </c>
      <c r="AC492" s="21">
        <v>53036683</v>
      </c>
    </row>
    <row r="493" spans="1:29" x14ac:dyDescent="0.2">
      <c r="A493" s="3" t="s">
        <v>617</v>
      </c>
      <c r="B493" s="144">
        <v>45306</v>
      </c>
      <c r="C493" s="144">
        <v>45464</v>
      </c>
      <c r="D493" s="3" t="s">
        <v>615</v>
      </c>
      <c r="E493" s="3" t="s">
        <v>616</v>
      </c>
      <c r="F493" s="14" t="s">
        <v>36</v>
      </c>
      <c r="G493" s="17" t="s">
        <v>52</v>
      </c>
      <c r="H493" s="15">
        <v>1010193089</v>
      </c>
      <c r="I493" s="16" t="s">
        <v>51</v>
      </c>
      <c r="J493" s="18">
        <v>20</v>
      </c>
      <c r="K493" s="19">
        <v>222.92</v>
      </c>
      <c r="N493" s="20">
        <v>2335716</v>
      </c>
      <c r="O493" s="20">
        <v>12223580</v>
      </c>
      <c r="P493" s="20">
        <v>0</v>
      </c>
      <c r="Q493" s="20">
        <v>0</v>
      </c>
      <c r="R493" s="21">
        <v>778572</v>
      </c>
      <c r="S493" s="21">
        <v>1018632</v>
      </c>
      <c r="T493" s="21">
        <v>679088</v>
      </c>
      <c r="U493" s="20">
        <v>14699872</v>
      </c>
      <c r="V493" s="20">
        <v>1083513</v>
      </c>
      <c r="W493" s="20">
        <v>1039000</v>
      </c>
      <c r="X493" s="20">
        <v>1466800</v>
      </c>
      <c r="Y493" s="20">
        <v>63800</v>
      </c>
      <c r="Z493" s="20">
        <v>488900</v>
      </c>
      <c r="AA493" s="20">
        <v>366700</v>
      </c>
      <c r="AB493" s="21">
        <v>4508713</v>
      </c>
      <c r="AC493" s="21">
        <v>19208585</v>
      </c>
    </row>
    <row r="494" spans="1:29" x14ac:dyDescent="0.2">
      <c r="A494" s="3" t="s">
        <v>617</v>
      </c>
      <c r="B494" s="144">
        <v>45306</v>
      </c>
      <c r="C494" s="144">
        <v>45464</v>
      </c>
      <c r="D494" s="3" t="s">
        <v>615</v>
      </c>
      <c r="E494" s="3" t="s">
        <v>616</v>
      </c>
      <c r="F494" s="14" t="s">
        <v>56</v>
      </c>
      <c r="G494" s="17" t="s">
        <v>58</v>
      </c>
      <c r="H494" s="15">
        <v>34325577</v>
      </c>
      <c r="I494" s="16" t="s">
        <v>57</v>
      </c>
      <c r="J494" s="18">
        <v>20</v>
      </c>
      <c r="K494" s="19">
        <v>297.04000000000002</v>
      </c>
      <c r="N494" s="20">
        <v>3112332</v>
      </c>
      <c r="O494" s="20">
        <v>16287871</v>
      </c>
      <c r="P494" s="20">
        <v>0</v>
      </c>
      <c r="Q494" s="20">
        <v>0</v>
      </c>
      <c r="R494" s="21">
        <v>1037444</v>
      </c>
      <c r="S494" s="21">
        <v>1357323</v>
      </c>
      <c r="T494" s="21">
        <v>904882</v>
      </c>
      <c r="U494" s="20">
        <v>19587520</v>
      </c>
      <c r="V494" s="20">
        <v>1443776</v>
      </c>
      <c r="W494" s="20">
        <v>1384500</v>
      </c>
      <c r="X494" s="20">
        <v>1954500</v>
      </c>
      <c r="Y494" s="20">
        <v>85000</v>
      </c>
      <c r="Z494" s="20">
        <v>651500</v>
      </c>
      <c r="AA494" s="20">
        <v>488600</v>
      </c>
      <c r="AB494" s="21">
        <v>6007876</v>
      </c>
      <c r="AC494" s="21">
        <v>25595396</v>
      </c>
    </row>
    <row r="495" spans="1:29" x14ac:dyDescent="0.2">
      <c r="A495" s="3" t="s">
        <v>617</v>
      </c>
      <c r="B495" s="144">
        <v>45306</v>
      </c>
      <c r="C495" s="144">
        <v>45464</v>
      </c>
      <c r="D495" s="3" t="s">
        <v>615</v>
      </c>
      <c r="E495" s="3" t="s">
        <v>616</v>
      </c>
      <c r="F495" s="14" t="s">
        <v>56</v>
      </c>
      <c r="G495" s="17" t="s">
        <v>58</v>
      </c>
      <c r="H495" s="15">
        <v>1061731081</v>
      </c>
      <c r="I495" s="16" t="s">
        <v>59</v>
      </c>
      <c r="J495" s="18">
        <v>40</v>
      </c>
      <c r="K495" s="19">
        <v>265</v>
      </c>
      <c r="N495" s="20">
        <v>5553245</v>
      </c>
      <c r="O495" s="20">
        <v>29061982</v>
      </c>
      <c r="P495" s="20">
        <v>0</v>
      </c>
      <c r="Q495" s="20">
        <v>0</v>
      </c>
      <c r="R495" s="21">
        <v>1851082</v>
      </c>
      <c r="S495" s="21">
        <v>2421832</v>
      </c>
      <c r="T495" s="21">
        <v>1614555</v>
      </c>
      <c r="U495" s="20">
        <v>34949451</v>
      </c>
      <c r="V495" s="20">
        <v>2576089</v>
      </c>
      <c r="W495" s="20">
        <v>2470300</v>
      </c>
      <c r="X495" s="20">
        <v>3487400</v>
      </c>
      <c r="Y495" s="20">
        <v>151700</v>
      </c>
      <c r="Z495" s="20">
        <v>1162500</v>
      </c>
      <c r="AA495" s="20">
        <v>871900</v>
      </c>
      <c r="AB495" s="21">
        <v>10719889</v>
      </c>
      <c r="AC495" s="21">
        <v>45669340</v>
      </c>
    </row>
    <row r="496" spans="1:29" x14ac:dyDescent="0.2">
      <c r="A496" s="3" t="s">
        <v>617</v>
      </c>
      <c r="B496" s="144">
        <v>45306</v>
      </c>
      <c r="C496" s="144">
        <v>45464</v>
      </c>
      <c r="D496" s="3" t="s">
        <v>615</v>
      </c>
      <c r="E496" s="3" t="s">
        <v>616</v>
      </c>
      <c r="F496" s="14" t="s">
        <v>56</v>
      </c>
      <c r="G496" s="17" t="s">
        <v>58</v>
      </c>
      <c r="H496" s="15">
        <v>1130595996</v>
      </c>
      <c r="I496" s="16" t="s">
        <v>61</v>
      </c>
      <c r="J496" s="18">
        <v>40</v>
      </c>
      <c r="K496" s="19">
        <v>290.88</v>
      </c>
      <c r="N496" s="20">
        <v>6095577</v>
      </c>
      <c r="O496" s="20">
        <v>31900186</v>
      </c>
      <c r="P496" s="20">
        <v>0</v>
      </c>
      <c r="Q496" s="20">
        <v>0</v>
      </c>
      <c r="R496" s="21">
        <v>2031859</v>
      </c>
      <c r="S496" s="21">
        <v>2658349</v>
      </c>
      <c r="T496" s="21">
        <v>1772233</v>
      </c>
      <c r="U496" s="20">
        <v>38362627</v>
      </c>
      <c r="V496" s="20">
        <v>2827670</v>
      </c>
      <c r="W496" s="20">
        <v>2711500</v>
      </c>
      <c r="X496" s="20">
        <v>3828000</v>
      </c>
      <c r="Y496" s="20">
        <v>166500</v>
      </c>
      <c r="Z496" s="20">
        <v>1276000</v>
      </c>
      <c r="AA496" s="20">
        <v>957000</v>
      </c>
      <c r="AB496" s="21">
        <v>11766670</v>
      </c>
      <c r="AC496" s="21">
        <v>50129297</v>
      </c>
    </row>
    <row r="497" spans="1:29" x14ac:dyDescent="0.2">
      <c r="A497" s="3" t="s">
        <v>617</v>
      </c>
      <c r="B497" s="144">
        <v>45306</v>
      </c>
      <c r="C497" s="144">
        <v>45464</v>
      </c>
      <c r="D497" s="3" t="s">
        <v>615</v>
      </c>
      <c r="E497" s="3" t="s">
        <v>616</v>
      </c>
      <c r="F497" s="14" t="s">
        <v>56</v>
      </c>
      <c r="G497" s="17" t="s">
        <v>64</v>
      </c>
      <c r="H497" s="15">
        <v>16735966</v>
      </c>
      <c r="I497" s="16" t="s">
        <v>63</v>
      </c>
      <c r="J497" s="18">
        <v>40</v>
      </c>
      <c r="K497" s="19">
        <v>295</v>
      </c>
      <c r="N497" s="20">
        <v>6181914</v>
      </c>
      <c r="O497" s="20">
        <v>32352017</v>
      </c>
      <c r="P497" s="20">
        <v>0</v>
      </c>
      <c r="Q497" s="20">
        <v>0</v>
      </c>
      <c r="R497" s="21">
        <v>2060638</v>
      </c>
      <c r="S497" s="21">
        <v>2696001</v>
      </c>
      <c r="T497" s="21">
        <v>1797334</v>
      </c>
      <c r="U497" s="20">
        <v>38905990</v>
      </c>
      <c r="V497" s="20">
        <v>2867721</v>
      </c>
      <c r="W497" s="20">
        <v>2749900</v>
      </c>
      <c r="X497" s="20">
        <v>3882200</v>
      </c>
      <c r="Y497" s="20">
        <v>168900</v>
      </c>
      <c r="Z497" s="20">
        <v>1294100</v>
      </c>
      <c r="AA497" s="20">
        <v>970600</v>
      </c>
      <c r="AB497" s="21">
        <v>11933421</v>
      </c>
      <c r="AC497" s="21">
        <v>50839411</v>
      </c>
    </row>
    <row r="498" spans="1:29" x14ac:dyDescent="0.2">
      <c r="A498" s="3" t="s">
        <v>617</v>
      </c>
      <c r="B498" s="144">
        <v>45306</v>
      </c>
      <c r="C498" s="144">
        <v>45464</v>
      </c>
      <c r="D498" s="3" t="s">
        <v>615</v>
      </c>
      <c r="E498" s="3" t="s">
        <v>616</v>
      </c>
      <c r="F498" s="14" t="s">
        <v>56</v>
      </c>
      <c r="G498" s="17" t="s">
        <v>66</v>
      </c>
      <c r="H498" s="15">
        <v>16649978</v>
      </c>
      <c r="I498" s="16" t="s">
        <v>65</v>
      </c>
      <c r="J498" s="18">
        <v>40</v>
      </c>
      <c r="K498" s="19">
        <v>255</v>
      </c>
      <c r="N498" s="20">
        <v>5343688</v>
      </c>
      <c r="O498" s="20">
        <v>27965301</v>
      </c>
      <c r="P498" s="20">
        <v>0</v>
      </c>
      <c r="Q498" s="20">
        <v>0</v>
      </c>
      <c r="R498" s="21">
        <v>1781229</v>
      </c>
      <c r="S498" s="21">
        <v>2330442</v>
      </c>
      <c r="T498" s="21">
        <v>1553628</v>
      </c>
      <c r="U498" s="20">
        <v>33630600</v>
      </c>
      <c r="V498" s="20">
        <v>2478878</v>
      </c>
      <c r="W498" s="20">
        <v>2377100</v>
      </c>
      <c r="X498" s="20">
        <v>3355800</v>
      </c>
      <c r="Y498" s="20">
        <v>146000</v>
      </c>
      <c r="Z498" s="20">
        <v>1118600</v>
      </c>
      <c r="AA498" s="20">
        <v>839000</v>
      </c>
      <c r="AB498" s="21">
        <v>10315378</v>
      </c>
      <c r="AC498" s="21">
        <v>43945978</v>
      </c>
    </row>
    <row r="499" spans="1:29" x14ac:dyDescent="0.2">
      <c r="A499" s="3" t="s">
        <v>617</v>
      </c>
      <c r="B499" s="144">
        <v>45306</v>
      </c>
      <c r="C499" s="144">
        <v>45464</v>
      </c>
      <c r="D499" s="3" t="s">
        <v>615</v>
      </c>
      <c r="E499" s="3" t="s">
        <v>616</v>
      </c>
      <c r="F499" s="14" t="s">
        <v>56</v>
      </c>
      <c r="G499" s="17" t="s">
        <v>66</v>
      </c>
      <c r="H499" s="15">
        <v>4617667</v>
      </c>
      <c r="I499" s="16" t="s">
        <v>67</v>
      </c>
      <c r="J499" s="18">
        <v>40</v>
      </c>
      <c r="K499" s="19">
        <v>333.08</v>
      </c>
      <c r="N499" s="20">
        <v>6979905</v>
      </c>
      <c r="O499" s="20">
        <v>36528170</v>
      </c>
      <c r="P499" s="20">
        <v>0</v>
      </c>
      <c r="Q499" s="20">
        <v>0</v>
      </c>
      <c r="R499" s="21">
        <v>2326635</v>
      </c>
      <c r="S499" s="21">
        <v>3044014</v>
      </c>
      <c r="T499" s="21">
        <v>2029343</v>
      </c>
      <c r="U499" s="20">
        <v>43928162</v>
      </c>
      <c r="V499" s="20">
        <v>3237900</v>
      </c>
      <c r="W499" s="20">
        <v>3104900</v>
      </c>
      <c r="X499" s="20">
        <v>4383400</v>
      </c>
      <c r="Y499" s="20">
        <v>190700</v>
      </c>
      <c r="Z499" s="20">
        <v>1461100</v>
      </c>
      <c r="AA499" s="20">
        <v>1095800</v>
      </c>
      <c r="AB499" s="21">
        <v>13473800</v>
      </c>
      <c r="AC499" s="21">
        <v>57401962</v>
      </c>
    </row>
    <row r="500" spans="1:29" x14ac:dyDescent="0.2">
      <c r="A500" s="3" t="s">
        <v>617</v>
      </c>
      <c r="B500" s="144">
        <v>45306</v>
      </c>
      <c r="C500" s="144">
        <v>45464</v>
      </c>
      <c r="D500" s="3" t="s">
        <v>615</v>
      </c>
      <c r="E500" s="3" t="s">
        <v>616</v>
      </c>
      <c r="F500" s="14" t="s">
        <v>56</v>
      </c>
      <c r="G500" s="17" t="s">
        <v>66</v>
      </c>
      <c r="H500" s="15">
        <v>76320466</v>
      </c>
      <c r="I500" s="16" t="s">
        <v>467</v>
      </c>
      <c r="J500" s="18">
        <v>40</v>
      </c>
      <c r="K500" s="19">
        <v>341</v>
      </c>
      <c r="N500" s="20">
        <v>7145873</v>
      </c>
      <c r="O500" s="20">
        <v>37396735</v>
      </c>
      <c r="P500" s="20">
        <v>0</v>
      </c>
      <c r="Q500" s="20">
        <v>0</v>
      </c>
      <c r="R500" s="21">
        <v>2381958</v>
      </c>
      <c r="S500" s="21">
        <v>3116395</v>
      </c>
      <c r="T500" s="21">
        <v>2077596</v>
      </c>
      <c r="U500" s="20">
        <v>44972684</v>
      </c>
      <c r="V500" s="20">
        <v>3314891</v>
      </c>
      <c r="W500" s="20">
        <v>3178700</v>
      </c>
      <c r="X500" s="20">
        <v>4487600</v>
      </c>
      <c r="Y500" s="20">
        <v>195200</v>
      </c>
      <c r="Z500" s="20">
        <v>1495900</v>
      </c>
      <c r="AA500" s="20">
        <v>1121900</v>
      </c>
      <c r="AB500" s="21">
        <v>13794191</v>
      </c>
      <c r="AC500" s="21">
        <v>58766875</v>
      </c>
    </row>
    <row r="501" spans="1:29" x14ac:dyDescent="0.2">
      <c r="A501" s="3" t="s">
        <v>617</v>
      </c>
      <c r="B501" s="144">
        <v>45306</v>
      </c>
      <c r="C501" s="144">
        <v>45464</v>
      </c>
      <c r="D501" s="3" t="s">
        <v>615</v>
      </c>
      <c r="E501" s="3" t="s">
        <v>616</v>
      </c>
      <c r="F501" s="14" t="s">
        <v>56</v>
      </c>
      <c r="G501" s="17" t="s">
        <v>66</v>
      </c>
      <c r="H501" s="15">
        <v>34316135</v>
      </c>
      <c r="I501" s="16" t="s">
        <v>68</v>
      </c>
      <c r="J501" s="18">
        <v>40</v>
      </c>
      <c r="K501" s="19">
        <v>295</v>
      </c>
      <c r="N501" s="20">
        <v>6181914</v>
      </c>
      <c r="O501" s="20">
        <v>32352017</v>
      </c>
      <c r="P501" s="20">
        <v>0</v>
      </c>
      <c r="Q501" s="20">
        <v>0</v>
      </c>
      <c r="R501" s="21">
        <v>2060638</v>
      </c>
      <c r="S501" s="21">
        <v>2696001</v>
      </c>
      <c r="T501" s="21">
        <v>1797334</v>
      </c>
      <c r="U501" s="20">
        <v>38905990</v>
      </c>
      <c r="V501" s="20">
        <v>2867721</v>
      </c>
      <c r="W501" s="20">
        <v>2749900</v>
      </c>
      <c r="X501" s="20">
        <v>3882200</v>
      </c>
      <c r="Y501" s="20">
        <v>168900</v>
      </c>
      <c r="Z501" s="20">
        <v>1294100</v>
      </c>
      <c r="AA501" s="20">
        <v>970600</v>
      </c>
      <c r="AB501" s="21">
        <v>11933421</v>
      </c>
      <c r="AC501" s="21">
        <v>50839411</v>
      </c>
    </row>
    <row r="502" spans="1:29" x14ac:dyDescent="0.2">
      <c r="A502" s="3" t="s">
        <v>617</v>
      </c>
      <c r="B502" s="144">
        <v>45306</v>
      </c>
      <c r="C502" s="144">
        <v>45464</v>
      </c>
      <c r="D502" s="3" t="s">
        <v>615</v>
      </c>
      <c r="E502" s="3" t="s">
        <v>616</v>
      </c>
      <c r="F502" s="14" t="s">
        <v>56</v>
      </c>
      <c r="G502" s="17" t="s">
        <v>66</v>
      </c>
      <c r="H502" s="15">
        <v>31577954</v>
      </c>
      <c r="I502" s="16" t="s">
        <v>69</v>
      </c>
      <c r="J502" s="18">
        <v>40</v>
      </c>
      <c r="K502" s="19">
        <v>329.68</v>
      </c>
      <c r="N502" s="20">
        <v>6908655</v>
      </c>
      <c r="O502" s="20">
        <v>36155295</v>
      </c>
      <c r="P502" s="20">
        <v>0</v>
      </c>
      <c r="Q502" s="20">
        <v>0</v>
      </c>
      <c r="R502" s="21">
        <v>2302885</v>
      </c>
      <c r="S502" s="21">
        <v>3012941</v>
      </c>
      <c r="T502" s="21">
        <v>2008627</v>
      </c>
      <c r="U502" s="20">
        <v>43479748</v>
      </c>
      <c r="V502" s="20">
        <v>3204848</v>
      </c>
      <c r="W502" s="20">
        <v>3073200</v>
      </c>
      <c r="X502" s="20">
        <v>4338600</v>
      </c>
      <c r="Y502" s="20">
        <v>188700</v>
      </c>
      <c r="Z502" s="20">
        <v>1446200</v>
      </c>
      <c r="AA502" s="20">
        <v>1084700</v>
      </c>
      <c r="AB502" s="21">
        <v>13336248</v>
      </c>
      <c r="AC502" s="21">
        <v>56815996</v>
      </c>
    </row>
    <row r="503" spans="1:29" x14ac:dyDescent="0.2">
      <c r="A503" s="3" t="s">
        <v>617</v>
      </c>
      <c r="B503" s="144">
        <v>45306</v>
      </c>
      <c r="C503" s="144">
        <v>45464</v>
      </c>
      <c r="D503" s="3" t="s">
        <v>615</v>
      </c>
      <c r="E503" s="3" t="s">
        <v>616</v>
      </c>
      <c r="F503" s="14" t="s">
        <v>56</v>
      </c>
      <c r="G503" s="17" t="s">
        <v>73</v>
      </c>
      <c r="H503" s="15">
        <v>76323634</v>
      </c>
      <c r="I503" s="16" t="s">
        <v>74</v>
      </c>
      <c r="J503" s="18">
        <v>40</v>
      </c>
      <c r="K503" s="19">
        <v>328.16</v>
      </c>
      <c r="N503" s="20">
        <v>6876803</v>
      </c>
      <c r="O503" s="20">
        <v>35988602</v>
      </c>
      <c r="P503" s="20">
        <v>0</v>
      </c>
      <c r="Q503" s="20">
        <v>0</v>
      </c>
      <c r="R503" s="21">
        <v>2292268</v>
      </c>
      <c r="S503" s="21">
        <v>2999050</v>
      </c>
      <c r="T503" s="21">
        <v>1999367</v>
      </c>
      <c r="U503" s="20">
        <v>43279287</v>
      </c>
      <c r="V503" s="20">
        <v>3190073</v>
      </c>
      <c r="W503" s="20">
        <v>3059000</v>
      </c>
      <c r="X503" s="20">
        <v>4318600</v>
      </c>
      <c r="Y503" s="20">
        <v>187900</v>
      </c>
      <c r="Z503" s="20">
        <v>1439500</v>
      </c>
      <c r="AA503" s="20">
        <v>1079700</v>
      </c>
      <c r="AB503" s="21">
        <v>13274773</v>
      </c>
      <c r="AC503" s="21">
        <v>56554060</v>
      </c>
    </row>
    <row r="504" spans="1:29" x14ac:dyDescent="0.2">
      <c r="A504" s="3" t="s">
        <v>617</v>
      </c>
      <c r="B504" s="144">
        <v>45306</v>
      </c>
      <c r="C504" s="144">
        <v>45464</v>
      </c>
      <c r="D504" s="3" t="s">
        <v>615</v>
      </c>
      <c r="E504" s="3" t="s">
        <v>616</v>
      </c>
      <c r="F504" s="14" t="s">
        <v>56</v>
      </c>
      <c r="G504" s="17" t="s">
        <v>73</v>
      </c>
      <c r="H504" s="15">
        <v>6253782</v>
      </c>
      <c r="I504" s="16" t="s">
        <v>75</v>
      </c>
      <c r="J504" s="18">
        <v>40</v>
      </c>
      <c r="K504" s="19">
        <v>295</v>
      </c>
      <c r="N504" s="20">
        <v>6181914</v>
      </c>
      <c r="O504" s="20">
        <v>32352017</v>
      </c>
      <c r="P504" s="20">
        <v>0</v>
      </c>
      <c r="Q504" s="20">
        <v>0</v>
      </c>
      <c r="R504" s="21">
        <v>2060638</v>
      </c>
      <c r="S504" s="21">
        <v>2696001</v>
      </c>
      <c r="T504" s="21">
        <v>1797334</v>
      </c>
      <c r="U504" s="20">
        <v>38905990</v>
      </c>
      <c r="V504" s="20">
        <v>2867721</v>
      </c>
      <c r="W504" s="20">
        <v>2749900</v>
      </c>
      <c r="X504" s="20">
        <v>3882200</v>
      </c>
      <c r="Y504" s="20">
        <v>168900</v>
      </c>
      <c r="Z504" s="20">
        <v>1294100</v>
      </c>
      <c r="AA504" s="20">
        <v>970600</v>
      </c>
      <c r="AB504" s="21">
        <v>11933421</v>
      </c>
      <c r="AC504" s="21">
        <v>50839411</v>
      </c>
    </row>
    <row r="505" spans="1:29" x14ac:dyDescent="0.2">
      <c r="A505" s="3" t="s">
        <v>617</v>
      </c>
      <c r="B505" s="144">
        <v>45306</v>
      </c>
      <c r="C505" s="144">
        <v>45464</v>
      </c>
      <c r="D505" s="3" t="s">
        <v>615</v>
      </c>
      <c r="E505" s="3" t="s">
        <v>616</v>
      </c>
      <c r="F505" s="14" t="s">
        <v>56</v>
      </c>
      <c r="G505" s="17" t="s">
        <v>73</v>
      </c>
      <c r="H505" s="15">
        <v>25281745</v>
      </c>
      <c r="I505" s="16" t="s">
        <v>77</v>
      </c>
      <c r="J505" s="18">
        <v>40</v>
      </c>
      <c r="K505" s="19">
        <v>315.35000000000002</v>
      </c>
      <c r="N505" s="20">
        <v>6608361</v>
      </c>
      <c r="O505" s="20">
        <v>34583756</v>
      </c>
      <c r="P505" s="20">
        <v>0</v>
      </c>
      <c r="Q505" s="20">
        <v>0</v>
      </c>
      <c r="R505" s="21">
        <v>2202787</v>
      </c>
      <c r="S505" s="21">
        <v>2881980</v>
      </c>
      <c r="T505" s="21">
        <v>1921320</v>
      </c>
      <c r="U505" s="20">
        <v>41589843</v>
      </c>
      <c r="V505" s="20">
        <v>3065545</v>
      </c>
      <c r="W505" s="20">
        <v>2939600</v>
      </c>
      <c r="X505" s="20">
        <v>4150100</v>
      </c>
      <c r="Y505" s="20">
        <v>180500</v>
      </c>
      <c r="Z505" s="20">
        <v>1383400</v>
      </c>
      <c r="AA505" s="20">
        <v>1037500</v>
      </c>
      <c r="AB505" s="21">
        <v>12756645</v>
      </c>
      <c r="AC505" s="21">
        <v>54346488</v>
      </c>
    </row>
    <row r="506" spans="1:29" x14ac:dyDescent="0.2">
      <c r="A506" s="3" t="s">
        <v>617</v>
      </c>
      <c r="B506" s="144">
        <v>45306</v>
      </c>
      <c r="C506" s="144">
        <v>45464</v>
      </c>
      <c r="D506" s="3" t="s">
        <v>615</v>
      </c>
      <c r="E506" s="3" t="s">
        <v>616</v>
      </c>
      <c r="F506" s="14" t="s">
        <v>56</v>
      </c>
      <c r="G506" s="17" t="s">
        <v>73</v>
      </c>
      <c r="H506" s="15">
        <v>10300277</v>
      </c>
      <c r="I506" s="16" t="s">
        <v>473</v>
      </c>
      <c r="J506" s="18">
        <v>40</v>
      </c>
      <c r="K506" s="19">
        <v>363.4</v>
      </c>
      <c r="N506" s="20">
        <v>7615280</v>
      </c>
      <c r="O506" s="20">
        <v>39853299</v>
      </c>
      <c r="P506" s="20">
        <v>0</v>
      </c>
      <c r="Q506" s="20">
        <v>0</v>
      </c>
      <c r="R506" s="21">
        <v>2538427</v>
      </c>
      <c r="S506" s="21">
        <v>3321108</v>
      </c>
      <c r="T506" s="21">
        <v>2214072</v>
      </c>
      <c r="U506" s="20">
        <v>47926906</v>
      </c>
      <c r="V506" s="20">
        <v>3532644</v>
      </c>
      <c r="W506" s="20">
        <v>3387500</v>
      </c>
      <c r="X506" s="20">
        <v>4782400</v>
      </c>
      <c r="Y506" s="20">
        <v>208000</v>
      </c>
      <c r="Z506" s="20">
        <v>1594100</v>
      </c>
      <c r="AA506" s="20">
        <v>1195600</v>
      </c>
      <c r="AB506" s="21">
        <v>14700244</v>
      </c>
      <c r="AC506" s="21">
        <v>62627150</v>
      </c>
    </row>
    <row r="507" spans="1:29" x14ac:dyDescent="0.2">
      <c r="A507" s="3" t="s">
        <v>617</v>
      </c>
      <c r="B507" s="144">
        <v>45306</v>
      </c>
      <c r="C507" s="144">
        <v>45464</v>
      </c>
      <c r="D507" s="3" t="s">
        <v>615</v>
      </c>
      <c r="E507" s="3" t="s">
        <v>616</v>
      </c>
      <c r="F507" s="14" t="s">
        <v>56</v>
      </c>
      <c r="G507" s="17" t="s">
        <v>73</v>
      </c>
      <c r="H507" s="15">
        <v>94379402</v>
      </c>
      <c r="I507" s="16" t="s">
        <v>80</v>
      </c>
      <c r="J507" s="18">
        <v>40</v>
      </c>
      <c r="K507" s="19">
        <v>341</v>
      </c>
      <c r="N507" s="20">
        <v>7145873</v>
      </c>
      <c r="O507" s="20">
        <v>37396735</v>
      </c>
      <c r="P507" s="20">
        <v>0</v>
      </c>
      <c r="Q507" s="20">
        <v>0</v>
      </c>
      <c r="R507" s="21">
        <v>2381958</v>
      </c>
      <c r="S507" s="21">
        <v>3116395</v>
      </c>
      <c r="T507" s="21">
        <v>2077596</v>
      </c>
      <c r="U507" s="20">
        <v>44972684</v>
      </c>
      <c r="V507" s="20">
        <v>3314891</v>
      </c>
      <c r="W507" s="20">
        <v>3178700</v>
      </c>
      <c r="X507" s="20">
        <v>4487600</v>
      </c>
      <c r="Y507" s="20">
        <v>195200</v>
      </c>
      <c r="Z507" s="20">
        <v>1495900</v>
      </c>
      <c r="AA507" s="20">
        <v>1121900</v>
      </c>
      <c r="AB507" s="21">
        <v>13794191</v>
      </c>
      <c r="AC507" s="21">
        <v>58766875</v>
      </c>
    </row>
    <row r="508" spans="1:29" x14ac:dyDescent="0.2">
      <c r="A508" s="3" t="s">
        <v>617</v>
      </c>
      <c r="B508" s="144">
        <v>45306</v>
      </c>
      <c r="C508" s="144">
        <v>45464</v>
      </c>
      <c r="D508" s="3" t="s">
        <v>615</v>
      </c>
      <c r="E508" s="3" t="s">
        <v>616</v>
      </c>
      <c r="F508" s="14" t="s">
        <v>56</v>
      </c>
      <c r="G508" s="17" t="s">
        <v>73</v>
      </c>
      <c r="H508" s="15">
        <v>1061696382</v>
      </c>
      <c r="I508" s="16" t="s">
        <v>81</v>
      </c>
      <c r="J508" s="18">
        <v>40</v>
      </c>
      <c r="K508" s="19">
        <v>294.27</v>
      </c>
      <c r="N508" s="20">
        <v>6166616</v>
      </c>
      <c r="O508" s="20">
        <v>32271957</v>
      </c>
      <c r="P508" s="20">
        <v>0</v>
      </c>
      <c r="Q508" s="20">
        <v>0</v>
      </c>
      <c r="R508" s="21">
        <v>2055539</v>
      </c>
      <c r="S508" s="21">
        <v>2689330</v>
      </c>
      <c r="T508" s="21">
        <v>1792887</v>
      </c>
      <c r="U508" s="20">
        <v>38809713</v>
      </c>
      <c r="V508" s="20">
        <v>2860625</v>
      </c>
      <c r="W508" s="20">
        <v>2743100</v>
      </c>
      <c r="X508" s="20">
        <v>3872600</v>
      </c>
      <c r="Y508" s="20">
        <v>168500</v>
      </c>
      <c r="Z508" s="20">
        <v>1290900</v>
      </c>
      <c r="AA508" s="20">
        <v>968200</v>
      </c>
      <c r="AB508" s="21">
        <v>11903925</v>
      </c>
      <c r="AC508" s="21">
        <v>50713638</v>
      </c>
    </row>
    <row r="509" spans="1:29" x14ac:dyDescent="0.2">
      <c r="A509" s="3" t="s">
        <v>617</v>
      </c>
      <c r="B509" s="144">
        <v>45306</v>
      </c>
      <c r="C509" s="144">
        <v>45464</v>
      </c>
      <c r="D509" s="3" t="s">
        <v>615</v>
      </c>
      <c r="E509" s="3" t="s">
        <v>616</v>
      </c>
      <c r="F509" s="14" t="s">
        <v>82</v>
      </c>
      <c r="G509" s="17" t="s">
        <v>84</v>
      </c>
      <c r="H509" s="15">
        <v>10307086</v>
      </c>
      <c r="I509" s="16" t="s">
        <v>83</v>
      </c>
      <c r="J509" s="18">
        <v>40</v>
      </c>
      <c r="K509" s="19">
        <v>314.83999999999997</v>
      </c>
      <c r="N509" s="20">
        <v>6597674</v>
      </c>
      <c r="O509" s="20">
        <v>34527827</v>
      </c>
      <c r="P509" s="20">
        <v>0</v>
      </c>
      <c r="Q509" s="20">
        <v>0</v>
      </c>
      <c r="R509" s="21">
        <v>2199225</v>
      </c>
      <c r="S509" s="21">
        <v>2877319</v>
      </c>
      <c r="T509" s="21">
        <v>1918213</v>
      </c>
      <c r="U509" s="20">
        <v>41522584</v>
      </c>
      <c r="V509" s="20">
        <v>3060588</v>
      </c>
      <c r="W509" s="20">
        <v>2934900</v>
      </c>
      <c r="X509" s="20">
        <v>4143300</v>
      </c>
      <c r="Y509" s="20">
        <v>180200</v>
      </c>
      <c r="Z509" s="20">
        <v>1381100</v>
      </c>
      <c r="AA509" s="20">
        <v>1035800</v>
      </c>
      <c r="AB509" s="21">
        <v>12735888</v>
      </c>
      <c r="AC509" s="21">
        <v>54258472</v>
      </c>
    </row>
    <row r="510" spans="1:29" x14ac:dyDescent="0.2">
      <c r="A510" s="3" t="s">
        <v>617</v>
      </c>
      <c r="B510" s="144">
        <v>45306</v>
      </c>
      <c r="C510" s="144">
        <v>45464</v>
      </c>
      <c r="D510" s="3" t="s">
        <v>615</v>
      </c>
      <c r="E510" s="3" t="s">
        <v>616</v>
      </c>
      <c r="F510" s="14" t="s">
        <v>82</v>
      </c>
      <c r="G510" s="17" t="s">
        <v>84</v>
      </c>
      <c r="H510" s="15">
        <v>1061710648</v>
      </c>
      <c r="I510" s="16" t="s">
        <v>85</v>
      </c>
      <c r="J510" s="18">
        <v>40</v>
      </c>
      <c r="K510" s="19">
        <v>247</v>
      </c>
      <c r="N510" s="20">
        <v>5176043</v>
      </c>
      <c r="O510" s="20">
        <v>27087958</v>
      </c>
      <c r="P510" s="20">
        <v>0</v>
      </c>
      <c r="Q510" s="20">
        <v>0</v>
      </c>
      <c r="R510" s="21">
        <v>1725348</v>
      </c>
      <c r="S510" s="21">
        <v>2257330</v>
      </c>
      <c r="T510" s="21">
        <v>1504887</v>
      </c>
      <c r="U510" s="20">
        <v>32575523</v>
      </c>
      <c r="V510" s="20">
        <v>2401109</v>
      </c>
      <c r="W510" s="20">
        <v>2302500</v>
      </c>
      <c r="X510" s="20">
        <v>3250600</v>
      </c>
      <c r="Y510" s="20">
        <v>141400</v>
      </c>
      <c r="Z510" s="20">
        <v>1083500</v>
      </c>
      <c r="AA510" s="20">
        <v>812600</v>
      </c>
      <c r="AB510" s="21">
        <v>9991709</v>
      </c>
      <c r="AC510" s="21">
        <v>42567232</v>
      </c>
    </row>
    <row r="511" spans="1:29" x14ac:dyDescent="0.2">
      <c r="A511" s="3" t="s">
        <v>617</v>
      </c>
      <c r="B511" s="144">
        <v>45306</v>
      </c>
      <c r="C511" s="144">
        <v>45464</v>
      </c>
      <c r="D511" s="3" t="s">
        <v>615</v>
      </c>
      <c r="E511" s="3" t="s">
        <v>616</v>
      </c>
      <c r="F511" s="14" t="s">
        <v>82</v>
      </c>
      <c r="G511" s="17" t="s">
        <v>84</v>
      </c>
      <c r="H511" s="15">
        <v>10492541</v>
      </c>
      <c r="I511" s="16" t="s">
        <v>86</v>
      </c>
      <c r="J511" s="18">
        <v>40</v>
      </c>
      <c r="K511" s="19">
        <v>319.66000000000003</v>
      </c>
      <c r="N511" s="20">
        <v>6698680</v>
      </c>
      <c r="O511" s="20">
        <v>35056425</v>
      </c>
      <c r="P511" s="20">
        <v>0</v>
      </c>
      <c r="Q511" s="20">
        <v>0</v>
      </c>
      <c r="R511" s="21">
        <v>2232893</v>
      </c>
      <c r="S511" s="21">
        <v>2921369</v>
      </c>
      <c r="T511" s="21">
        <v>1947579</v>
      </c>
      <c r="U511" s="20">
        <v>42158266</v>
      </c>
      <c r="V511" s="20">
        <v>3107443</v>
      </c>
      <c r="W511" s="20">
        <v>2979800</v>
      </c>
      <c r="X511" s="20">
        <v>4206800</v>
      </c>
      <c r="Y511" s="20">
        <v>183000</v>
      </c>
      <c r="Z511" s="20">
        <v>1402300</v>
      </c>
      <c r="AA511" s="20">
        <v>1051700</v>
      </c>
      <c r="AB511" s="21">
        <v>12931043</v>
      </c>
      <c r="AC511" s="21">
        <v>55089309</v>
      </c>
    </row>
    <row r="512" spans="1:29" x14ac:dyDescent="0.2">
      <c r="A512" s="3" t="s">
        <v>617</v>
      </c>
      <c r="B512" s="144">
        <v>45306</v>
      </c>
      <c r="C512" s="144">
        <v>45464</v>
      </c>
      <c r="D512" s="3" t="s">
        <v>615</v>
      </c>
      <c r="E512" s="3" t="s">
        <v>616</v>
      </c>
      <c r="F512" s="14" t="s">
        <v>82</v>
      </c>
      <c r="G512" s="17" t="s">
        <v>495</v>
      </c>
      <c r="H512" s="15">
        <v>80816202</v>
      </c>
      <c r="I512" s="16" t="s">
        <v>560</v>
      </c>
      <c r="J512" s="18">
        <v>40</v>
      </c>
      <c r="K512" s="19">
        <v>255.72</v>
      </c>
      <c r="N512" s="20">
        <v>5358776</v>
      </c>
      <c r="O512" s="20">
        <v>28044261</v>
      </c>
      <c r="P512" s="20">
        <v>0</v>
      </c>
      <c r="Q512" s="20">
        <v>0</v>
      </c>
      <c r="R512" s="21">
        <v>1786259</v>
      </c>
      <c r="S512" s="21">
        <v>2337022</v>
      </c>
      <c r="T512" s="21">
        <v>1558015</v>
      </c>
      <c r="U512" s="20">
        <v>33725557</v>
      </c>
      <c r="V512" s="20">
        <v>2485877</v>
      </c>
      <c r="W512" s="20">
        <v>2383800</v>
      </c>
      <c r="X512" s="20">
        <v>3365300</v>
      </c>
      <c r="Y512" s="20">
        <v>146400</v>
      </c>
      <c r="Z512" s="20">
        <v>1121800</v>
      </c>
      <c r="AA512" s="20">
        <v>841300</v>
      </c>
      <c r="AB512" s="21">
        <v>10344477</v>
      </c>
      <c r="AC512" s="21">
        <v>44070034</v>
      </c>
    </row>
    <row r="513" spans="1:29" x14ac:dyDescent="0.2">
      <c r="A513" s="3" t="s">
        <v>617</v>
      </c>
      <c r="B513" s="144">
        <v>45306</v>
      </c>
      <c r="C513" s="144">
        <v>45464</v>
      </c>
      <c r="D513" s="3" t="s">
        <v>615</v>
      </c>
      <c r="E513" s="3" t="s">
        <v>616</v>
      </c>
      <c r="F513" s="14" t="s">
        <v>82</v>
      </c>
      <c r="G513" s="17" t="s">
        <v>88</v>
      </c>
      <c r="H513" s="15">
        <v>1061728399</v>
      </c>
      <c r="I513" s="16" t="s">
        <v>87</v>
      </c>
      <c r="J513" s="18">
        <v>40</v>
      </c>
      <c r="K513" s="19">
        <v>251.32</v>
      </c>
      <c r="N513" s="20">
        <v>5266571</v>
      </c>
      <c r="O513" s="20">
        <v>27561722</v>
      </c>
      <c r="P513" s="20">
        <v>0</v>
      </c>
      <c r="Q513" s="20">
        <v>0</v>
      </c>
      <c r="R513" s="21">
        <v>1755524</v>
      </c>
      <c r="S513" s="21">
        <v>2296810</v>
      </c>
      <c r="T513" s="21">
        <v>1531207</v>
      </c>
      <c r="U513" s="20">
        <v>33145263</v>
      </c>
      <c r="V513" s="20">
        <v>2443104</v>
      </c>
      <c r="W513" s="20">
        <v>2342700</v>
      </c>
      <c r="X513" s="20">
        <v>3307400</v>
      </c>
      <c r="Y513" s="20">
        <v>143900</v>
      </c>
      <c r="Z513" s="20">
        <v>1102500</v>
      </c>
      <c r="AA513" s="20">
        <v>826900</v>
      </c>
      <c r="AB513" s="21">
        <v>10166504</v>
      </c>
      <c r="AC513" s="21">
        <v>43311767</v>
      </c>
    </row>
    <row r="514" spans="1:29" x14ac:dyDescent="0.2">
      <c r="A514" s="3" t="s">
        <v>617</v>
      </c>
      <c r="B514" s="144">
        <v>45306</v>
      </c>
      <c r="C514" s="144">
        <v>45464</v>
      </c>
      <c r="D514" s="3" t="s">
        <v>615</v>
      </c>
      <c r="E514" s="3" t="s">
        <v>616</v>
      </c>
      <c r="F514" s="14" t="s">
        <v>82</v>
      </c>
      <c r="G514" s="17" t="s">
        <v>90</v>
      </c>
      <c r="H514" s="15" t="s">
        <v>608</v>
      </c>
      <c r="I514" s="16" t="s">
        <v>608</v>
      </c>
      <c r="J514" s="18">
        <v>40</v>
      </c>
      <c r="K514" s="19">
        <v>380</v>
      </c>
      <c r="N514" s="20">
        <v>7963143</v>
      </c>
      <c r="O514" s="20">
        <v>41673782</v>
      </c>
      <c r="P514" s="20">
        <v>0</v>
      </c>
      <c r="Q514" s="20">
        <v>0</v>
      </c>
      <c r="R514" s="21">
        <v>2654381</v>
      </c>
      <c r="S514" s="21">
        <v>3472815</v>
      </c>
      <c r="T514" s="21">
        <v>2315210</v>
      </c>
      <c r="U514" s="20">
        <v>50116188</v>
      </c>
      <c r="V514" s="20">
        <v>3694014</v>
      </c>
      <c r="W514" s="20">
        <v>3542300</v>
      </c>
      <c r="X514" s="20">
        <v>5000900</v>
      </c>
      <c r="Y514" s="20">
        <v>217500</v>
      </c>
      <c r="Z514" s="20">
        <v>1667000</v>
      </c>
      <c r="AA514" s="20">
        <v>1250200</v>
      </c>
      <c r="AB514" s="21">
        <v>15371914</v>
      </c>
      <c r="AC514" s="21">
        <v>65488102</v>
      </c>
    </row>
    <row r="515" spans="1:29" x14ac:dyDescent="0.2">
      <c r="A515" s="3" t="s">
        <v>617</v>
      </c>
      <c r="B515" s="144">
        <v>45306</v>
      </c>
      <c r="C515" s="144">
        <v>45464</v>
      </c>
      <c r="D515" s="3" t="s">
        <v>615</v>
      </c>
      <c r="E515" s="3" t="s">
        <v>616</v>
      </c>
      <c r="F515" s="22" t="s">
        <v>91</v>
      </c>
      <c r="G515" s="22" t="s">
        <v>91</v>
      </c>
      <c r="H515" s="23">
        <v>222</v>
      </c>
      <c r="I515" s="24"/>
      <c r="J515" s="26">
        <v>40</v>
      </c>
      <c r="K515" s="27">
        <v>200</v>
      </c>
      <c r="N515" s="20"/>
      <c r="O515" s="20"/>
      <c r="P515" s="20"/>
      <c r="Q515" s="20"/>
      <c r="R515" s="21"/>
      <c r="S515" s="21"/>
      <c r="T515" s="21"/>
      <c r="U515" s="20"/>
      <c r="V515" s="20"/>
      <c r="W515" s="20"/>
      <c r="X515" s="20"/>
      <c r="Y515" s="20"/>
      <c r="Z515" s="20"/>
      <c r="AA515" s="20"/>
      <c r="AB515" s="21"/>
      <c r="AC515" s="21">
        <v>50000000</v>
      </c>
    </row>
    <row r="516" spans="1:29" x14ac:dyDescent="0.2">
      <c r="A516" s="3" t="s">
        <v>617</v>
      </c>
      <c r="B516" s="144">
        <v>45327</v>
      </c>
      <c r="C516" s="144">
        <v>45443</v>
      </c>
      <c r="D516" s="3" t="s">
        <v>614</v>
      </c>
      <c r="E516" s="3" t="s">
        <v>620</v>
      </c>
      <c r="F516" s="3" t="s">
        <v>99</v>
      </c>
      <c r="G516" s="8" t="s">
        <v>101</v>
      </c>
      <c r="H516" s="2">
        <v>10291269</v>
      </c>
      <c r="I516" s="3" t="s">
        <v>625</v>
      </c>
      <c r="J516" s="5">
        <v>9</v>
      </c>
      <c r="K516" s="6">
        <v>2.5</v>
      </c>
      <c r="L516" s="3">
        <v>17</v>
      </c>
      <c r="M516" s="3">
        <v>153</v>
      </c>
      <c r="N516" s="3">
        <v>1886008</v>
      </c>
      <c r="O516" s="3">
        <v>8015532</v>
      </c>
      <c r="P516" s="3">
        <v>0</v>
      </c>
      <c r="Q516" s="3">
        <v>0</v>
      </c>
      <c r="R516" s="3">
        <v>471502</v>
      </c>
      <c r="S516" s="3">
        <v>607714</v>
      </c>
      <c r="T516" s="3">
        <v>405142</v>
      </c>
      <c r="U516" s="3">
        <v>707253</v>
      </c>
      <c r="V516" s="3">
        <v>10207143</v>
      </c>
      <c r="W516" s="3">
        <v>681300</v>
      </c>
      <c r="X516" s="3">
        <v>961900</v>
      </c>
      <c r="Y516" s="3">
        <v>41800</v>
      </c>
      <c r="Z516" s="3">
        <v>320600</v>
      </c>
      <c r="AA516" s="3">
        <v>240500</v>
      </c>
      <c r="AB516" s="3">
        <v>2246100</v>
      </c>
      <c r="AC516" s="3">
        <v>12453243</v>
      </c>
    </row>
    <row r="517" spans="1:29" x14ac:dyDescent="0.2">
      <c r="A517" s="3" t="s">
        <v>617</v>
      </c>
      <c r="B517" s="144">
        <v>45327</v>
      </c>
      <c r="C517" s="144">
        <v>45443</v>
      </c>
      <c r="D517" s="3" t="s">
        <v>614</v>
      </c>
      <c r="E517" s="3" t="s">
        <v>620</v>
      </c>
      <c r="F517" s="3" t="s">
        <v>99</v>
      </c>
      <c r="G517" s="8" t="s">
        <v>101</v>
      </c>
      <c r="H517" s="2">
        <v>10293103</v>
      </c>
      <c r="I517" s="3" t="s">
        <v>626</v>
      </c>
      <c r="J517" s="5">
        <v>8</v>
      </c>
      <c r="K517" s="6">
        <v>2</v>
      </c>
      <c r="L517" s="3">
        <v>17</v>
      </c>
      <c r="M517" s="3">
        <v>136</v>
      </c>
      <c r="N517" s="3">
        <v>1341161</v>
      </c>
      <c r="O517" s="3">
        <v>5699934</v>
      </c>
      <c r="P517" s="3">
        <v>0</v>
      </c>
      <c r="Q517" s="3">
        <v>0</v>
      </c>
      <c r="R517" s="3">
        <v>335290</v>
      </c>
      <c r="S517" s="3">
        <v>432152</v>
      </c>
      <c r="T517" s="3">
        <v>288101</v>
      </c>
      <c r="U517" s="3">
        <v>502935</v>
      </c>
      <c r="V517" s="3">
        <v>7258412</v>
      </c>
      <c r="W517" s="3">
        <v>484500</v>
      </c>
      <c r="X517" s="3">
        <v>684000</v>
      </c>
      <c r="Y517" s="3">
        <v>29800</v>
      </c>
      <c r="Z517" s="3">
        <v>228000</v>
      </c>
      <c r="AA517" s="3">
        <v>171000</v>
      </c>
      <c r="AB517" s="3">
        <v>1597300</v>
      </c>
      <c r="AC517" s="3">
        <v>8855712</v>
      </c>
    </row>
    <row r="518" spans="1:29" x14ac:dyDescent="0.2">
      <c r="A518" s="3" t="s">
        <v>617</v>
      </c>
      <c r="B518" s="144">
        <v>45327</v>
      </c>
      <c r="C518" s="144">
        <v>45443</v>
      </c>
      <c r="D518" s="3" t="s">
        <v>614</v>
      </c>
      <c r="E518" s="3" t="s">
        <v>620</v>
      </c>
      <c r="F518" s="3" t="s">
        <v>99</v>
      </c>
      <c r="G518" s="8" t="s">
        <v>101</v>
      </c>
      <c r="H518" s="2">
        <v>1061714420</v>
      </c>
      <c r="I518" s="3" t="s">
        <v>627</v>
      </c>
      <c r="J518" s="5">
        <v>7</v>
      </c>
      <c r="K518" s="6">
        <v>3</v>
      </c>
      <c r="L518" s="3">
        <v>17</v>
      </c>
      <c r="M518" s="3">
        <v>119</v>
      </c>
      <c r="N518" s="3">
        <v>1760274</v>
      </c>
      <c r="O518" s="3">
        <v>7481163</v>
      </c>
      <c r="P518" s="3">
        <v>0</v>
      </c>
      <c r="Q518" s="3">
        <v>0</v>
      </c>
      <c r="R518" s="3">
        <v>440069</v>
      </c>
      <c r="S518" s="3">
        <v>567199</v>
      </c>
      <c r="T518" s="3">
        <v>378133</v>
      </c>
      <c r="U518" s="3">
        <v>660103</v>
      </c>
      <c r="V518" s="3">
        <v>9526667</v>
      </c>
      <c r="W518" s="3">
        <v>635900</v>
      </c>
      <c r="X518" s="3">
        <v>897700</v>
      </c>
      <c r="Y518" s="3">
        <v>39100</v>
      </c>
      <c r="Z518" s="3">
        <v>299200</v>
      </c>
      <c r="AA518" s="3">
        <v>224400</v>
      </c>
      <c r="AB518" s="3">
        <v>2096300</v>
      </c>
      <c r="AC518" s="3">
        <v>11622967</v>
      </c>
    </row>
    <row r="519" spans="1:29" x14ac:dyDescent="0.2">
      <c r="A519" s="3" t="s">
        <v>617</v>
      </c>
      <c r="B519" s="144">
        <v>45327</v>
      </c>
      <c r="C519" s="144">
        <v>45443</v>
      </c>
      <c r="D519" s="3" t="s">
        <v>614</v>
      </c>
      <c r="E519" s="3" t="s">
        <v>620</v>
      </c>
      <c r="F519" s="3" t="s">
        <v>99</v>
      </c>
      <c r="G519" s="8" t="s">
        <v>101</v>
      </c>
      <c r="H519" s="2">
        <v>1061713492</v>
      </c>
      <c r="I519" s="3" t="s">
        <v>628</v>
      </c>
      <c r="J519" s="5">
        <v>7</v>
      </c>
      <c r="K519" s="6">
        <v>2</v>
      </c>
      <c r="L519" s="3">
        <v>17</v>
      </c>
      <c r="M519" s="3">
        <v>119</v>
      </c>
      <c r="N519" s="3">
        <v>1173516</v>
      </c>
      <c r="O519" s="3">
        <v>4987442</v>
      </c>
      <c r="P519" s="3">
        <v>0</v>
      </c>
      <c r="Q519" s="3">
        <v>0</v>
      </c>
      <c r="R519" s="3">
        <v>293379</v>
      </c>
      <c r="S519" s="3">
        <v>378133</v>
      </c>
      <c r="T519" s="3">
        <v>252089</v>
      </c>
      <c r="U519" s="3">
        <v>440068</v>
      </c>
      <c r="V519" s="3">
        <v>6351111</v>
      </c>
      <c r="W519" s="3">
        <v>419400</v>
      </c>
      <c r="X519" s="3">
        <v>592100</v>
      </c>
      <c r="Y519" s="3">
        <v>25800</v>
      </c>
      <c r="Z519" s="3">
        <v>197400</v>
      </c>
      <c r="AA519" s="3">
        <v>148000</v>
      </c>
      <c r="AB519" s="3">
        <v>1382700</v>
      </c>
      <c r="AC519" s="3">
        <v>7733811</v>
      </c>
    </row>
    <row r="520" spans="1:29" x14ac:dyDescent="0.2">
      <c r="A520" s="3" t="s">
        <v>617</v>
      </c>
      <c r="B520" s="144">
        <v>45327</v>
      </c>
      <c r="C520" s="144">
        <v>45443</v>
      </c>
      <c r="D520" s="3" t="s">
        <v>614</v>
      </c>
      <c r="E520" s="3" t="s">
        <v>620</v>
      </c>
      <c r="F520" s="3" t="s">
        <v>99</v>
      </c>
      <c r="G520" s="8" t="s">
        <v>101</v>
      </c>
      <c r="H520" s="2">
        <v>1032430551</v>
      </c>
      <c r="I520" s="3" t="s">
        <v>629</v>
      </c>
      <c r="J520" s="5">
        <v>8</v>
      </c>
      <c r="K520" s="6">
        <v>3.5</v>
      </c>
      <c r="L520" s="3">
        <v>17</v>
      </c>
      <c r="M520" s="3">
        <v>136</v>
      </c>
      <c r="N520" s="3">
        <v>2347032</v>
      </c>
      <c r="O520" s="3">
        <v>9974885</v>
      </c>
      <c r="P520" s="3">
        <v>0</v>
      </c>
      <c r="Q520" s="3">
        <v>0</v>
      </c>
      <c r="R520" s="3">
        <v>586758</v>
      </c>
      <c r="S520" s="3">
        <v>756266</v>
      </c>
      <c r="T520" s="3">
        <v>504177</v>
      </c>
      <c r="U520" s="3">
        <v>880137</v>
      </c>
      <c r="V520" s="3">
        <v>12702223</v>
      </c>
      <c r="W520" s="3">
        <v>847900</v>
      </c>
      <c r="X520" s="3">
        <v>1197000</v>
      </c>
      <c r="Y520" s="3">
        <v>52100</v>
      </c>
      <c r="Z520" s="3">
        <v>399000</v>
      </c>
      <c r="AA520" s="3">
        <v>299200</v>
      </c>
      <c r="AB520" s="3">
        <v>2795200</v>
      </c>
      <c r="AC520" s="3">
        <v>15497423</v>
      </c>
    </row>
    <row r="521" spans="1:29" x14ac:dyDescent="0.2">
      <c r="A521" s="3" t="s">
        <v>617</v>
      </c>
      <c r="B521" s="144">
        <v>45327</v>
      </c>
      <c r="C521" s="144">
        <v>45443</v>
      </c>
      <c r="D521" s="3" t="s">
        <v>614</v>
      </c>
      <c r="E521" s="3" t="s">
        <v>620</v>
      </c>
      <c r="F521" s="3" t="s">
        <v>99</v>
      </c>
      <c r="G521" s="8" t="s">
        <v>101</v>
      </c>
      <c r="H521" s="2">
        <v>1061777102</v>
      </c>
      <c r="I521" s="3" t="s">
        <v>630</v>
      </c>
      <c r="J521" s="5">
        <v>3</v>
      </c>
      <c r="K521" s="6">
        <v>3</v>
      </c>
      <c r="L521" s="3">
        <v>17</v>
      </c>
      <c r="M521" s="3">
        <v>51</v>
      </c>
      <c r="N521" s="3">
        <v>754403</v>
      </c>
      <c r="O521" s="3">
        <v>3206213</v>
      </c>
      <c r="P521" s="3">
        <v>0</v>
      </c>
      <c r="Q521" s="3">
        <v>0</v>
      </c>
      <c r="R521" s="3">
        <v>188601</v>
      </c>
      <c r="S521" s="3">
        <v>243085</v>
      </c>
      <c r="T521" s="3">
        <v>162057</v>
      </c>
      <c r="U521" s="3">
        <v>282901</v>
      </c>
      <c r="V521" s="3">
        <v>4082857</v>
      </c>
      <c r="W521" s="3">
        <v>419400</v>
      </c>
      <c r="X521" s="3">
        <v>592100</v>
      </c>
      <c r="Y521" s="3">
        <v>25800</v>
      </c>
      <c r="Z521" s="3">
        <v>197400</v>
      </c>
      <c r="AA521" s="3">
        <v>148000</v>
      </c>
      <c r="AB521" s="3">
        <v>1382700</v>
      </c>
      <c r="AC521" s="3">
        <v>5465557</v>
      </c>
    </row>
    <row r="522" spans="1:29" x14ac:dyDescent="0.2">
      <c r="A522" s="3" t="s">
        <v>617</v>
      </c>
      <c r="B522" s="144">
        <v>45327</v>
      </c>
      <c r="C522" s="144">
        <v>45443</v>
      </c>
      <c r="D522" s="3" t="s">
        <v>614</v>
      </c>
      <c r="E522" s="3" t="s">
        <v>620</v>
      </c>
      <c r="F522" s="3" t="s">
        <v>99</v>
      </c>
      <c r="G522" s="8" t="s">
        <v>108</v>
      </c>
      <c r="H522" s="2">
        <v>5268642</v>
      </c>
      <c r="I522" s="3" t="s">
        <v>631</v>
      </c>
      <c r="J522" s="5">
        <v>4</v>
      </c>
      <c r="K522" s="6">
        <v>3</v>
      </c>
      <c r="L522" s="3">
        <v>17</v>
      </c>
      <c r="M522" s="3">
        <v>68</v>
      </c>
      <c r="N522" s="3">
        <v>1005871</v>
      </c>
      <c r="O522" s="3">
        <v>4274951</v>
      </c>
      <c r="P522" s="3">
        <v>0</v>
      </c>
      <c r="Q522" s="3">
        <v>0</v>
      </c>
      <c r="R522" s="3">
        <v>251468</v>
      </c>
      <c r="S522" s="3">
        <v>324114</v>
      </c>
      <c r="T522" s="3">
        <v>216076</v>
      </c>
      <c r="U522" s="3">
        <v>377202</v>
      </c>
      <c r="V522" s="3">
        <v>5443811</v>
      </c>
      <c r="W522" s="3">
        <v>419400</v>
      </c>
      <c r="X522" s="3">
        <v>592100</v>
      </c>
      <c r="Y522" s="3">
        <v>25800</v>
      </c>
      <c r="Z522" s="3">
        <v>197400</v>
      </c>
      <c r="AA522" s="3">
        <v>148000</v>
      </c>
      <c r="AB522" s="3">
        <v>1382700</v>
      </c>
      <c r="AC522" s="3">
        <v>6826511</v>
      </c>
    </row>
    <row r="523" spans="1:29" x14ac:dyDescent="0.2">
      <c r="A523" s="3" t="s">
        <v>617</v>
      </c>
      <c r="B523" s="144">
        <v>45327</v>
      </c>
      <c r="C523" s="144">
        <v>45443</v>
      </c>
      <c r="D523" s="3" t="s">
        <v>614</v>
      </c>
      <c r="E523" s="3" t="s">
        <v>620</v>
      </c>
      <c r="F523" s="3" t="s">
        <v>99</v>
      </c>
      <c r="G523" s="8" t="s">
        <v>108</v>
      </c>
      <c r="H523" s="2">
        <v>79968066</v>
      </c>
      <c r="I523" s="3" t="s">
        <v>632</v>
      </c>
      <c r="J523" s="5">
        <v>9</v>
      </c>
      <c r="K523" s="6">
        <v>4</v>
      </c>
      <c r="L523" s="3">
        <v>17</v>
      </c>
      <c r="M523" s="3">
        <v>153</v>
      </c>
      <c r="N523" s="3">
        <v>3017612</v>
      </c>
      <c r="O523" s="3">
        <v>12824852</v>
      </c>
      <c r="P523" s="3">
        <v>0</v>
      </c>
      <c r="Q523" s="3">
        <v>0</v>
      </c>
      <c r="R523" s="3">
        <v>754403</v>
      </c>
      <c r="S523" s="3">
        <v>972342</v>
      </c>
      <c r="T523" s="3">
        <v>648228</v>
      </c>
      <c r="U523" s="3">
        <v>1131605</v>
      </c>
      <c r="V523" s="3">
        <v>16331430</v>
      </c>
      <c r="W523" s="3">
        <v>1090100</v>
      </c>
      <c r="X523" s="3">
        <v>1539000</v>
      </c>
      <c r="Y523" s="3">
        <v>66900</v>
      </c>
      <c r="Z523" s="3">
        <v>513000</v>
      </c>
      <c r="AA523" s="3">
        <v>384700</v>
      </c>
      <c r="AB523" s="3">
        <v>3593700</v>
      </c>
      <c r="AC523" s="3">
        <v>19925130</v>
      </c>
    </row>
    <row r="524" spans="1:29" x14ac:dyDescent="0.2">
      <c r="A524" s="3" t="s">
        <v>617</v>
      </c>
      <c r="B524" s="144">
        <v>45327</v>
      </c>
      <c r="C524" s="144">
        <v>45443</v>
      </c>
      <c r="D524" s="3" t="s">
        <v>614</v>
      </c>
      <c r="E524" s="3" t="s">
        <v>620</v>
      </c>
      <c r="F524" s="3" t="s">
        <v>99</v>
      </c>
      <c r="G524" s="8" t="s">
        <v>108</v>
      </c>
      <c r="H524" s="2">
        <v>10291125</v>
      </c>
      <c r="I524" s="3" t="s">
        <v>633</v>
      </c>
      <c r="J524" s="5">
        <v>6</v>
      </c>
      <c r="K524" s="6">
        <v>2</v>
      </c>
      <c r="L524" s="3">
        <v>17</v>
      </c>
      <c r="M524" s="3">
        <v>102</v>
      </c>
      <c r="N524" s="3">
        <v>1005871</v>
      </c>
      <c r="O524" s="3">
        <v>4274951</v>
      </c>
      <c r="P524" s="3">
        <v>0</v>
      </c>
      <c r="Q524" s="3">
        <v>0</v>
      </c>
      <c r="R524" s="3">
        <v>251468</v>
      </c>
      <c r="S524" s="3">
        <v>324114</v>
      </c>
      <c r="T524" s="3">
        <v>216076</v>
      </c>
      <c r="U524" s="3">
        <v>377202</v>
      </c>
      <c r="V524" s="3">
        <v>5443811</v>
      </c>
      <c r="W524" s="3">
        <v>419400</v>
      </c>
      <c r="X524" s="3">
        <v>592100</v>
      </c>
      <c r="Y524" s="3">
        <v>25800</v>
      </c>
      <c r="Z524" s="3">
        <v>197400</v>
      </c>
      <c r="AA524" s="3">
        <v>148000</v>
      </c>
      <c r="AB524" s="3">
        <v>1382700</v>
      </c>
      <c r="AC524" s="3">
        <v>6826511</v>
      </c>
    </row>
    <row r="525" spans="1:29" x14ac:dyDescent="0.2">
      <c r="A525" s="3" t="s">
        <v>617</v>
      </c>
      <c r="B525" s="144">
        <v>45327</v>
      </c>
      <c r="C525" s="144">
        <v>45443</v>
      </c>
      <c r="D525" s="3" t="s">
        <v>614</v>
      </c>
      <c r="E525" s="3" t="s">
        <v>620</v>
      </c>
      <c r="F525" s="3" t="s">
        <v>99</v>
      </c>
      <c r="G525" s="8" t="s">
        <v>108</v>
      </c>
      <c r="H525" s="2">
        <v>1061690836</v>
      </c>
      <c r="I525" s="3" t="s">
        <v>634</v>
      </c>
      <c r="J525" s="5">
        <v>12</v>
      </c>
      <c r="K525" s="6">
        <v>4</v>
      </c>
      <c r="L525" s="3">
        <v>17</v>
      </c>
      <c r="M525" s="3">
        <v>204</v>
      </c>
      <c r="N525" s="3">
        <v>4023483</v>
      </c>
      <c r="O525" s="3">
        <v>17099802</v>
      </c>
      <c r="P525" s="3">
        <v>0</v>
      </c>
      <c r="Q525" s="3">
        <v>0</v>
      </c>
      <c r="R525" s="3">
        <v>1005871</v>
      </c>
      <c r="S525" s="3">
        <v>1296456</v>
      </c>
      <c r="T525" s="3">
        <v>864304</v>
      </c>
      <c r="U525" s="3">
        <v>1508806</v>
      </c>
      <c r="V525" s="3">
        <v>21775239</v>
      </c>
      <c r="W525" s="3">
        <v>1453500</v>
      </c>
      <c r="X525" s="3">
        <v>2052000</v>
      </c>
      <c r="Y525" s="3">
        <v>89300</v>
      </c>
      <c r="Z525" s="3">
        <v>684000</v>
      </c>
      <c r="AA525" s="3">
        <v>513000</v>
      </c>
      <c r="AB525" s="3">
        <v>4791800</v>
      </c>
      <c r="AC525" s="3">
        <v>26567039</v>
      </c>
    </row>
    <row r="526" spans="1:29" x14ac:dyDescent="0.2">
      <c r="A526" s="3" t="s">
        <v>617</v>
      </c>
      <c r="B526" s="144">
        <v>45327</v>
      </c>
      <c r="C526" s="144">
        <v>45443</v>
      </c>
      <c r="D526" s="3" t="s">
        <v>614</v>
      </c>
      <c r="E526" s="3" t="s">
        <v>620</v>
      </c>
      <c r="F526" s="3" t="s">
        <v>99</v>
      </c>
      <c r="G526" s="8" t="s">
        <v>108</v>
      </c>
      <c r="H526" s="2">
        <v>76332399</v>
      </c>
      <c r="I526" s="3" t="s">
        <v>635</v>
      </c>
      <c r="J526" s="5">
        <v>12</v>
      </c>
      <c r="K526" s="6">
        <v>2</v>
      </c>
      <c r="L526" s="3">
        <v>17</v>
      </c>
      <c r="M526" s="3">
        <v>204</v>
      </c>
      <c r="N526" s="3">
        <v>2011741</v>
      </c>
      <c r="O526" s="3">
        <v>8549901</v>
      </c>
      <c r="P526" s="3">
        <v>0</v>
      </c>
      <c r="Q526" s="3">
        <v>0</v>
      </c>
      <c r="R526" s="3">
        <v>502935</v>
      </c>
      <c r="S526" s="3">
        <v>648228</v>
      </c>
      <c r="T526" s="3">
        <v>432152</v>
      </c>
      <c r="U526" s="3">
        <v>754403</v>
      </c>
      <c r="V526" s="3">
        <v>10887619</v>
      </c>
      <c r="W526" s="3">
        <v>726700</v>
      </c>
      <c r="X526" s="3">
        <v>1026000</v>
      </c>
      <c r="Y526" s="3">
        <v>44600</v>
      </c>
      <c r="Z526" s="3">
        <v>342000</v>
      </c>
      <c r="AA526" s="3">
        <v>256500</v>
      </c>
      <c r="AB526" s="3">
        <v>2395800</v>
      </c>
      <c r="AC526" s="3">
        <v>13283419</v>
      </c>
    </row>
    <row r="527" spans="1:29" x14ac:dyDescent="0.2">
      <c r="A527" s="3" t="s">
        <v>617</v>
      </c>
      <c r="B527" s="144">
        <v>45327</v>
      </c>
      <c r="C527" s="144">
        <v>45443</v>
      </c>
      <c r="D527" s="3" t="s">
        <v>614</v>
      </c>
      <c r="E527" s="3" t="s">
        <v>620</v>
      </c>
      <c r="F527" s="3" t="s">
        <v>99</v>
      </c>
      <c r="G527" s="8" t="s">
        <v>108</v>
      </c>
      <c r="H527" s="2">
        <v>1061705743</v>
      </c>
      <c r="I527" s="3" t="s">
        <v>636</v>
      </c>
      <c r="J527" s="5">
        <v>5</v>
      </c>
      <c r="K527" s="6">
        <v>2</v>
      </c>
      <c r="L527" s="3">
        <v>17</v>
      </c>
      <c r="M527" s="3">
        <v>85</v>
      </c>
      <c r="N527" s="3">
        <v>838226</v>
      </c>
      <c r="O527" s="3">
        <v>3562459</v>
      </c>
      <c r="P527" s="3">
        <v>0</v>
      </c>
      <c r="Q527" s="3">
        <v>0</v>
      </c>
      <c r="R527" s="3">
        <v>209557</v>
      </c>
      <c r="S527" s="3">
        <v>270095</v>
      </c>
      <c r="T527" s="3">
        <v>180063</v>
      </c>
      <c r="U527" s="3">
        <v>314335</v>
      </c>
      <c r="V527" s="3">
        <v>4536509</v>
      </c>
      <c r="W527" s="3">
        <v>419400</v>
      </c>
      <c r="X527" s="3">
        <v>592100</v>
      </c>
      <c r="Y527" s="3">
        <v>25800</v>
      </c>
      <c r="Z527" s="3">
        <v>197400</v>
      </c>
      <c r="AA527" s="3">
        <v>148000</v>
      </c>
      <c r="AB527" s="3">
        <v>1382700</v>
      </c>
      <c r="AC527" s="3">
        <v>5919209</v>
      </c>
    </row>
    <row r="528" spans="1:29" x14ac:dyDescent="0.2">
      <c r="A528" s="3" t="s">
        <v>617</v>
      </c>
      <c r="B528" s="144">
        <v>45327</v>
      </c>
      <c r="C528" s="144">
        <v>45443</v>
      </c>
      <c r="D528" s="3" t="s">
        <v>614</v>
      </c>
      <c r="E528" s="3" t="s">
        <v>620</v>
      </c>
      <c r="F528" s="3" t="s">
        <v>99</v>
      </c>
      <c r="G528" s="8" t="s">
        <v>118</v>
      </c>
      <c r="H528" s="2">
        <v>1061735760</v>
      </c>
      <c r="I528" s="3" t="s">
        <v>637</v>
      </c>
      <c r="J528" s="5">
        <v>7</v>
      </c>
      <c r="K528" s="6">
        <v>2.5</v>
      </c>
      <c r="L528" s="3">
        <v>17</v>
      </c>
      <c r="M528" s="3">
        <v>119</v>
      </c>
      <c r="N528" s="3">
        <v>1466895</v>
      </c>
      <c r="O528" s="3">
        <v>6234303</v>
      </c>
      <c r="P528" s="3">
        <v>0</v>
      </c>
      <c r="Q528" s="3">
        <v>0</v>
      </c>
      <c r="R528" s="3">
        <v>366724</v>
      </c>
      <c r="S528" s="3">
        <v>472666</v>
      </c>
      <c r="T528" s="3">
        <v>315111</v>
      </c>
      <c r="U528" s="3">
        <v>550086</v>
      </c>
      <c r="V528" s="3">
        <v>7938890</v>
      </c>
      <c r="W528" s="3">
        <v>529900</v>
      </c>
      <c r="X528" s="3">
        <v>748100</v>
      </c>
      <c r="Y528" s="3">
        <v>32500</v>
      </c>
      <c r="Z528" s="3">
        <v>249400</v>
      </c>
      <c r="AA528" s="3">
        <v>187000</v>
      </c>
      <c r="AB528" s="3">
        <v>1746900</v>
      </c>
      <c r="AC528" s="3">
        <v>9685790</v>
      </c>
    </row>
    <row r="529" spans="1:29" x14ac:dyDescent="0.2">
      <c r="A529" s="3" t="s">
        <v>617</v>
      </c>
      <c r="B529" s="144">
        <v>45327</v>
      </c>
      <c r="C529" s="144">
        <v>45443</v>
      </c>
      <c r="D529" s="3" t="s">
        <v>614</v>
      </c>
      <c r="E529" s="3" t="s">
        <v>620</v>
      </c>
      <c r="F529" s="3" t="s">
        <v>99</v>
      </c>
      <c r="G529" s="8" t="s">
        <v>118</v>
      </c>
      <c r="H529" s="2">
        <v>76325400</v>
      </c>
      <c r="I529" s="3" t="s">
        <v>638</v>
      </c>
      <c r="J529" s="5">
        <v>10</v>
      </c>
      <c r="K529" s="6">
        <v>3.5</v>
      </c>
      <c r="L529" s="3">
        <v>17</v>
      </c>
      <c r="M529" s="3">
        <v>170</v>
      </c>
      <c r="N529" s="3">
        <v>2933790</v>
      </c>
      <c r="O529" s="3">
        <v>12468606</v>
      </c>
      <c r="P529" s="3">
        <v>0</v>
      </c>
      <c r="Q529" s="3">
        <v>0</v>
      </c>
      <c r="R529" s="3">
        <v>733448</v>
      </c>
      <c r="S529" s="3">
        <v>945332</v>
      </c>
      <c r="T529" s="3">
        <v>630222</v>
      </c>
      <c r="U529" s="3">
        <v>1100171</v>
      </c>
      <c r="V529" s="3">
        <v>15877779</v>
      </c>
      <c r="W529" s="3">
        <v>1059800</v>
      </c>
      <c r="X529" s="3">
        <v>1496200</v>
      </c>
      <c r="Y529" s="3">
        <v>65100</v>
      </c>
      <c r="Z529" s="3">
        <v>498700</v>
      </c>
      <c r="AA529" s="3">
        <v>374100</v>
      </c>
      <c r="AB529" s="3">
        <v>3493900</v>
      </c>
      <c r="AC529" s="3">
        <v>19371679</v>
      </c>
    </row>
    <row r="530" spans="1:29" x14ac:dyDescent="0.2">
      <c r="A530" s="3" t="s">
        <v>617</v>
      </c>
      <c r="B530" s="144">
        <v>45327</v>
      </c>
      <c r="C530" s="144">
        <v>45443</v>
      </c>
      <c r="D530" s="3" t="s">
        <v>614</v>
      </c>
      <c r="E530" s="3" t="s">
        <v>620</v>
      </c>
      <c r="F530" s="3" t="s">
        <v>99</v>
      </c>
      <c r="G530" s="8" t="s">
        <v>118</v>
      </c>
      <c r="H530" s="2">
        <v>10698926</v>
      </c>
      <c r="I530" s="3" t="s">
        <v>639</v>
      </c>
      <c r="J530" s="5">
        <v>12</v>
      </c>
      <c r="K530" s="6">
        <v>4</v>
      </c>
      <c r="L530" s="3">
        <v>17</v>
      </c>
      <c r="M530" s="3">
        <v>204</v>
      </c>
      <c r="N530" s="3">
        <v>4023483</v>
      </c>
      <c r="O530" s="3">
        <v>17099802</v>
      </c>
      <c r="P530" s="3">
        <v>0</v>
      </c>
      <c r="Q530" s="3">
        <v>0</v>
      </c>
      <c r="R530" s="3">
        <v>1005871</v>
      </c>
      <c r="S530" s="3">
        <v>1296456</v>
      </c>
      <c r="T530" s="3">
        <v>864304</v>
      </c>
      <c r="U530" s="3">
        <v>1508806</v>
      </c>
      <c r="V530" s="3">
        <v>21775239</v>
      </c>
      <c r="W530" s="3">
        <v>1453500</v>
      </c>
      <c r="X530" s="3">
        <v>2052000</v>
      </c>
      <c r="Y530" s="3">
        <v>89300</v>
      </c>
      <c r="Z530" s="3">
        <v>684000</v>
      </c>
      <c r="AA530" s="3">
        <v>513000</v>
      </c>
      <c r="AB530" s="3">
        <v>4791800</v>
      </c>
      <c r="AC530" s="3">
        <v>26567039</v>
      </c>
    </row>
    <row r="531" spans="1:29" x14ac:dyDescent="0.2">
      <c r="A531" s="3" t="s">
        <v>617</v>
      </c>
      <c r="B531" s="144">
        <v>45327</v>
      </c>
      <c r="C531" s="144">
        <v>45443</v>
      </c>
      <c r="D531" s="3" t="s">
        <v>614</v>
      </c>
      <c r="E531" s="3" t="s">
        <v>620</v>
      </c>
      <c r="F531" s="3" t="s">
        <v>99</v>
      </c>
      <c r="G531" s="8" t="s">
        <v>118</v>
      </c>
      <c r="H531" s="2">
        <v>1061778794</v>
      </c>
      <c r="I531" s="3" t="s">
        <v>640</v>
      </c>
      <c r="J531" s="5">
        <v>7</v>
      </c>
      <c r="K531" s="6">
        <v>2</v>
      </c>
      <c r="L531" s="3">
        <v>17</v>
      </c>
      <c r="M531" s="3">
        <v>119</v>
      </c>
      <c r="N531" s="3">
        <v>1173516</v>
      </c>
      <c r="O531" s="3">
        <v>4987442</v>
      </c>
      <c r="P531" s="3">
        <v>0</v>
      </c>
      <c r="Q531" s="3">
        <v>0</v>
      </c>
      <c r="R531" s="3">
        <v>293379</v>
      </c>
      <c r="S531" s="3">
        <v>378133</v>
      </c>
      <c r="T531" s="3">
        <v>252089</v>
      </c>
      <c r="U531" s="3">
        <v>440068</v>
      </c>
      <c r="V531" s="3">
        <v>6351111</v>
      </c>
      <c r="W531" s="3">
        <v>419400</v>
      </c>
      <c r="X531" s="3">
        <v>592100</v>
      </c>
      <c r="Y531" s="3">
        <v>25800</v>
      </c>
      <c r="Z531" s="3">
        <v>197400</v>
      </c>
      <c r="AA531" s="3">
        <v>148000</v>
      </c>
      <c r="AB531" s="3">
        <v>1382700</v>
      </c>
      <c r="AC531" s="3">
        <v>7733811</v>
      </c>
    </row>
    <row r="532" spans="1:29" x14ac:dyDescent="0.2">
      <c r="A532" s="3" t="s">
        <v>617</v>
      </c>
      <c r="B532" s="144">
        <v>45327</v>
      </c>
      <c r="C532" s="144">
        <v>45443</v>
      </c>
      <c r="D532" s="3" t="s">
        <v>614</v>
      </c>
      <c r="E532" s="3" t="s">
        <v>620</v>
      </c>
      <c r="F532" s="3" t="s">
        <v>99</v>
      </c>
      <c r="G532" s="8" t="s">
        <v>118</v>
      </c>
      <c r="H532" s="2">
        <v>1061784226</v>
      </c>
      <c r="I532" s="3" t="s">
        <v>641</v>
      </c>
      <c r="J532" s="5">
        <v>4</v>
      </c>
      <c r="K532" s="6">
        <v>2</v>
      </c>
      <c r="L532" s="3">
        <v>17</v>
      </c>
      <c r="M532" s="3">
        <v>68</v>
      </c>
      <c r="N532" s="3">
        <v>670580</v>
      </c>
      <c r="O532" s="3">
        <v>2849967</v>
      </c>
      <c r="P532" s="3">
        <v>0</v>
      </c>
      <c r="Q532" s="3">
        <v>0</v>
      </c>
      <c r="R532" s="3">
        <v>167645</v>
      </c>
      <c r="S532" s="3">
        <v>216076</v>
      </c>
      <c r="T532" s="3">
        <v>144051</v>
      </c>
      <c r="U532" s="3">
        <v>251468</v>
      </c>
      <c r="V532" s="3">
        <v>3629207</v>
      </c>
      <c r="W532" s="3">
        <v>419400</v>
      </c>
      <c r="X532" s="3">
        <v>592100</v>
      </c>
      <c r="Y532" s="3">
        <v>25800</v>
      </c>
      <c r="Z532" s="3">
        <v>197400</v>
      </c>
      <c r="AA532" s="3">
        <v>148000</v>
      </c>
      <c r="AB532" s="3">
        <v>1382700</v>
      </c>
      <c r="AC532" s="3">
        <v>5011907</v>
      </c>
    </row>
    <row r="533" spans="1:29" x14ac:dyDescent="0.2">
      <c r="A533" s="3" t="s">
        <v>617</v>
      </c>
      <c r="B533" s="144">
        <v>45327</v>
      </c>
      <c r="C533" s="144">
        <v>45443</v>
      </c>
      <c r="D533" s="3" t="s">
        <v>614</v>
      </c>
      <c r="E533" s="3" t="s">
        <v>620</v>
      </c>
      <c r="F533" s="3" t="s">
        <v>99</v>
      </c>
      <c r="G533" s="8" t="s">
        <v>118</v>
      </c>
      <c r="H533" s="2">
        <v>66948076</v>
      </c>
      <c r="I533" s="3" t="s">
        <v>642</v>
      </c>
      <c r="J533" s="5">
        <v>8</v>
      </c>
      <c r="K533" s="6">
        <v>2</v>
      </c>
      <c r="L533" s="3">
        <v>17</v>
      </c>
      <c r="M533" s="3">
        <v>136</v>
      </c>
      <c r="N533" s="3">
        <v>1341161</v>
      </c>
      <c r="O533" s="3">
        <v>5699934</v>
      </c>
      <c r="P533" s="3">
        <v>0</v>
      </c>
      <c r="Q533" s="3">
        <v>0</v>
      </c>
      <c r="R533" s="3">
        <v>335290</v>
      </c>
      <c r="S533" s="3">
        <v>432152</v>
      </c>
      <c r="T533" s="3">
        <v>288101</v>
      </c>
      <c r="U533" s="3">
        <v>502935</v>
      </c>
      <c r="V533" s="3">
        <v>7258412</v>
      </c>
      <c r="W533" s="3">
        <v>484500</v>
      </c>
      <c r="X533" s="3">
        <v>684000</v>
      </c>
      <c r="Y533" s="3">
        <v>29800</v>
      </c>
      <c r="Z533" s="3">
        <v>228000</v>
      </c>
      <c r="AA533" s="3">
        <v>171000</v>
      </c>
      <c r="AB533" s="3">
        <v>1597300</v>
      </c>
      <c r="AC533" s="3">
        <v>8855712</v>
      </c>
    </row>
    <row r="534" spans="1:29" x14ac:dyDescent="0.2">
      <c r="A534" s="3" t="s">
        <v>617</v>
      </c>
      <c r="B534" s="144">
        <v>45327</v>
      </c>
      <c r="C534" s="144">
        <v>45443</v>
      </c>
      <c r="D534" s="3" t="s">
        <v>614</v>
      </c>
      <c r="E534" s="3" t="s">
        <v>620</v>
      </c>
      <c r="F534" s="3" t="s">
        <v>24</v>
      </c>
      <c r="G534" s="8" t="s">
        <v>26</v>
      </c>
      <c r="H534" s="2">
        <v>34567677</v>
      </c>
      <c r="I534" s="3" t="s">
        <v>643</v>
      </c>
      <c r="J534" s="5">
        <v>4</v>
      </c>
      <c r="K534" s="6">
        <v>2.5</v>
      </c>
      <c r="L534" s="3">
        <v>17</v>
      </c>
      <c r="M534" s="3">
        <v>68</v>
      </c>
      <c r="N534" s="3">
        <v>838226</v>
      </c>
      <c r="O534" s="3">
        <v>3562459</v>
      </c>
      <c r="P534" s="3">
        <v>0</v>
      </c>
      <c r="Q534" s="3">
        <v>0</v>
      </c>
      <c r="R534" s="3">
        <v>209557</v>
      </c>
      <c r="S534" s="3">
        <v>270095</v>
      </c>
      <c r="T534" s="3">
        <v>180063</v>
      </c>
      <c r="U534" s="3">
        <v>314335</v>
      </c>
      <c r="V534" s="3">
        <v>4536509</v>
      </c>
      <c r="W534" s="3">
        <v>419400</v>
      </c>
      <c r="X534" s="3">
        <v>592100</v>
      </c>
      <c r="Y534" s="3">
        <v>25800</v>
      </c>
      <c r="Z534" s="3">
        <v>197400</v>
      </c>
      <c r="AA534" s="3">
        <v>148000</v>
      </c>
      <c r="AB534" s="3">
        <v>1382700</v>
      </c>
      <c r="AC534" s="3">
        <v>5919209</v>
      </c>
    </row>
    <row r="535" spans="1:29" x14ac:dyDescent="0.2">
      <c r="A535" s="3" t="s">
        <v>617</v>
      </c>
      <c r="B535" s="144">
        <v>45327</v>
      </c>
      <c r="C535" s="144">
        <v>45443</v>
      </c>
      <c r="D535" s="3" t="s">
        <v>614</v>
      </c>
      <c r="E535" s="3" t="s">
        <v>620</v>
      </c>
      <c r="F535" s="3" t="s">
        <v>24</v>
      </c>
      <c r="G535" s="8" t="s">
        <v>26</v>
      </c>
      <c r="H535" s="2">
        <v>75062739</v>
      </c>
      <c r="I535" s="3" t="s">
        <v>644</v>
      </c>
      <c r="J535" s="5">
        <v>3</v>
      </c>
      <c r="K535" s="6">
        <v>3</v>
      </c>
      <c r="L535" s="3">
        <v>17</v>
      </c>
      <c r="M535" s="3">
        <v>51</v>
      </c>
      <c r="N535" s="3">
        <v>754403</v>
      </c>
      <c r="O535" s="3">
        <v>3206213</v>
      </c>
      <c r="P535" s="3">
        <v>0</v>
      </c>
      <c r="Q535" s="3">
        <v>0</v>
      </c>
      <c r="R535" s="3">
        <v>188601</v>
      </c>
      <c r="S535" s="3">
        <v>243085</v>
      </c>
      <c r="T535" s="3">
        <v>162057</v>
      </c>
      <c r="U535" s="3">
        <v>282901</v>
      </c>
      <c r="V535" s="3">
        <v>4082857</v>
      </c>
      <c r="W535" s="3">
        <v>419400</v>
      </c>
      <c r="X535" s="3">
        <v>592100</v>
      </c>
      <c r="Y535" s="3">
        <v>25800</v>
      </c>
      <c r="Z535" s="3">
        <v>197400</v>
      </c>
      <c r="AA535" s="3">
        <v>148000</v>
      </c>
      <c r="AB535" s="3">
        <v>1382700</v>
      </c>
      <c r="AC535" s="3">
        <v>5465557</v>
      </c>
    </row>
    <row r="536" spans="1:29" x14ac:dyDescent="0.2">
      <c r="A536" s="3" t="s">
        <v>617</v>
      </c>
      <c r="B536" s="144">
        <v>45327</v>
      </c>
      <c r="C536" s="144">
        <v>45443</v>
      </c>
      <c r="D536" s="3" t="s">
        <v>614</v>
      </c>
      <c r="E536" s="3" t="s">
        <v>620</v>
      </c>
      <c r="F536" s="3" t="s">
        <v>24</v>
      </c>
      <c r="G536" s="8" t="s">
        <v>26</v>
      </c>
      <c r="H536" s="2">
        <v>4628185</v>
      </c>
      <c r="I536" s="3" t="s">
        <v>645</v>
      </c>
      <c r="J536" s="5">
        <v>4</v>
      </c>
      <c r="K536" s="6">
        <v>4</v>
      </c>
      <c r="L536" s="3">
        <v>17</v>
      </c>
      <c r="M536" s="3">
        <v>68</v>
      </c>
      <c r="N536" s="3">
        <v>1341161</v>
      </c>
      <c r="O536" s="3">
        <v>5699934</v>
      </c>
      <c r="P536" s="3">
        <v>0</v>
      </c>
      <c r="Q536" s="3">
        <v>0</v>
      </c>
      <c r="R536" s="3">
        <v>335290</v>
      </c>
      <c r="S536" s="3">
        <v>432152</v>
      </c>
      <c r="T536" s="3">
        <v>288101</v>
      </c>
      <c r="U536" s="3">
        <v>502935</v>
      </c>
      <c r="V536" s="3">
        <v>7258412</v>
      </c>
      <c r="W536" s="3">
        <v>484500</v>
      </c>
      <c r="X536" s="3">
        <v>684000</v>
      </c>
      <c r="Y536" s="3">
        <v>29800</v>
      </c>
      <c r="Z536" s="3">
        <v>228000</v>
      </c>
      <c r="AA536" s="3">
        <v>171000</v>
      </c>
      <c r="AB536" s="3">
        <v>1597300</v>
      </c>
      <c r="AC536" s="3">
        <v>8855712</v>
      </c>
    </row>
    <row r="537" spans="1:29" x14ac:dyDescent="0.2">
      <c r="A537" s="3" t="s">
        <v>617</v>
      </c>
      <c r="B537" s="144">
        <v>45327</v>
      </c>
      <c r="C537" s="144">
        <v>45443</v>
      </c>
      <c r="D537" s="3" t="s">
        <v>614</v>
      </c>
      <c r="E537" s="3" t="s">
        <v>620</v>
      </c>
      <c r="F537" s="3" t="s">
        <v>24</v>
      </c>
      <c r="G537" s="8" t="s">
        <v>26</v>
      </c>
      <c r="H537" s="2">
        <v>1061699206</v>
      </c>
      <c r="I537" s="3" t="s">
        <v>646</v>
      </c>
      <c r="J537" s="5">
        <v>3</v>
      </c>
      <c r="K537" s="6">
        <v>3.5</v>
      </c>
      <c r="L537" s="3">
        <v>17</v>
      </c>
      <c r="M537" s="3">
        <v>51</v>
      </c>
      <c r="N537" s="3">
        <v>880137</v>
      </c>
      <c r="O537" s="3">
        <v>3740582</v>
      </c>
      <c r="P537" s="3">
        <v>0</v>
      </c>
      <c r="Q537" s="3">
        <v>0</v>
      </c>
      <c r="R537" s="3">
        <v>220034</v>
      </c>
      <c r="S537" s="3">
        <v>283600</v>
      </c>
      <c r="T537" s="3">
        <v>189066</v>
      </c>
      <c r="U537" s="3">
        <v>330051</v>
      </c>
      <c r="V537" s="3">
        <v>4763333</v>
      </c>
      <c r="W537" s="3">
        <v>419400</v>
      </c>
      <c r="X537" s="3">
        <v>592100</v>
      </c>
      <c r="Y537" s="3">
        <v>25800</v>
      </c>
      <c r="Z537" s="3">
        <v>197400</v>
      </c>
      <c r="AA537" s="3">
        <v>148000</v>
      </c>
      <c r="AB537" s="3">
        <v>1382700</v>
      </c>
      <c r="AC537" s="3">
        <v>6146033</v>
      </c>
    </row>
    <row r="538" spans="1:29" x14ac:dyDescent="0.2">
      <c r="A538" s="3" t="s">
        <v>617</v>
      </c>
      <c r="B538" s="144">
        <v>45327</v>
      </c>
      <c r="C538" s="144">
        <v>45443</v>
      </c>
      <c r="D538" s="3" t="s">
        <v>614</v>
      </c>
      <c r="E538" s="3" t="s">
        <v>620</v>
      </c>
      <c r="F538" s="3" t="s">
        <v>24</v>
      </c>
      <c r="G538" s="8" t="s">
        <v>26</v>
      </c>
      <c r="H538" s="2" t="s">
        <v>565</v>
      </c>
      <c r="I538" s="3" t="s">
        <v>565</v>
      </c>
      <c r="J538" s="5">
        <v>12</v>
      </c>
      <c r="K538" s="6">
        <v>3.5</v>
      </c>
      <c r="L538" s="3">
        <v>17</v>
      </c>
      <c r="M538" s="3">
        <v>204</v>
      </c>
      <c r="N538" s="3">
        <v>3520548</v>
      </c>
      <c r="O538" s="3">
        <v>14962327</v>
      </c>
      <c r="P538" s="3">
        <v>0</v>
      </c>
      <c r="Q538" s="3">
        <v>0</v>
      </c>
      <c r="R538" s="3">
        <v>880137</v>
      </c>
      <c r="S538" s="3">
        <v>1134399</v>
      </c>
      <c r="T538" s="3">
        <v>756266</v>
      </c>
      <c r="U538" s="3">
        <v>1320205</v>
      </c>
      <c r="V538" s="3">
        <v>19053334</v>
      </c>
      <c r="W538" s="3">
        <v>1271800</v>
      </c>
      <c r="X538" s="3">
        <v>1795500</v>
      </c>
      <c r="Y538" s="3">
        <v>78100</v>
      </c>
      <c r="Z538" s="3">
        <v>598500</v>
      </c>
      <c r="AA538" s="3">
        <v>448900</v>
      </c>
      <c r="AB538" s="3">
        <v>4192800</v>
      </c>
      <c r="AC538" s="3">
        <v>23246134</v>
      </c>
    </row>
    <row r="539" spans="1:29" x14ac:dyDescent="0.2">
      <c r="A539" s="3" t="s">
        <v>617</v>
      </c>
      <c r="B539" s="144">
        <v>45327</v>
      </c>
      <c r="C539" s="144">
        <v>45443</v>
      </c>
      <c r="D539" s="3" t="s">
        <v>614</v>
      </c>
      <c r="E539" s="3" t="s">
        <v>620</v>
      </c>
      <c r="F539" s="3" t="s">
        <v>24</v>
      </c>
      <c r="G539" s="8" t="s">
        <v>26</v>
      </c>
      <c r="H539" s="2">
        <v>25292349</v>
      </c>
      <c r="I539" s="3" t="s">
        <v>647</v>
      </c>
      <c r="J539" s="5">
        <v>9</v>
      </c>
      <c r="K539" s="6">
        <v>3</v>
      </c>
      <c r="L539" s="3">
        <v>17</v>
      </c>
      <c r="M539" s="3">
        <v>153</v>
      </c>
      <c r="N539" s="3">
        <v>2263209</v>
      </c>
      <c r="O539" s="3">
        <v>9618639</v>
      </c>
      <c r="P539" s="3">
        <v>0</v>
      </c>
      <c r="Q539" s="3">
        <v>0</v>
      </c>
      <c r="R539" s="3">
        <v>565802</v>
      </c>
      <c r="S539" s="3">
        <v>729256</v>
      </c>
      <c r="T539" s="3">
        <v>486171</v>
      </c>
      <c r="U539" s="3">
        <v>848703</v>
      </c>
      <c r="V539" s="3">
        <v>12248571</v>
      </c>
      <c r="W539" s="3">
        <v>817600</v>
      </c>
      <c r="X539" s="3">
        <v>1154200</v>
      </c>
      <c r="Y539" s="3">
        <v>50200</v>
      </c>
      <c r="Z539" s="3">
        <v>384700</v>
      </c>
      <c r="AA539" s="3">
        <v>288600</v>
      </c>
      <c r="AB539" s="3">
        <v>2695300</v>
      </c>
      <c r="AC539" s="3">
        <v>14943871</v>
      </c>
    </row>
    <row r="540" spans="1:29" x14ac:dyDescent="0.2">
      <c r="A540" s="3" t="s">
        <v>617</v>
      </c>
      <c r="B540" s="144">
        <v>45327</v>
      </c>
      <c r="C540" s="144">
        <v>45443</v>
      </c>
      <c r="D540" s="3" t="s">
        <v>614</v>
      </c>
      <c r="E540" s="3" t="s">
        <v>620</v>
      </c>
      <c r="F540" s="3" t="s">
        <v>24</v>
      </c>
      <c r="G540" s="8" t="s">
        <v>26</v>
      </c>
      <c r="H540" s="2">
        <v>1085258636</v>
      </c>
      <c r="I540" s="3" t="s">
        <v>648</v>
      </c>
      <c r="J540" s="5">
        <v>9</v>
      </c>
      <c r="K540" s="6">
        <v>3.5</v>
      </c>
      <c r="L540" s="3">
        <v>17</v>
      </c>
      <c r="M540" s="3">
        <v>153</v>
      </c>
      <c r="N540" s="3">
        <v>2640411</v>
      </c>
      <c r="O540" s="3">
        <v>11221745</v>
      </c>
      <c r="P540" s="3">
        <v>0</v>
      </c>
      <c r="Q540" s="3">
        <v>0</v>
      </c>
      <c r="R540" s="3">
        <v>660103</v>
      </c>
      <c r="S540" s="3">
        <v>850799</v>
      </c>
      <c r="T540" s="3">
        <v>567199</v>
      </c>
      <c r="U540" s="3">
        <v>990154</v>
      </c>
      <c r="V540" s="3">
        <v>14290000</v>
      </c>
      <c r="W540" s="3">
        <v>953800</v>
      </c>
      <c r="X540" s="3">
        <v>1346600</v>
      </c>
      <c r="Y540" s="3">
        <v>58600</v>
      </c>
      <c r="Z540" s="3">
        <v>448900</v>
      </c>
      <c r="AA540" s="3">
        <v>336700</v>
      </c>
      <c r="AB540" s="3">
        <v>3144600</v>
      </c>
      <c r="AC540" s="3">
        <v>17434600</v>
      </c>
    </row>
    <row r="541" spans="1:29" x14ac:dyDescent="0.2">
      <c r="A541" s="3" t="s">
        <v>617</v>
      </c>
      <c r="B541" s="144">
        <v>45327</v>
      </c>
      <c r="C541" s="144">
        <v>45443</v>
      </c>
      <c r="D541" s="3" t="s">
        <v>614</v>
      </c>
      <c r="E541" s="3" t="s">
        <v>620</v>
      </c>
      <c r="F541" s="3" t="s">
        <v>24</v>
      </c>
      <c r="G541" s="8" t="s">
        <v>26</v>
      </c>
      <c r="H541" s="2">
        <v>6318707</v>
      </c>
      <c r="I541" s="3" t="s">
        <v>649</v>
      </c>
      <c r="J541" s="5">
        <v>12</v>
      </c>
      <c r="K541" s="6">
        <v>4.5</v>
      </c>
      <c r="L541" s="3">
        <v>17</v>
      </c>
      <c r="M541" s="3">
        <v>204</v>
      </c>
      <c r="N541" s="3">
        <v>4526418</v>
      </c>
      <c r="O541" s="3">
        <v>19237278</v>
      </c>
      <c r="P541" s="3">
        <v>0</v>
      </c>
      <c r="Q541" s="3">
        <v>0</v>
      </c>
      <c r="R541" s="3">
        <v>1131605</v>
      </c>
      <c r="S541" s="3">
        <v>1458512</v>
      </c>
      <c r="T541" s="3">
        <v>972342</v>
      </c>
      <c r="U541" s="3">
        <v>1697407</v>
      </c>
      <c r="V541" s="3">
        <v>24497144</v>
      </c>
      <c r="W541" s="3">
        <v>1635200</v>
      </c>
      <c r="X541" s="3">
        <v>2308500</v>
      </c>
      <c r="Y541" s="3">
        <v>100400</v>
      </c>
      <c r="Z541" s="3">
        <v>769500</v>
      </c>
      <c r="AA541" s="3">
        <v>577100</v>
      </c>
      <c r="AB541" s="3">
        <v>5390700</v>
      </c>
      <c r="AC541" s="3">
        <v>29887844</v>
      </c>
    </row>
    <row r="542" spans="1:29" x14ac:dyDescent="0.2">
      <c r="A542" s="3" t="s">
        <v>617</v>
      </c>
      <c r="B542" s="144">
        <v>45327</v>
      </c>
      <c r="C542" s="144">
        <v>45443</v>
      </c>
      <c r="D542" s="3" t="s">
        <v>614</v>
      </c>
      <c r="E542" s="3" t="s">
        <v>620</v>
      </c>
      <c r="F542" s="3" t="s">
        <v>24</v>
      </c>
      <c r="G542" s="8" t="s">
        <v>26</v>
      </c>
      <c r="H542" s="2">
        <v>1061753734</v>
      </c>
      <c r="I542" s="3" t="s">
        <v>650</v>
      </c>
      <c r="J542" s="5">
        <v>6</v>
      </c>
      <c r="K542" s="6">
        <v>3</v>
      </c>
      <c r="L542" s="3">
        <v>17</v>
      </c>
      <c r="M542" s="3">
        <v>102</v>
      </c>
      <c r="N542" s="3">
        <v>1508806</v>
      </c>
      <c r="O542" s="3">
        <v>6412426</v>
      </c>
      <c r="P542" s="3">
        <v>0</v>
      </c>
      <c r="Q542" s="3">
        <v>0</v>
      </c>
      <c r="R542" s="3">
        <v>377202</v>
      </c>
      <c r="S542" s="3">
        <v>486171</v>
      </c>
      <c r="T542" s="3">
        <v>324114</v>
      </c>
      <c r="U542" s="3">
        <v>565802</v>
      </c>
      <c r="V542" s="3">
        <v>8165715</v>
      </c>
      <c r="W542" s="3">
        <v>545100</v>
      </c>
      <c r="X542" s="3">
        <v>769500</v>
      </c>
      <c r="Y542" s="3">
        <v>33500</v>
      </c>
      <c r="Z542" s="3">
        <v>256500</v>
      </c>
      <c r="AA542" s="3">
        <v>192400</v>
      </c>
      <c r="AB542" s="3">
        <v>1797000</v>
      </c>
      <c r="AC542" s="3">
        <v>9962715</v>
      </c>
    </row>
    <row r="543" spans="1:29" x14ac:dyDescent="0.2">
      <c r="A543" s="3" t="s">
        <v>617</v>
      </c>
      <c r="B543" s="144">
        <v>45327</v>
      </c>
      <c r="C543" s="144">
        <v>45443</v>
      </c>
      <c r="D543" s="3" t="s">
        <v>614</v>
      </c>
      <c r="E543" s="3" t="s">
        <v>620</v>
      </c>
      <c r="F543" s="3" t="s">
        <v>24</v>
      </c>
      <c r="G543" s="8" t="s">
        <v>26</v>
      </c>
      <c r="H543" s="2">
        <v>1061701089</v>
      </c>
      <c r="I543" s="3" t="s">
        <v>651</v>
      </c>
      <c r="J543" s="5">
        <v>7</v>
      </c>
      <c r="K543" s="6">
        <v>3.5</v>
      </c>
      <c r="L543" s="3">
        <v>17</v>
      </c>
      <c r="M543" s="3">
        <v>119</v>
      </c>
      <c r="N543" s="3">
        <v>2053653</v>
      </c>
      <c r="O543" s="3">
        <v>8728024</v>
      </c>
      <c r="P543" s="3">
        <v>0</v>
      </c>
      <c r="Q543" s="3">
        <v>0</v>
      </c>
      <c r="R543" s="3">
        <v>513413</v>
      </c>
      <c r="S543" s="3">
        <v>661733</v>
      </c>
      <c r="T543" s="3">
        <v>441155</v>
      </c>
      <c r="U543" s="3">
        <v>770120</v>
      </c>
      <c r="V543" s="3">
        <v>11114445</v>
      </c>
      <c r="W543" s="3">
        <v>741900</v>
      </c>
      <c r="X543" s="3">
        <v>1047400</v>
      </c>
      <c r="Y543" s="3">
        <v>45600</v>
      </c>
      <c r="Z543" s="3">
        <v>349100</v>
      </c>
      <c r="AA543" s="3">
        <v>261800</v>
      </c>
      <c r="AB543" s="3">
        <v>2445800</v>
      </c>
      <c r="AC543" s="3">
        <v>13560245</v>
      </c>
    </row>
    <row r="544" spans="1:29" x14ac:dyDescent="0.2">
      <c r="A544" s="3" t="s">
        <v>617</v>
      </c>
      <c r="B544" s="144">
        <v>45327</v>
      </c>
      <c r="C544" s="144">
        <v>45443</v>
      </c>
      <c r="D544" s="3" t="s">
        <v>614</v>
      </c>
      <c r="E544" s="3" t="s">
        <v>620</v>
      </c>
      <c r="F544" s="3" t="s">
        <v>24</v>
      </c>
      <c r="G544" s="8" t="s">
        <v>26</v>
      </c>
      <c r="H544" s="2">
        <v>25292855</v>
      </c>
      <c r="I544" s="3" t="s">
        <v>652</v>
      </c>
      <c r="J544" s="5">
        <v>3</v>
      </c>
      <c r="K544" s="6">
        <v>3</v>
      </c>
      <c r="L544" s="3">
        <v>17</v>
      </c>
      <c r="M544" s="3">
        <v>51</v>
      </c>
      <c r="N544" s="3">
        <v>754403</v>
      </c>
      <c r="O544" s="3">
        <v>3206213</v>
      </c>
      <c r="P544" s="3">
        <v>0</v>
      </c>
      <c r="Q544" s="3">
        <v>0</v>
      </c>
      <c r="R544" s="3">
        <v>188601</v>
      </c>
      <c r="S544" s="3">
        <v>243085</v>
      </c>
      <c r="T544" s="3">
        <v>162057</v>
      </c>
      <c r="U544" s="3">
        <v>282901</v>
      </c>
      <c r="V544" s="3">
        <v>4082857</v>
      </c>
      <c r="W544" s="3">
        <v>419400</v>
      </c>
      <c r="X544" s="3">
        <v>592100</v>
      </c>
      <c r="Y544" s="3">
        <v>25800</v>
      </c>
      <c r="Z544" s="3">
        <v>197400</v>
      </c>
      <c r="AA544" s="3">
        <v>148000</v>
      </c>
      <c r="AB544" s="3">
        <v>1382700</v>
      </c>
      <c r="AC544" s="3">
        <v>5465557</v>
      </c>
    </row>
    <row r="545" spans="1:29" x14ac:dyDescent="0.2">
      <c r="A545" s="3" t="s">
        <v>617</v>
      </c>
      <c r="B545" s="144">
        <v>45327</v>
      </c>
      <c r="C545" s="144">
        <v>45443</v>
      </c>
      <c r="D545" s="3" t="s">
        <v>614</v>
      </c>
      <c r="E545" s="3" t="s">
        <v>620</v>
      </c>
      <c r="F545" s="3" t="s">
        <v>24</v>
      </c>
      <c r="G545" s="8" t="s">
        <v>31</v>
      </c>
      <c r="H545" s="2">
        <v>1061708123</v>
      </c>
      <c r="I545" s="3" t="s">
        <v>653</v>
      </c>
      <c r="J545" s="5">
        <v>7</v>
      </c>
      <c r="K545" s="6">
        <v>3</v>
      </c>
      <c r="L545" s="3">
        <v>17</v>
      </c>
      <c r="M545" s="3">
        <v>119</v>
      </c>
      <c r="N545" s="3">
        <v>1760274</v>
      </c>
      <c r="O545" s="3">
        <v>7481163</v>
      </c>
      <c r="P545" s="3">
        <v>0</v>
      </c>
      <c r="Q545" s="3">
        <v>0</v>
      </c>
      <c r="R545" s="3">
        <v>440069</v>
      </c>
      <c r="S545" s="3">
        <v>567199</v>
      </c>
      <c r="T545" s="3">
        <v>378133</v>
      </c>
      <c r="U545" s="3">
        <v>660103</v>
      </c>
      <c r="V545" s="3">
        <v>9526667</v>
      </c>
      <c r="W545" s="3">
        <v>635900</v>
      </c>
      <c r="X545" s="3">
        <v>897700</v>
      </c>
      <c r="Y545" s="3">
        <v>39100</v>
      </c>
      <c r="Z545" s="3">
        <v>299200</v>
      </c>
      <c r="AA545" s="3">
        <v>224400</v>
      </c>
      <c r="AB545" s="3">
        <v>2096300</v>
      </c>
      <c r="AC545" s="3">
        <v>11622967</v>
      </c>
    </row>
    <row r="546" spans="1:29" x14ac:dyDescent="0.2">
      <c r="A546" s="3" t="s">
        <v>617</v>
      </c>
      <c r="B546" s="144">
        <v>45327</v>
      </c>
      <c r="C546" s="144">
        <v>45443</v>
      </c>
      <c r="D546" s="3" t="s">
        <v>614</v>
      </c>
      <c r="E546" s="3" t="s">
        <v>620</v>
      </c>
      <c r="F546" s="3" t="s">
        <v>24</v>
      </c>
      <c r="G546" s="8" t="s">
        <v>31</v>
      </c>
      <c r="H546" s="2">
        <v>10308397</v>
      </c>
      <c r="I546" s="3" t="s">
        <v>654</v>
      </c>
      <c r="J546" s="5">
        <v>4</v>
      </c>
      <c r="K546" s="6">
        <v>3.5</v>
      </c>
      <c r="L546" s="3">
        <v>17</v>
      </c>
      <c r="M546" s="3">
        <v>68</v>
      </c>
      <c r="N546" s="3">
        <v>1173516</v>
      </c>
      <c r="O546" s="3">
        <v>4987442</v>
      </c>
      <c r="P546" s="3">
        <v>0</v>
      </c>
      <c r="Q546" s="3">
        <v>0</v>
      </c>
      <c r="R546" s="3">
        <v>293379</v>
      </c>
      <c r="S546" s="3">
        <v>378133</v>
      </c>
      <c r="T546" s="3">
        <v>252089</v>
      </c>
      <c r="U546" s="3">
        <v>440068</v>
      </c>
      <c r="V546" s="3">
        <v>6351111</v>
      </c>
      <c r="W546" s="3">
        <v>419400</v>
      </c>
      <c r="X546" s="3">
        <v>592100</v>
      </c>
      <c r="Y546" s="3">
        <v>25800</v>
      </c>
      <c r="Z546" s="3">
        <v>197400</v>
      </c>
      <c r="AA546" s="3">
        <v>148000</v>
      </c>
      <c r="AB546" s="3">
        <v>1382700</v>
      </c>
      <c r="AC546" s="3">
        <v>7733811</v>
      </c>
    </row>
    <row r="547" spans="1:29" x14ac:dyDescent="0.2">
      <c r="A547" s="3" t="s">
        <v>617</v>
      </c>
      <c r="B547" s="144">
        <v>45327</v>
      </c>
      <c r="C547" s="144">
        <v>45443</v>
      </c>
      <c r="D547" s="3" t="s">
        <v>614</v>
      </c>
      <c r="E547" s="3" t="s">
        <v>620</v>
      </c>
      <c r="F547" s="3" t="s">
        <v>24</v>
      </c>
      <c r="G547" s="8" t="s">
        <v>31</v>
      </c>
      <c r="H547" s="2">
        <v>1110444143</v>
      </c>
      <c r="I547" s="3" t="s">
        <v>655</v>
      </c>
      <c r="J547" s="5">
        <v>5</v>
      </c>
      <c r="K547" s="6">
        <v>3</v>
      </c>
      <c r="L547" s="3">
        <v>17</v>
      </c>
      <c r="M547" s="3">
        <v>85</v>
      </c>
      <c r="N547" s="3">
        <v>1257338</v>
      </c>
      <c r="O547" s="3">
        <v>5343688</v>
      </c>
      <c r="P547" s="3">
        <v>0</v>
      </c>
      <c r="Q547" s="3">
        <v>0</v>
      </c>
      <c r="R547" s="3">
        <v>314335</v>
      </c>
      <c r="S547" s="3">
        <v>405142</v>
      </c>
      <c r="T547" s="3">
        <v>270095</v>
      </c>
      <c r="U547" s="3">
        <v>471502</v>
      </c>
      <c r="V547" s="3">
        <v>6804762</v>
      </c>
      <c r="W547" s="3">
        <v>419400</v>
      </c>
      <c r="X547" s="3">
        <v>592100</v>
      </c>
      <c r="Y547" s="3">
        <v>25800</v>
      </c>
      <c r="Z547" s="3">
        <v>197400</v>
      </c>
      <c r="AA547" s="3">
        <v>148000</v>
      </c>
      <c r="AB547" s="3">
        <v>1382700</v>
      </c>
      <c r="AC547" s="3">
        <v>8187462</v>
      </c>
    </row>
    <row r="548" spans="1:29" x14ac:dyDescent="0.2">
      <c r="A548" s="3" t="s">
        <v>617</v>
      </c>
      <c r="B548" s="144">
        <v>45327</v>
      </c>
      <c r="C548" s="144">
        <v>45443</v>
      </c>
      <c r="D548" s="3" t="s">
        <v>614</v>
      </c>
      <c r="E548" s="3" t="s">
        <v>620</v>
      </c>
      <c r="F548" s="3" t="s">
        <v>24</v>
      </c>
      <c r="G548" s="8" t="s">
        <v>31</v>
      </c>
      <c r="H548" s="2">
        <v>10545375</v>
      </c>
      <c r="I548" s="3" t="s">
        <v>656</v>
      </c>
      <c r="J548" s="5">
        <v>9</v>
      </c>
      <c r="K548" s="6">
        <v>4</v>
      </c>
      <c r="L548" s="3">
        <v>17</v>
      </c>
      <c r="M548" s="3">
        <v>153</v>
      </c>
      <c r="N548" s="3">
        <v>3017612</v>
      </c>
      <c r="O548" s="3">
        <v>12824852</v>
      </c>
      <c r="P548" s="3">
        <v>0</v>
      </c>
      <c r="Q548" s="3">
        <v>0</v>
      </c>
      <c r="R548" s="3">
        <v>754403</v>
      </c>
      <c r="S548" s="3">
        <v>972342</v>
      </c>
      <c r="T548" s="3">
        <v>648228</v>
      </c>
      <c r="U548" s="3">
        <v>1131605</v>
      </c>
      <c r="V548" s="3">
        <v>16331430</v>
      </c>
      <c r="W548" s="3">
        <v>1090100</v>
      </c>
      <c r="X548" s="3">
        <v>1539000</v>
      </c>
      <c r="Y548" s="3">
        <v>66900</v>
      </c>
      <c r="Z548" s="3">
        <v>513000</v>
      </c>
      <c r="AA548" s="3">
        <v>384700</v>
      </c>
      <c r="AB548" s="3">
        <v>3593700</v>
      </c>
      <c r="AC548" s="3">
        <v>19925130</v>
      </c>
    </row>
    <row r="549" spans="1:29" x14ac:dyDescent="0.2">
      <c r="A549" s="3" t="s">
        <v>617</v>
      </c>
      <c r="B549" s="144">
        <v>45327</v>
      </c>
      <c r="C549" s="144">
        <v>45443</v>
      </c>
      <c r="D549" s="3" t="s">
        <v>614</v>
      </c>
      <c r="E549" s="3" t="s">
        <v>620</v>
      </c>
      <c r="F549" s="3" t="s">
        <v>24</v>
      </c>
      <c r="G549" s="8" t="s">
        <v>31</v>
      </c>
      <c r="H549" s="2">
        <v>10536305</v>
      </c>
      <c r="I549" s="3" t="s">
        <v>657</v>
      </c>
      <c r="J549" s="5">
        <v>8</v>
      </c>
      <c r="K549" s="6">
        <v>2.5</v>
      </c>
      <c r="L549" s="3">
        <v>17</v>
      </c>
      <c r="M549" s="3">
        <v>136</v>
      </c>
      <c r="N549" s="3">
        <v>1676451</v>
      </c>
      <c r="O549" s="3">
        <v>7124918</v>
      </c>
      <c r="P549" s="3">
        <v>0</v>
      </c>
      <c r="Q549" s="3">
        <v>0</v>
      </c>
      <c r="R549" s="3">
        <v>419113</v>
      </c>
      <c r="S549" s="3">
        <v>540190</v>
      </c>
      <c r="T549" s="3">
        <v>360127</v>
      </c>
      <c r="U549" s="3">
        <v>628669</v>
      </c>
      <c r="V549" s="3">
        <v>9073017</v>
      </c>
      <c r="W549" s="3">
        <v>605600</v>
      </c>
      <c r="X549" s="3">
        <v>855000</v>
      </c>
      <c r="Y549" s="3">
        <v>37200</v>
      </c>
      <c r="Z549" s="3">
        <v>285000</v>
      </c>
      <c r="AA549" s="3">
        <v>213700</v>
      </c>
      <c r="AB549" s="3">
        <v>1996500</v>
      </c>
      <c r="AC549" s="3">
        <v>11069517</v>
      </c>
    </row>
    <row r="550" spans="1:29" x14ac:dyDescent="0.2">
      <c r="A550" s="3" t="s">
        <v>617</v>
      </c>
      <c r="B550" s="144">
        <v>45327</v>
      </c>
      <c r="C550" s="144">
        <v>45443</v>
      </c>
      <c r="D550" s="3" t="s">
        <v>614</v>
      </c>
      <c r="E550" s="3" t="s">
        <v>620</v>
      </c>
      <c r="F550" s="3" t="s">
        <v>24</v>
      </c>
      <c r="G550" s="8" t="s">
        <v>31</v>
      </c>
      <c r="H550" s="2">
        <v>34573953</v>
      </c>
      <c r="I550" s="3" t="s">
        <v>658</v>
      </c>
      <c r="J550" s="5">
        <v>8</v>
      </c>
      <c r="K550" s="6">
        <v>3.5</v>
      </c>
      <c r="L550" s="3">
        <v>17</v>
      </c>
      <c r="M550" s="3">
        <v>136</v>
      </c>
      <c r="N550" s="3">
        <v>2347032</v>
      </c>
      <c r="O550" s="3">
        <v>9974885</v>
      </c>
      <c r="P550" s="3">
        <v>0</v>
      </c>
      <c r="Q550" s="3">
        <v>0</v>
      </c>
      <c r="R550" s="3">
        <v>586758</v>
      </c>
      <c r="S550" s="3">
        <v>756266</v>
      </c>
      <c r="T550" s="3">
        <v>504177</v>
      </c>
      <c r="U550" s="3">
        <v>880137</v>
      </c>
      <c r="V550" s="3">
        <v>12702223</v>
      </c>
      <c r="W550" s="3">
        <v>847900</v>
      </c>
      <c r="X550" s="3">
        <v>1197000</v>
      </c>
      <c r="Y550" s="3">
        <v>52100</v>
      </c>
      <c r="Z550" s="3">
        <v>399000</v>
      </c>
      <c r="AA550" s="3">
        <v>299200</v>
      </c>
      <c r="AB550" s="3">
        <v>2795200</v>
      </c>
      <c r="AC550" s="3">
        <v>15497423</v>
      </c>
    </row>
    <row r="551" spans="1:29" x14ac:dyDescent="0.2">
      <c r="A551" s="3" t="s">
        <v>617</v>
      </c>
      <c r="B551" s="144">
        <v>45327</v>
      </c>
      <c r="C551" s="144">
        <v>45443</v>
      </c>
      <c r="D551" s="3" t="s">
        <v>614</v>
      </c>
      <c r="E551" s="3" t="s">
        <v>620</v>
      </c>
      <c r="F551" s="3" t="s">
        <v>24</v>
      </c>
      <c r="G551" s="8" t="s">
        <v>31</v>
      </c>
      <c r="H551" s="2">
        <v>94330723</v>
      </c>
      <c r="I551" s="3" t="s">
        <v>659</v>
      </c>
      <c r="J551" s="5">
        <v>5</v>
      </c>
      <c r="K551" s="6">
        <v>5</v>
      </c>
      <c r="L551" s="3">
        <v>17</v>
      </c>
      <c r="M551" s="3">
        <v>85</v>
      </c>
      <c r="N551" s="3">
        <v>2095564</v>
      </c>
      <c r="O551" s="3">
        <v>8906147</v>
      </c>
      <c r="P551" s="3">
        <v>0</v>
      </c>
      <c r="Q551" s="3">
        <v>0</v>
      </c>
      <c r="R551" s="3">
        <v>523891</v>
      </c>
      <c r="S551" s="3">
        <v>675237</v>
      </c>
      <c r="T551" s="3">
        <v>450158</v>
      </c>
      <c r="U551" s="3">
        <v>785837</v>
      </c>
      <c r="V551" s="3">
        <v>11341270</v>
      </c>
      <c r="W551" s="3">
        <v>757000</v>
      </c>
      <c r="X551" s="3">
        <v>1068700</v>
      </c>
      <c r="Y551" s="3">
        <v>46500</v>
      </c>
      <c r="Z551" s="3">
        <v>356200</v>
      </c>
      <c r="AA551" s="3">
        <v>267200</v>
      </c>
      <c r="AB551" s="3">
        <v>2495600</v>
      </c>
      <c r="AC551" s="3">
        <v>13836870</v>
      </c>
    </row>
    <row r="552" spans="1:29" x14ac:dyDescent="0.2">
      <c r="A552" s="3" t="s">
        <v>617</v>
      </c>
      <c r="B552" s="144">
        <v>45327</v>
      </c>
      <c r="C552" s="144">
        <v>45443</v>
      </c>
      <c r="D552" s="3" t="s">
        <v>614</v>
      </c>
      <c r="E552" s="3" t="s">
        <v>620</v>
      </c>
      <c r="F552" s="3" t="s">
        <v>24</v>
      </c>
      <c r="G552" s="8" t="s">
        <v>31</v>
      </c>
      <c r="H552" s="2">
        <v>1061754878</v>
      </c>
      <c r="I552" s="3" t="s">
        <v>660</v>
      </c>
      <c r="J552" s="5">
        <v>6</v>
      </c>
      <c r="K552" s="6">
        <v>3</v>
      </c>
      <c r="L552" s="3">
        <v>17</v>
      </c>
      <c r="M552" s="3">
        <v>102</v>
      </c>
      <c r="N552" s="3">
        <v>1508806</v>
      </c>
      <c r="O552" s="3">
        <v>6412426</v>
      </c>
      <c r="P552" s="3">
        <v>0</v>
      </c>
      <c r="Q552" s="3">
        <v>0</v>
      </c>
      <c r="R552" s="3">
        <v>377202</v>
      </c>
      <c r="S552" s="3">
        <v>486171</v>
      </c>
      <c r="T552" s="3">
        <v>324114</v>
      </c>
      <c r="U552" s="3">
        <v>565802</v>
      </c>
      <c r="V552" s="3">
        <v>8165715</v>
      </c>
      <c r="W552" s="3">
        <v>545100</v>
      </c>
      <c r="X552" s="3">
        <v>769500</v>
      </c>
      <c r="Y552" s="3">
        <v>33500</v>
      </c>
      <c r="Z552" s="3">
        <v>256500</v>
      </c>
      <c r="AA552" s="3">
        <v>192400</v>
      </c>
      <c r="AB552" s="3">
        <v>1797000</v>
      </c>
      <c r="AC552" s="3">
        <v>9962715</v>
      </c>
    </row>
    <row r="553" spans="1:29" x14ac:dyDescent="0.2">
      <c r="A553" s="3" t="s">
        <v>617</v>
      </c>
      <c r="B553" s="144">
        <v>45327</v>
      </c>
      <c r="C553" s="144">
        <v>45443</v>
      </c>
      <c r="D553" s="3" t="s">
        <v>614</v>
      </c>
      <c r="E553" s="3" t="s">
        <v>620</v>
      </c>
      <c r="F553" s="14" t="s">
        <v>33</v>
      </c>
      <c r="G553" s="8" t="s">
        <v>157</v>
      </c>
      <c r="H553" s="2">
        <v>34324021</v>
      </c>
      <c r="I553" s="3" t="s">
        <v>661</v>
      </c>
      <c r="J553" s="5">
        <v>7</v>
      </c>
      <c r="K553" s="6">
        <v>2.5</v>
      </c>
      <c r="L553" s="3">
        <v>17</v>
      </c>
      <c r="M553" s="3">
        <v>119</v>
      </c>
      <c r="N553" s="3">
        <v>1466895</v>
      </c>
      <c r="O553" s="3">
        <v>6234303</v>
      </c>
      <c r="P553" s="3">
        <v>0</v>
      </c>
      <c r="Q553" s="3">
        <v>0</v>
      </c>
      <c r="R553" s="3">
        <v>366724</v>
      </c>
      <c r="S553" s="3">
        <v>472666</v>
      </c>
      <c r="T553" s="3">
        <v>315111</v>
      </c>
      <c r="U553" s="3">
        <v>550086</v>
      </c>
      <c r="V553" s="3">
        <v>7938890</v>
      </c>
      <c r="W553" s="3">
        <v>529900</v>
      </c>
      <c r="X553" s="3">
        <v>748100</v>
      </c>
      <c r="Y553" s="3">
        <v>32500</v>
      </c>
      <c r="Z553" s="3">
        <v>249400</v>
      </c>
      <c r="AA553" s="3">
        <v>187000</v>
      </c>
      <c r="AB553" s="3">
        <v>1746900</v>
      </c>
      <c r="AC553" s="3">
        <v>9685790</v>
      </c>
    </row>
    <row r="554" spans="1:29" x14ac:dyDescent="0.2">
      <c r="A554" s="3" t="s">
        <v>617</v>
      </c>
      <c r="B554" s="144">
        <v>45327</v>
      </c>
      <c r="C554" s="144">
        <v>45443</v>
      </c>
      <c r="D554" s="3" t="s">
        <v>614</v>
      </c>
      <c r="E554" s="3" t="s">
        <v>620</v>
      </c>
      <c r="F554" s="14" t="s">
        <v>33</v>
      </c>
      <c r="G554" s="8" t="s">
        <v>157</v>
      </c>
      <c r="H554" s="2">
        <v>76306741</v>
      </c>
      <c r="I554" s="3" t="s">
        <v>662</v>
      </c>
      <c r="J554" s="5">
        <v>3</v>
      </c>
      <c r="K554" s="6">
        <v>4</v>
      </c>
      <c r="L554" s="3">
        <v>17</v>
      </c>
      <c r="M554" s="3">
        <v>51</v>
      </c>
      <c r="N554" s="3">
        <v>1005871</v>
      </c>
      <c r="O554" s="3">
        <v>4274951</v>
      </c>
      <c r="P554" s="3">
        <v>0</v>
      </c>
      <c r="Q554" s="3">
        <v>0</v>
      </c>
      <c r="R554" s="3">
        <v>251468</v>
      </c>
      <c r="S554" s="3">
        <v>324114</v>
      </c>
      <c r="T554" s="3">
        <v>216076</v>
      </c>
      <c r="U554" s="3">
        <v>377202</v>
      </c>
      <c r="V554" s="3">
        <v>5443811</v>
      </c>
      <c r="W554" s="3">
        <v>419400</v>
      </c>
      <c r="X554" s="3">
        <v>592100</v>
      </c>
      <c r="Y554" s="3">
        <v>25800</v>
      </c>
      <c r="Z554" s="3">
        <v>197400</v>
      </c>
      <c r="AA554" s="3">
        <v>148000</v>
      </c>
      <c r="AB554" s="3">
        <v>1382700</v>
      </c>
      <c r="AC554" s="3">
        <v>6826511</v>
      </c>
    </row>
    <row r="555" spans="1:29" x14ac:dyDescent="0.2">
      <c r="A555" s="3" t="s">
        <v>617</v>
      </c>
      <c r="B555" s="144">
        <v>45327</v>
      </c>
      <c r="C555" s="144">
        <v>45443</v>
      </c>
      <c r="D555" s="3" t="s">
        <v>614</v>
      </c>
      <c r="E555" s="3" t="s">
        <v>620</v>
      </c>
      <c r="F555" s="14" t="s">
        <v>33</v>
      </c>
      <c r="G555" s="8" t="s">
        <v>157</v>
      </c>
      <c r="H555" s="2">
        <v>34321175</v>
      </c>
      <c r="I555" s="3" t="s">
        <v>663</v>
      </c>
      <c r="J555" s="5">
        <v>6</v>
      </c>
      <c r="K555" s="6">
        <v>4</v>
      </c>
      <c r="L555" s="3">
        <v>17</v>
      </c>
      <c r="M555" s="3">
        <v>102</v>
      </c>
      <c r="N555" s="3">
        <v>2011741</v>
      </c>
      <c r="O555" s="3">
        <v>8549901</v>
      </c>
      <c r="P555" s="3">
        <v>0</v>
      </c>
      <c r="Q555" s="3">
        <v>0</v>
      </c>
      <c r="R555" s="3">
        <v>502935</v>
      </c>
      <c r="S555" s="3">
        <v>648228</v>
      </c>
      <c r="T555" s="3">
        <v>432152</v>
      </c>
      <c r="U555" s="3">
        <v>754403</v>
      </c>
      <c r="V555" s="3">
        <v>10887619</v>
      </c>
      <c r="W555" s="3">
        <v>726700</v>
      </c>
      <c r="X555" s="3">
        <v>1026000</v>
      </c>
      <c r="Y555" s="3">
        <v>44600</v>
      </c>
      <c r="Z555" s="3">
        <v>342000</v>
      </c>
      <c r="AA555" s="3">
        <v>256500</v>
      </c>
      <c r="AB555" s="3">
        <v>2395800</v>
      </c>
      <c r="AC555" s="3">
        <v>13283419</v>
      </c>
    </row>
    <row r="556" spans="1:29" x14ac:dyDescent="0.2">
      <c r="A556" s="3" t="s">
        <v>617</v>
      </c>
      <c r="B556" s="144">
        <v>45327</v>
      </c>
      <c r="C556" s="144">
        <v>45443</v>
      </c>
      <c r="D556" s="3" t="s">
        <v>614</v>
      </c>
      <c r="E556" s="3" t="s">
        <v>620</v>
      </c>
      <c r="F556" s="14" t="s">
        <v>33</v>
      </c>
      <c r="G556" s="8" t="s">
        <v>157</v>
      </c>
      <c r="H556" s="2">
        <v>1061768948</v>
      </c>
      <c r="I556" s="3" t="s">
        <v>664</v>
      </c>
      <c r="J556" s="5">
        <v>7</v>
      </c>
      <c r="K556" s="6">
        <v>3</v>
      </c>
      <c r="L556" s="3">
        <v>17</v>
      </c>
      <c r="M556" s="3">
        <v>119</v>
      </c>
      <c r="N556" s="3">
        <v>1760274</v>
      </c>
      <c r="O556" s="3">
        <v>7481163</v>
      </c>
      <c r="P556" s="3">
        <v>0</v>
      </c>
      <c r="Q556" s="3">
        <v>0</v>
      </c>
      <c r="R556" s="3">
        <v>440069</v>
      </c>
      <c r="S556" s="3">
        <v>567199</v>
      </c>
      <c r="T556" s="3">
        <v>378133</v>
      </c>
      <c r="U556" s="3">
        <v>660103</v>
      </c>
      <c r="V556" s="3">
        <v>9526667</v>
      </c>
      <c r="W556" s="3">
        <v>635900</v>
      </c>
      <c r="X556" s="3">
        <v>897700</v>
      </c>
      <c r="Y556" s="3">
        <v>39100</v>
      </c>
      <c r="Z556" s="3">
        <v>299200</v>
      </c>
      <c r="AA556" s="3">
        <v>224400</v>
      </c>
      <c r="AB556" s="3">
        <v>2096300</v>
      </c>
      <c r="AC556" s="3">
        <v>11622967</v>
      </c>
    </row>
    <row r="557" spans="1:29" x14ac:dyDescent="0.2">
      <c r="A557" s="3" t="s">
        <v>617</v>
      </c>
      <c r="B557" s="144">
        <v>45327</v>
      </c>
      <c r="C557" s="144">
        <v>45443</v>
      </c>
      <c r="D557" s="3" t="s">
        <v>614</v>
      </c>
      <c r="E557" s="3" t="s">
        <v>620</v>
      </c>
      <c r="F557" s="14" t="s">
        <v>33</v>
      </c>
      <c r="G557" s="8" t="s">
        <v>157</v>
      </c>
      <c r="H557" s="2">
        <v>1061824752</v>
      </c>
      <c r="I557" s="3" t="s">
        <v>665</v>
      </c>
      <c r="J557" s="5">
        <v>3</v>
      </c>
      <c r="K557" s="6">
        <v>4</v>
      </c>
      <c r="L557" s="3">
        <v>17</v>
      </c>
      <c r="M557" s="3">
        <v>51</v>
      </c>
      <c r="N557" s="3">
        <v>1005871</v>
      </c>
      <c r="O557" s="3">
        <v>4274951</v>
      </c>
      <c r="P557" s="3">
        <v>0</v>
      </c>
      <c r="Q557" s="3">
        <v>0</v>
      </c>
      <c r="R557" s="3">
        <v>251468</v>
      </c>
      <c r="S557" s="3">
        <v>324114</v>
      </c>
      <c r="T557" s="3">
        <v>216076</v>
      </c>
      <c r="U557" s="3">
        <v>377202</v>
      </c>
      <c r="V557" s="3">
        <v>5443811</v>
      </c>
      <c r="W557" s="3">
        <v>419400</v>
      </c>
      <c r="X557" s="3">
        <v>592100</v>
      </c>
      <c r="Y557" s="3">
        <v>25800</v>
      </c>
      <c r="Z557" s="3">
        <v>197400</v>
      </c>
      <c r="AA557" s="3">
        <v>148000</v>
      </c>
      <c r="AB557" s="3">
        <v>1382700</v>
      </c>
      <c r="AC557" s="3">
        <v>6826511</v>
      </c>
    </row>
    <row r="558" spans="1:29" x14ac:dyDescent="0.2">
      <c r="A558" s="3" t="s">
        <v>617</v>
      </c>
      <c r="B558" s="144">
        <v>45327</v>
      </c>
      <c r="C558" s="144">
        <v>45443</v>
      </c>
      <c r="D558" s="3" t="s">
        <v>614</v>
      </c>
      <c r="E558" s="3" t="s">
        <v>620</v>
      </c>
      <c r="F558" s="14" t="s">
        <v>33</v>
      </c>
      <c r="G558" s="8" t="s">
        <v>157</v>
      </c>
      <c r="H558" s="2">
        <v>76320125</v>
      </c>
      <c r="I558" s="3" t="s">
        <v>666</v>
      </c>
      <c r="J558" s="5">
        <v>4</v>
      </c>
      <c r="K558" s="6">
        <v>4.5</v>
      </c>
      <c r="L558" s="3">
        <v>17</v>
      </c>
      <c r="M558" s="3">
        <v>68</v>
      </c>
      <c r="N558" s="3">
        <v>1508806</v>
      </c>
      <c r="O558" s="3">
        <v>6412426</v>
      </c>
      <c r="P558" s="3">
        <v>0</v>
      </c>
      <c r="Q558" s="3">
        <v>0</v>
      </c>
      <c r="R558" s="3">
        <v>377202</v>
      </c>
      <c r="S558" s="3">
        <v>486171</v>
      </c>
      <c r="T558" s="3">
        <v>324114</v>
      </c>
      <c r="U558" s="3">
        <v>565802</v>
      </c>
      <c r="V558" s="3">
        <v>8165715</v>
      </c>
      <c r="W558" s="3">
        <v>545100</v>
      </c>
      <c r="X558" s="3">
        <v>769500</v>
      </c>
      <c r="Y558" s="3">
        <v>33500</v>
      </c>
      <c r="Z558" s="3">
        <v>256500</v>
      </c>
      <c r="AA558" s="3">
        <v>192400</v>
      </c>
      <c r="AB558" s="3">
        <v>1797000</v>
      </c>
      <c r="AC558" s="3">
        <v>9962715</v>
      </c>
    </row>
    <row r="559" spans="1:29" x14ac:dyDescent="0.2">
      <c r="A559" s="3" t="s">
        <v>617</v>
      </c>
      <c r="B559" s="144">
        <v>45327</v>
      </c>
      <c r="C559" s="144">
        <v>45443</v>
      </c>
      <c r="D559" s="3" t="s">
        <v>614</v>
      </c>
      <c r="E559" s="3" t="s">
        <v>620</v>
      </c>
      <c r="F559" s="14" t="s">
        <v>33</v>
      </c>
      <c r="G559" s="8" t="s">
        <v>157</v>
      </c>
      <c r="H559" s="2">
        <v>1061742602</v>
      </c>
      <c r="I559" s="3" t="s">
        <v>667</v>
      </c>
      <c r="J559" s="5">
        <v>3</v>
      </c>
      <c r="K559" s="6">
        <v>2.5</v>
      </c>
      <c r="L559" s="3">
        <v>17</v>
      </c>
      <c r="M559" s="3">
        <v>51</v>
      </c>
      <c r="N559" s="3">
        <v>628669</v>
      </c>
      <c r="O559" s="3">
        <v>2671844</v>
      </c>
      <c r="P559" s="3">
        <v>0</v>
      </c>
      <c r="Q559" s="3">
        <v>0</v>
      </c>
      <c r="R559" s="3">
        <v>157167</v>
      </c>
      <c r="S559" s="3">
        <v>202571</v>
      </c>
      <c r="T559" s="3">
        <v>135047</v>
      </c>
      <c r="U559" s="3">
        <v>235751</v>
      </c>
      <c r="V559" s="3">
        <v>3402380</v>
      </c>
      <c r="W559" s="3">
        <v>419400</v>
      </c>
      <c r="X559" s="3">
        <v>592100</v>
      </c>
      <c r="Y559" s="3">
        <v>25800</v>
      </c>
      <c r="Z559" s="3">
        <v>197400</v>
      </c>
      <c r="AA559" s="3">
        <v>148000</v>
      </c>
      <c r="AB559" s="3">
        <v>1382700</v>
      </c>
      <c r="AC559" s="3">
        <v>4785080</v>
      </c>
    </row>
    <row r="560" spans="1:29" x14ac:dyDescent="0.2">
      <c r="A560" s="3" t="s">
        <v>617</v>
      </c>
      <c r="B560" s="144">
        <v>45327</v>
      </c>
      <c r="C560" s="144">
        <v>45443</v>
      </c>
      <c r="D560" s="3" t="s">
        <v>614</v>
      </c>
      <c r="E560" s="3" t="s">
        <v>620</v>
      </c>
      <c r="F560" s="14" t="s">
        <v>33</v>
      </c>
      <c r="G560" s="8" t="s">
        <v>157</v>
      </c>
      <c r="H560" s="2">
        <v>85474684</v>
      </c>
      <c r="I560" s="3" t="s">
        <v>668</v>
      </c>
      <c r="J560" s="5">
        <v>8</v>
      </c>
      <c r="K560" s="6">
        <v>4</v>
      </c>
      <c r="L560" s="3">
        <v>17</v>
      </c>
      <c r="M560" s="3">
        <v>136</v>
      </c>
      <c r="N560" s="3">
        <v>2682322</v>
      </c>
      <c r="O560" s="3">
        <v>11399868</v>
      </c>
      <c r="P560" s="3">
        <v>0</v>
      </c>
      <c r="Q560" s="3">
        <v>0</v>
      </c>
      <c r="R560" s="3">
        <v>670581</v>
      </c>
      <c r="S560" s="3">
        <v>864304</v>
      </c>
      <c r="T560" s="3">
        <v>576203</v>
      </c>
      <c r="U560" s="3">
        <v>1005871</v>
      </c>
      <c r="V560" s="3">
        <v>14516827</v>
      </c>
      <c r="W560" s="3">
        <v>969000</v>
      </c>
      <c r="X560" s="3">
        <v>1368000</v>
      </c>
      <c r="Y560" s="3">
        <v>59500</v>
      </c>
      <c r="Z560" s="3">
        <v>456000</v>
      </c>
      <c r="AA560" s="3">
        <v>342000</v>
      </c>
      <c r="AB560" s="3">
        <v>3194500</v>
      </c>
      <c r="AC560" s="3">
        <v>17711327</v>
      </c>
    </row>
    <row r="561" spans="1:29" x14ac:dyDescent="0.2">
      <c r="A561" s="3" t="s">
        <v>617</v>
      </c>
      <c r="B561" s="144">
        <v>45327</v>
      </c>
      <c r="C561" s="144">
        <v>45443</v>
      </c>
      <c r="D561" s="3" t="s">
        <v>614</v>
      </c>
      <c r="E561" s="3" t="s">
        <v>620</v>
      </c>
      <c r="F561" s="14" t="s">
        <v>33</v>
      </c>
      <c r="G561" s="8" t="s">
        <v>157</v>
      </c>
      <c r="H561" s="2">
        <v>4615873</v>
      </c>
      <c r="I561" s="3" t="s">
        <v>669</v>
      </c>
      <c r="J561" s="5">
        <v>8</v>
      </c>
      <c r="K561" s="6">
        <v>3</v>
      </c>
      <c r="L561" s="3">
        <v>17</v>
      </c>
      <c r="M561" s="3">
        <v>136</v>
      </c>
      <c r="N561" s="3">
        <v>2011741</v>
      </c>
      <c r="O561" s="3">
        <v>8549901</v>
      </c>
      <c r="P561" s="3">
        <v>0</v>
      </c>
      <c r="Q561" s="3">
        <v>0</v>
      </c>
      <c r="R561" s="3">
        <v>502935</v>
      </c>
      <c r="S561" s="3">
        <v>648228</v>
      </c>
      <c r="T561" s="3">
        <v>432152</v>
      </c>
      <c r="U561" s="3">
        <v>754403</v>
      </c>
      <c r="V561" s="3">
        <v>10887619</v>
      </c>
      <c r="W561" s="3">
        <v>726700</v>
      </c>
      <c r="X561" s="3">
        <v>1026000</v>
      </c>
      <c r="Y561" s="3">
        <v>44600</v>
      </c>
      <c r="Z561" s="3">
        <v>342000</v>
      </c>
      <c r="AA561" s="3">
        <v>256500</v>
      </c>
      <c r="AB561" s="3">
        <v>2395800</v>
      </c>
      <c r="AC561" s="3">
        <v>13283419</v>
      </c>
    </row>
    <row r="562" spans="1:29" x14ac:dyDescent="0.2">
      <c r="A562" s="3" t="s">
        <v>617</v>
      </c>
      <c r="B562" s="144">
        <v>45327</v>
      </c>
      <c r="C562" s="144">
        <v>45443</v>
      </c>
      <c r="D562" s="3" t="s">
        <v>614</v>
      </c>
      <c r="E562" s="3" t="s">
        <v>620</v>
      </c>
      <c r="F562" s="14" t="s">
        <v>33</v>
      </c>
      <c r="G562" s="8" t="s">
        <v>157</v>
      </c>
      <c r="H562" s="2">
        <v>10540176</v>
      </c>
      <c r="I562" s="3" t="s">
        <v>670</v>
      </c>
      <c r="J562" s="5">
        <v>8</v>
      </c>
      <c r="K562" s="6">
        <v>3.5</v>
      </c>
      <c r="L562" s="3">
        <v>17</v>
      </c>
      <c r="M562" s="3">
        <v>136</v>
      </c>
      <c r="N562" s="3">
        <v>2347032</v>
      </c>
      <c r="O562" s="3">
        <v>9974885</v>
      </c>
      <c r="P562" s="3">
        <v>0</v>
      </c>
      <c r="Q562" s="3">
        <v>0</v>
      </c>
      <c r="R562" s="3">
        <v>586758</v>
      </c>
      <c r="S562" s="3">
        <v>756266</v>
      </c>
      <c r="T562" s="3">
        <v>504177</v>
      </c>
      <c r="U562" s="3">
        <v>880137</v>
      </c>
      <c r="V562" s="3">
        <v>12702223</v>
      </c>
      <c r="W562" s="3">
        <v>847900</v>
      </c>
      <c r="X562" s="3">
        <v>1197000</v>
      </c>
      <c r="Y562" s="3">
        <v>52100</v>
      </c>
      <c r="Z562" s="3">
        <v>399000</v>
      </c>
      <c r="AA562" s="3">
        <v>299200</v>
      </c>
      <c r="AB562" s="3">
        <v>2795200</v>
      </c>
      <c r="AC562" s="3">
        <v>15497423</v>
      </c>
    </row>
    <row r="563" spans="1:29" x14ac:dyDescent="0.2">
      <c r="A563" s="3" t="s">
        <v>617</v>
      </c>
      <c r="B563" s="144">
        <v>45327</v>
      </c>
      <c r="C563" s="144">
        <v>45443</v>
      </c>
      <c r="D563" s="3" t="s">
        <v>614</v>
      </c>
      <c r="E563" s="3" t="s">
        <v>620</v>
      </c>
      <c r="F563" s="14" t="s">
        <v>33</v>
      </c>
      <c r="G563" s="8" t="s">
        <v>157</v>
      </c>
      <c r="H563" s="2">
        <v>76308779</v>
      </c>
      <c r="I563" s="3" t="s">
        <v>671</v>
      </c>
      <c r="J563" s="5">
        <v>4</v>
      </c>
      <c r="K563" s="6">
        <v>3.5</v>
      </c>
      <c r="L563" s="3">
        <v>17</v>
      </c>
      <c r="M563" s="3">
        <v>68</v>
      </c>
      <c r="N563" s="3">
        <v>1173516</v>
      </c>
      <c r="O563" s="3">
        <v>4987442</v>
      </c>
      <c r="P563" s="3">
        <v>0</v>
      </c>
      <c r="Q563" s="3">
        <v>0</v>
      </c>
      <c r="R563" s="3">
        <v>293379</v>
      </c>
      <c r="S563" s="3">
        <v>378133</v>
      </c>
      <c r="T563" s="3">
        <v>252089</v>
      </c>
      <c r="U563" s="3">
        <v>440068</v>
      </c>
      <c r="V563" s="3">
        <v>6351111</v>
      </c>
      <c r="W563" s="3">
        <v>419400</v>
      </c>
      <c r="X563" s="3">
        <v>592100</v>
      </c>
      <c r="Y563" s="3">
        <v>25800</v>
      </c>
      <c r="Z563" s="3">
        <v>197400</v>
      </c>
      <c r="AA563" s="3">
        <v>148000</v>
      </c>
      <c r="AB563" s="3">
        <v>1382700</v>
      </c>
      <c r="AC563" s="3">
        <v>7733811</v>
      </c>
    </row>
    <row r="564" spans="1:29" x14ac:dyDescent="0.2">
      <c r="A564" s="3" t="s">
        <v>617</v>
      </c>
      <c r="B564" s="144">
        <v>45327</v>
      </c>
      <c r="C564" s="144">
        <v>45443</v>
      </c>
      <c r="D564" s="3" t="s">
        <v>614</v>
      </c>
      <c r="E564" s="3" t="s">
        <v>620</v>
      </c>
      <c r="F564" s="14" t="s">
        <v>33</v>
      </c>
      <c r="G564" s="8" t="s">
        <v>157</v>
      </c>
      <c r="H564" s="2">
        <v>76321619</v>
      </c>
      <c r="I564" s="3" t="s">
        <v>672</v>
      </c>
      <c r="J564" s="5">
        <v>4</v>
      </c>
      <c r="K564" s="6">
        <v>3</v>
      </c>
      <c r="L564" s="3">
        <v>17</v>
      </c>
      <c r="M564" s="3">
        <v>68</v>
      </c>
      <c r="N564" s="3">
        <v>1005871</v>
      </c>
      <c r="O564" s="3">
        <v>4274951</v>
      </c>
      <c r="P564" s="3">
        <v>0</v>
      </c>
      <c r="Q564" s="3">
        <v>0</v>
      </c>
      <c r="R564" s="3">
        <v>251468</v>
      </c>
      <c r="S564" s="3">
        <v>324114</v>
      </c>
      <c r="T564" s="3">
        <v>216076</v>
      </c>
      <c r="U564" s="3">
        <v>377202</v>
      </c>
      <c r="V564" s="3">
        <v>5443811</v>
      </c>
      <c r="W564" s="3">
        <v>419400</v>
      </c>
      <c r="X564" s="3">
        <v>592100</v>
      </c>
      <c r="Y564" s="3">
        <v>25800</v>
      </c>
      <c r="Z564" s="3">
        <v>197400</v>
      </c>
      <c r="AA564" s="3">
        <v>148000</v>
      </c>
      <c r="AB564" s="3">
        <v>1382700</v>
      </c>
      <c r="AC564" s="3">
        <v>6826511</v>
      </c>
    </row>
    <row r="565" spans="1:29" x14ac:dyDescent="0.2">
      <c r="A565" s="3" t="s">
        <v>617</v>
      </c>
      <c r="B565" s="144">
        <v>45327</v>
      </c>
      <c r="C565" s="144">
        <v>45443</v>
      </c>
      <c r="D565" s="3" t="s">
        <v>614</v>
      </c>
      <c r="E565" s="3" t="s">
        <v>620</v>
      </c>
      <c r="F565" s="14" t="s">
        <v>33</v>
      </c>
      <c r="G565" s="8" t="s">
        <v>157</v>
      </c>
      <c r="H565" s="2">
        <v>25280521</v>
      </c>
      <c r="I565" s="3" t="s">
        <v>673</v>
      </c>
      <c r="J565" s="5">
        <v>4</v>
      </c>
      <c r="K565" s="6">
        <v>4.5</v>
      </c>
      <c r="L565" s="3">
        <v>17</v>
      </c>
      <c r="M565" s="3">
        <v>68</v>
      </c>
      <c r="N565" s="3">
        <v>1508806</v>
      </c>
      <c r="O565" s="3">
        <v>6412426</v>
      </c>
      <c r="P565" s="3">
        <v>0</v>
      </c>
      <c r="Q565" s="3">
        <v>0</v>
      </c>
      <c r="R565" s="3">
        <v>377202</v>
      </c>
      <c r="S565" s="3">
        <v>486171</v>
      </c>
      <c r="T565" s="3">
        <v>324114</v>
      </c>
      <c r="U565" s="3">
        <v>565802</v>
      </c>
      <c r="V565" s="3">
        <v>8165715</v>
      </c>
      <c r="W565" s="3">
        <v>545100</v>
      </c>
      <c r="X565" s="3">
        <v>769500</v>
      </c>
      <c r="Y565" s="3">
        <v>33500</v>
      </c>
      <c r="Z565" s="3">
        <v>256500</v>
      </c>
      <c r="AA565" s="3">
        <v>192400</v>
      </c>
      <c r="AB565" s="3">
        <v>1797000</v>
      </c>
      <c r="AC565" s="3">
        <v>9962715</v>
      </c>
    </row>
    <row r="566" spans="1:29" x14ac:dyDescent="0.2">
      <c r="A566" s="3" t="s">
        <v>617</v>
      </c>
      <c r="B566" s="144">
        <v>45327</v>
      </c>
      <c r="C566" s="144">
        <v>45443</v>
      </c>
      <c r="D566" s="3" t="s">
        <v>614</v>
      </c>
      <c r="E566" s="3" t="s">
        <v>620</v>
      </c>
      <c r="F566" s="14" t="s">
        <v>33</v>
      </c>
      <c r="G566" s="8" t="s">
        <v>157</v>
      </c>
      <c r="H566" s="2">
        <v>1061702669</v>
      </c>
      <c r="I566" s="3" t="s">
        <v>674</v>
      </c>
      <c r="J566" s="5">
        <v>4</v>
      </c>
      <c r="K566" s="6">
        <v>4</v>
      </c>
      <c r="L566" s="3">
        <v>17</v>
      </c>
      <c r="M566" s="3">
        <v>68</v>
      </c>
      <c r="N566" s="3">
        <v>1341161</v>
      </c>
      <c r="O566" s="3">
        <v>5699934</v>
      </c>
      <c r="P566" s="3">
        <v>0</v>
      </c>
      <c r="Q566" s="3">
        <v>0</v>
      </c>
      <c r="R566" s="3">
        <v>335290</v>
      </c>
      <c r="S566" s="3">
        <v>432152</v>
      </c>
      <c r="T566" s="3">
        <v>288101</v>
      </c>
      <c r="U566" s="3">
        <v>502935</v>
      </c>
      <c r="V566" s="3">
        <v>7258412</v>
      </c>
      <c r="W566" s="3">
        <v>484500</v>
      </c>
      <c r="X566" s="3">
        <v>684000</v>
      </c>
      <c r="Y566" s="3">
        <v>29800</v>
      </c>
      <c r="Z566" s="3">
        <v>228000</v>
      </c>
      <c r="AA566" s="3">
        <v>171000</v>
      </c>
      <c r="AB566" s="3">
        <v>1597300</v>
      </c>
      <c r="AC566" s="3">
        <v>8855712</v>
      </c>
    </row>
    <row r="567" spans="1:29" x14ac:dyDescent="0.2">
      <c r="A567" s="3" t="s">
        <v>617</v>
      </c>
      <c r="B567" s="144">
        <v>45327</v>
      </c>
      <c r="C567" s="144">
        <v>45443</v>
      </c>
      <c r="D567" s="3" t="s">
        <v>614</v>
      </c>
      <c r="E567" s="3" t="s">
        <v>620</v>
      </c>
      <c r="F567" s="14" t="s">
        <v>33</v>
      </c>
      <c r="G567" s="8" t="s">
        <v>157</v>
      </c>
      <c r="H567" s="2">
        <v>1061791618</v>
      </c>
      <c r="I567" s="3" t="s">
        <v>675</v>
      </c>
      <c r="J567" s="5">
        <v>3</v>
      </c>
      <c r="K567" s="6">
        <v>3</v>
      </c>
      <c r="L567" s="3">
        <v>17</v>
      </c>
      <c r="M567" s="3">
        <v>51</v>
      </c>
      <c r="N567" s="3">
        <v>754403</v>
      </c>
      <c r="O567" s="3">
        <v>3206213</v>
      </c>
      <c r="P567" s="3">
        <v>0</v>
      </c>
      <c r="Q567" s="3">
        <v>0</v>
      </c>
      <c r="R567" s="3">
        <v>188601</v>
      </c>
      <c r="S567" s="3">
        <v>243085</v>
      </c>
      <c r="T567" s="3">
        <v>162057</v>
      </c>
      <c r="U567" s="3">
        <v>282901</v>
      </c>
      <c r="V567" s="3">
        <v>4082857</v>
      </c>
      <c r="W567" s="3">
        <v>419400</v>
      </c>
      <c r="X567" s="3">
        <v>592100</v>
      </c>
      <c r="Y567" s="3">
        <v>25800</v>
      </c>
      <c r="Z567" s="3">
        <v>197400</v>
      </c>
      <c r="AA567" s="3">
        <v>148000</v>
      </c>
      <c r="AB567" s="3">
        <v>1382700</v>
      </c>
      <c r="AC567" s="3">
        <v>5465557</v>
      </c>
    </row>
    <row r="568" spans="1:29" x14ac:dyDescent="0.2">
      <c r="A568" s="3" t="s">
        <v>617</v>
      </c>
      <c r="B568" s="144">
        <v>45327</v>
      </c>
      <c r="C568" s="144">
        <v>45443</v>
      </c>
      <c r="D568" s="3" t="s">
        <v>614</v>
      </c>
      <c r="E568" s="3" t="s">
        <v>620</v>
      </c>
      <c r="F568" s="14" t="s">
        <v>33</v>
      </c>
      <c r="G568" s="8" t="s">
        <v>35</v>
      </c>
      <c r="H568" s="2">
        <v>13064249</v>
      </c>
      <c r="I568" s="3" t="s">
        <v>676</v>
      </c>
      <c r="J568" s="5">
        <v>8</v>
      </c>
      <c r="K568" s="6">
        <v>4</v>
      </c>
      <c r="L568" s="3">
        <v>17</v>
      </c>
      <c r="M568" s="3">
        <v>136</v>
      </c>
      <c r="N568" s="3">
        <v>2682322</v>
      </c>
      <c r="O568" s="3">
        <v>11399868</v>
      </c>
      <c r="P568" s="3">
        <v>0</v>
      </c>
      <c r="Q568" s="3">
        <v>0</v>
      </c>
      <c r="R568" s="3">
        <v>670581</v>
      </c>
      <c r="S568" s="3">
        <v>864304</v>
      </c>
      <c r="T568" s="3">
        <v>576203</v>
      </c>
      <c r="U568" s="3">
        <v>1005871</v>
      </c>
      <c r="V568" s="3">
        <v>14516827</v>
      </c>
      <c r="W568" s="3">
        <v>969000</v>
      </c>
      <c r="X568" s="3">
        <v>1368000</v>
      </c>
      <c r="Y568" s="3">
        <v>59500</v>
      </c>
      <c r="Z568" s="3">
        <v>456000</v>
      </c>
      <c r="AA568" s="3">
        <v>342000</v>
      </c>
      <c r="AB568" s="3">
        <v>3194500</v>
      </c>
      <c r="AC568" s="3">
        <v>17711327</v>
      </c>
    </row>
    <row r="569" spans="1:29" x14ac:dyDescent="0.2">
      <c r="A569" s="3" t="s">
        <v>617</v>
      </c>
      <c r="B569" s="144">
        <v>45327</v>
      </c>
      <c r="C569" s="144">
        <v>45443</v>
      </c>
      <c r="D569" s="3" t="s">
        <v>614</v>
      </c>
      <c r="E569" s="3" t="s">
        <v>620</v>
      </c>
      <c r="F569" s="14" t="s">
        <v>33</v>
      </c>
      <c r="G569" s="8" t="s">
        <v>35</v>
      </c>
      <c r="H569" s="2">
        <v>10529916</v>
      </c>
      <c r="I569" s="3" t="s">
        <v>677</v>
      </c>
      <c r="J569" s="5">
        <v>8</v>
      </c>
      <c r="K569" s="6">
        <v>4</v>
      </c>
      <c r="L569" s="3">
        <v>17</v>
      </c>
      <c r="M569" s="3">
        <v>136</v>
      </c>
      <c r="N569" s="3">
        <v>2682322</v>
      </c>
      <c r="O569" s="3">
        <v>11399868</v>
      </c>
      <c r="P569" s="3">
        <v>0</v>
      </c>
      <c r="Q569" s="3">
        <v>0</v>
      </c>
      <c r="R569" s="3">
        <v>670581</v>
      </c>
      <c r="S569" s="3">
        <v>864304</v>
      </c>
      <c r="T569" s="3">
        <v>576203</v>
      </c>
      <c r="U569" s="3">
        <v>1005871</v>
      </c>
      <c r="V569" s="3">
        <v>14516827</v>
      </c>
      <c r="W569" s="3">
        <v>969000</v>
      </c>
      <c r="X569" s="3">
        <v>1368000</v>
      </c>
      <c r="Y569" s="3">
        <v>59500</v>
      </c>
      <c r="Z569" s="3">
        <v>456000</v>
      </c>
      <c r="AA569" s="3">
        <v>342000</v>
      </c>
      <c r="AB569" s="3">
        <v>3194500</v>
      </c>
      <c r="AC569" s="3">
        <v>17711327</v>
      </c>
    </row>
    <row r="570" spans="1:29" x14ac:dyDescent="0.2">
      <c r="A570" s="3" t="s">
        <v>617</v>
      </c>
      <c r="B570" s="144">
        <v>45327</v>
      </c>
      <c r="C570" s="144">
        <v>45443</v>
      </c>
      <c r="D570" s="3" t="s">
        <v>614</v>
      </c>
      <c r="E570" s="3" t="s">
        <v>620</v>
      </c>
      <c r="F570" s="14" t="s">
        <v>33</v>
      </c>
      <c r="G570" s="8" t="s">
        <v>35</v>
      </c>
      <c r="H570" s="2">
        <v>10537107</v>
      </c>
      <c r="I570" s="3" t="s">
        <v>678</v>
      </c>
      <c r="J570" s="5">
        <v>3</v>
      </c>
      <c r="K570" s="6">
        <v>4</v>
      </c>
      <c r="L570" s="3">
        <v>17</v>
      </c>
      <c r="M570" s="3">
        <v>51</v>
      </c>
      <c r="N570" s="3">
        <v>1005871</v>
      </c>
      <c r="O570" s="3">
        <v>4274951</v>
      </c>
      <c r="P570" s="3">
        <v>0</v>
      </c>
      <c r="Q570" s="3">
        <v>0</v>
      </c>
      <c r="R570" s="3">
        <v>251468</v>
      </c>
      <c r="S570" s="3">
        <v>324114</v>
      </c>
      <c r="T570" s="3">
        <v>216076</v>
      </c>
      <c r="U570" s="3">
        <v>377202</v>
      </c>
      <c r="V570" s="3">
        <v>5443811</v>
      </c>
      <c r="W570" s="3">
        <v>419400</v>
      </c>
      <c r="X570" s="3">
        <v>592100</v>
      </c>
      <c r="Y570" s="3">
        <v>25800</v>
      </c>
      <c r="Z570" s="3">
        <v>197400</v>
      </c>
      <c r="AA570" s="3">
        <v>148000</v>
      </c>
      <c r="AB570" s="3">
        <v>1382700</v>
      </c>
      <c r="AC570" s="3">
        <v>6826511</v>
      </c>
    </row>
    <row r="571" spans="1:29" x14ac:dyDescent="0.2">
      <c r="A571" s="3" t="s">
        <v>617</v>
      </c>
      <c r="B571" s="144">
        <v>45327</v>
      </c>
      <c r="C571" s="144">
        <v>45443</v>
      </c>
      <c r="D571" s="3" t="s">
        <v>614</v>
      </c>
      <c r="E571" s="3" t="s">
        <v>620</v>
      </c>
      <c r="F571" s="14" t="s">
        <v>33</v>
      </c>
      <c r="G571" s="8" t="s">
        <v>35</v>
      </c>
      <c r="H571" s="2">
        <v>94414913</v>
      </c>
      <c r="I571" s="3" t="s">
        <v>679</v>
      </c>
      <c r="J571" s="5">
        <v>3</v>
      </c>
      <c r="K571" s="6">
        <v>3</v>
      </c>
      <c r="L571" s="3">
        <v>17</v>
      </c>
      <c r="M571" s="3">
        <v>51</v>
      </c>
      <c r="N571" s="3">
        <v>754403</v>
      </c>
      <c r="O571" s="3">
        <v>3206213</v>
      </c>
      <c r="P571" s="3">
        <v>0</v>
      </c>
      <c r="Q571" s="3">
        <v>0</v>
      </c>
      <c r="R571" s="3">
        <v>188601</v>
      </c>
      <c r="S571" s="3">
        <v>243085</v>
      </c>
      <c r="T571" s="3">
        <v>162057</v>
      </c>
      <c r="U571" s="3">
        <v>282901</v>
      </c>
      <c r="V571" s="3">
        <v>4082857</v>
      </c>
      <c r="W571" s="3">
        <v>419400</v>
      </c>
      <c r="X571" s="3">
        <v>592100</v>
      </c>
      <c r="Y571" s="3">
        <v>25800</v>
      </c>
      <c r="Z571" s="3">
        <v>197400</v>
      </c>
      <c r="AA571" s="3">
        <v>148000</v>
      </c>
      <c r="AB571" s="3">
        <v>1382700</v>
      </c>
      <c r="AC571" s="3">
        <v>5465557</v>
      </c>
    </row>
    <row r="572" spans="1:29" x14ac:dyDescent="0.2">
      <c r="A572" s="3" t="s">
        <v>617</v>
      </c>
      <c r="B572" s="144">
        <v>45327</v>
      </c>
      <c r="C572" s="144">
        <v>45443</v>
      </c>
      <c r="D572" s="3" t="s">
        <v>614</v>
      </c>
      <c r="E572" s="3" t="s">
        <v>620</v>
      </c>
      <c r="F572" s="14" t="s">
        <v>33</v>
      </c>
      <c r="G572" s="8" t="s">
        <v>35</v>
      </c>
      <c r="H572" s="2">
        <v>34317699</v>
      </c>
      <c r="I572" s="3" t="s">
        <v>680</v>
      </c>
      <c r="J572" s="5">
        <v>9</v>
      </c>
      <c r="K572" s="6">
        <v>3</v>
      </c>
      <c r="L572" s="3">
        <v>17</v>
      </c>
      <c r="M572" s="3">
        <v>153</v>
      </c>
      <c r="N572" s="3">
        <v>2263209</v>
      </c>
      <c r="O572" s="3">
        <v>9618639</v>
      </c>
      <c r="P572" s="3">
        <v>0</v>
      </c>
      <c r="Q572" s="3">
        <v>0</v>
      </c>
      <c r="R572" s="3">
        <v>565802</v>
      </c>
      <c r="S572" s="3">
        <v>729256</v>
      </c>
      <c r="T572" s="3">
        <v>486171</v>
      </c>
      <c r="U572" s="3">
        <v>848703</v>
      </c>
      <c r="V572" s="3">
        <v>12248571</v>
      </c>
      <c r="W572" s="3">
        <v>817600</v>
      </c>
      <c r="X572" s="3">
        <v>1154200</v>
      </c>
      <c r="Y572" s="3">
        <v>50200</v>
      </c>
      <c r="Z572" s="3">
        <v>384700</v>
      </c>
      <c r="AA572" s="3">
        <v>288600</v>
      </c>
      <c r="AB572" s="3">
        <v>2695300</v>
      </c>
      <c r="AC572" s="3">
        <v>14943871</v>
      </c>
    </row>
    <row r="573" spans="1:29" x14ac:dyDescent="0.2">
      <c r="A573" s="3" t="s">
        <v>617</v>
      </c>
      <c r="B573" s="144">
        <v>45327</v>
      </c>
      <c r="C573" s="144">
        <v>45443</v>
      </c>
      <c r="D573" s="3" t="s">
        <v>614</v>
      </c>
      <c r="E573" s="3" t="s">
        <v>620</v>
      </c>
      <c r="F573" s="14" t="s">
        <v>33</v>
      </c>
      <c r="G573" s="8" t="s">
        <v>35</v>
      </c>
      <c r="H573" s="2">
        <v>10545544</v>
      </c>
      <c r="I573" s="3" t="s">
        <v>681</v>
      </c>
      <c r="J573" s="5">
        <v>4</v>
      </c>
      <c r="K573" s="6">
        <v>4</v>
      </c>
      <c r="L573" s="3">
        <v>17</v>
      </c>
      <c r="M573" s="3">
        <v>68</v>
      </c>
      <c r="N573" s="3">
        <v>1341161</v>
      </c>
      <c r="O573" s="3">
        <v>5699934</v>
      </c>
      <c r="P573" s="3">
        <v>0</v>
      </c>
      <c r="Q573" s="3">
        <v>0</v>
      </c>
      <c r="R573" s="3">
        <v>335290</v>
      </c>
      <c r="S573" s="3">
        <v>432152</v>
      </c>
      <c r="T573" s="3">
        <v>288101</v>
      </c>
      <c r="U573" s="3">
        <v>502935</v>
      </c>
      <c r="V573" s="3">
        <v>7258412</v>
      </c>
      <c r="W573" s="3">
        <v>484500</v>
      </c>
      <c r="X573" s="3">
        <v>684000</v>
      </c>
      <c r="Y573" s="3">
        <v>29800</v>
      </c>
      <c r="Z573" s="3">
        <v>228000</v>
      </c>
      <c r="AA573" s="3">
        <v>171000</v>
      </c>
      <c r="AB573" s="3">
        <v>1597300</v>
      </c>
      <c r="AC573" s="3">
        <v>8855712</v>
      </c>
    </row>
    <row r="574" spans="1:29" x14ac:dyDescent="0.2">
      <c r="A574" s="3" t="s">
        <v>617</v>
      </c>
      <c r="B574" s="144">
        <v>45327</v>
      </c>
      <c r="C574" s="144">
        <v>45443</v>
      </c>
      <c r="D574" s="3" t="s">
        <v>614</v>
      </c>
      <c r="E574" s="3" t="s">
        <v>620</v>
      </c>
      <c r="F574" s="14" t="s">
        <v>33</v>
      </c>
      <c r="G574" s="8" t="s">
        <v>35</v>
      </c>
      <c r="H574" s="2">
        <v>34554171</v>
      </c>
      <c r="I574" s="3" t="s">
        <v>682</v>
      </c>
      <c r="J574" s="5">
        <v>8</v>
      </c>
      <c r="K574" s="6">
        <v>4.5</v>
      </c>
      <c r="L574" s="3">
        <v>17</v>
      </c>
      <c r="M574" s="3">
        <v>136</v>
      </c>
      <c r="N574" s="3">
        <v>3017612</v>
      </c>
      <c r="O574" s="3">
        <v>12824852</v>
      </c>
      <c r="P574" s="3">
        <v>0</v>
      </c>
      <c r="Q574" s="3">
        <v>0</v>
      </c>
      <c r="R574" s="3">
        <v>754403</v>
      </c>
      <c r="S574" s="3">
        <v>972342</v>
      </c>
      <c r="T574" s="3">
        <v>648228</v>
      </c>
      <c r="U574" s="3">
        <v>1131605</v>
      </c>
      <c r="V574" s="3">
        <v>16331430</v>
      </c>
      <c r="W574" s="3">
        <v>1090100</v>
      </c>
      <c r="X574" s="3">
        <v>1539000</v>
      </c>
      <c r="Y574" s="3">
        <v>66900</v>
      </c>
      <c r="Z574" s="3">
        <v>513000</v>
      </c>
      <c r="AA574" s="3">
        <v>384700</v>
      </c>
      <c r="AB574" s="3">
        <v>3593700</v>
      </c>
      <c r="AC574" s="3">
        <v>19925130</v>
      </c>
    </row>
    <row r="575" spans="1:29" x14ac:dyDescent="0.2">
      <c r="A575" s="3" t="s">
        <v>617</v>
      </c>
      <c r="B575" s="144">
        <v>45327</v>
      </c>
      <c r="C575" s="144">
        <v>45443</v>
      </c>
      <c r="D575" s="3" t="s">
        <v>614</v>
      </c>
      <c r="E575" s="3" t="s">
        <v>620</v>
      </c>
      <c r="F575" s="14" t="s">
        <v>33</v>
      </c>
      <c r="G575" s="8" t="s">
        <v>35</v>
      </c>
      <c r="H575" s="2">
        <v>76304684</v>
      </c>
      <c r="I575" s="3" t="s">
        <v>683</v>
      </c>
      <c r="J575" s="5">
        <v>12</v>
      </c>
      <c r="K575" s="6">
        <v>4.5</v>
      </c>
      <c r="L575" s="3">
        <v>17</v>
      </c>
      <c r="M575" s="3">
        <v>204</v>
      </c>
      <c r="N575" s="3">
        <v>4526418</v>
      </c>
      <c r="O575" s="3">
        <v>19237278</v>
      </c>
      <c r="P575" s="3">
        <v>0</v>
      </c>
      <c r="Q575" s="3">
        <v>0</v>
      </c>
      <c r="R575" s="3">
        <v>1131605</v>
      </c>
      <c r="S575" s="3">
        <v>1458512</v>
      </c>
      <c r="T575" s="3">
        <v>972342</v>
      </c>
      <c r="U575" s="3">
        <v>1697407</v>
      </c>
      <c r="V575" s="3">
        <v>24497144</v>
      </c>
      <c r="W575" s="3">
        <v>1635200</v>
      </c>
      <c r="X575" s="3">
        <v>2308500</v>
      </c>
      <c r="Y575" s="3">
        <v>100400</v>
      </c>
      <c r="Z575" s="3">
        <v>769500</v>
      </c>
      <c r="AA575" s="3">
        <v>577100</v>
      </c>
      <c r="AB575" s="3">
        <v>5390700</v>
      </c>
      <c r="AC575" s="3">
        <v>29887844</v>
      </c>
    </row>
    <row r="576" spans="1:29" x14ac:dyDescent="0.2">
      <c r="A576" s="3" t="s">
        <v>617</v>
      </c>
      <c r="B576" s="144">
        <v>45327</v>
      </c>
      <c r="C576" s="144">
        <v>45443</v>
      </c>
      <c r="D576" s="3" t="s">
        <v>614</v>
      </c>
      <c r="E576" s="3" t="s">
        <v>620</v>
      </c>
      <c r="F576" s="14" t="s">
        <v>33</v>
      </c>
      <c r="G576" s="8" t="s">
        <v>35</v>
      </c>
      <c r="H576" s="2">
        <v>4617653</v>
      </c>
      <c r="I576" s="3" t="s">
        <v>684</v>
      </c>
      <c r="J576" s="5">
        <v>4</v>
      </c>
      <c r="K576" s="6">
        <v>4</v>
      </c>
      <c r="L576" s="3">
        <v>17</v>
      </c>
      <c r="M576" s="3">
        <v>68</v>
      </c>
      <c r="N576" s="3">
        <v>1341161</v>
      </c>
      <c r="O576" s="3">
        <v>5699934</v>
      </c>
      <c r="P576" s="3">
        <v>0</v>
      </c>
      <c r="Q576" s="3">
        <v>0</v>
      </c>
      <c r="R576" s="3">
        <v>335290</v>
      </c>
      <c r="S576" s="3">
        <v>432152</v>
      </c>
      <c r="T576" s="3">
        <v>288101</v>
      </c>
      <c r="U576" s="3">
        <v>502935</v>
      </c>
      <c r="V576" s="3">
        <v>7258412</v>
      </c>
      <c r="W576" s="3">
        <v>484500</v>
      </c>
      <c r="X576" s="3">
        <v>684000</v>
      </c>
      <c r="Y576" s="3">
        <v>29800</v>
      </c>
      <c r="Z576" s="3">
        <v>228000</v>
      </c>
      <c r="AA576" s="3">
        <v>171000</v>
      </c>
      <c r="AB576" s="3">
        <v>1597300</v>
      </c>
      <c r="AC576" s="3">
        <v>8855712</v>
      </c>
    </row>
    <row r="577" spans="1:29" x14ac:dyDescent="0.2">
      <c r="A577" s="3" t="s">
        <v>617</v>
      </c>
      <c r="B577" s="144">
        <v>45327</v>
      </c>
      <c r="C577" s="144">
        <v>45443</v>
      </c>
      <c r="D577" s="3" t="s">
        <v>614</v>
      </c>
      <c r="E577" s="3" t="s">
        <v>620</v>
      </c>
      <c r="F577" s="14" t="s">
        <v>33</v>
      </c>
      <c r="G577" s="8" t="s">
        <v>35</v>
      </c>
      <c r="H577" s="2">
        <v>4616913</v>
      </c>
      <c r="I577" s="3" t="s">
        <v>685</v>
      </c>
      <c r="J577" s="5">
        <v>8</v>
      </c>
      <c r="K577" s="6">
        <v>3.5</v>
      </c>
      <c r="L577" s="3">
        <v>17</v>
      </c>
      <c r="M577" s="3">
        <v>136</v>
      </c>
      <c r="N577" s="3">
        <v>2347032</v>
      </c>
      <c r="O577" s="3">
        <v>9974885</v>
      </c>
      <c r="P577" s="3">
        <v>0</v>
      </c>
      <c r="Q577" s="3">
        <v>0</v>
      </c>
      <c r="R577" s="3">
        <v>586758</v>
      </c>
      <c r="S577" s="3">
        <v>756266</v>
      </c>
      <c r="T577" s="3">
        <v>504177</v>
      </c>
      <c r="U577" s="3">
        <v>880137</v>
      </c>
      <c r="V577" s="3">
        <v>12702223</v>
      </c>
      <c r="W577" s="3">
        <v>847900</v>
      </c>
      <c r="X577" s="3">
        <v>1197000</v>
      </c>
      <c r="Y577" s="3">
        <v>52100</v>
      </c>
      <c r="Z577" s="3">
        <v>399000</v>
      </c>
      <c r="AA577" s="3">
        <v>299200</v>
      </c>
      <c r="AB577" s="3">
        <v>2795200</v>
      </c>
      <c r="AC577" s="3">
        <v>15497423</v>
      </c>
    </row>
    <row r="578" spans="1:29" x14ac:dyDescent="0.2">
      <c r="A578" s="3" t="s">
        <v>617</v>
      </c>
      <c r="B578" s="144">
        <v>45327</v>
      </c>
      <c r="C578" s="144">
        <v>45443</v>
      </c>
      <c r="D578" s="3" t="s">
        <v>614</v>
      </c>
      <c r="E578" s="3" t="s">
        <v>620</v>
      </c>
      <c r="F578" s="14" t="s">
        <v>33</v>
      </c>
      <c r="G578" s="8" t="s">
        <v>35</v>
      </c>
      <c r="H578" s="2">
        <v>10549731</v>
      </c>
      <c r="I578" s="3" t="s">
        <v>686</v>
      </c>
      <c r="J578" s="5">
        <v>3</v>
      </c>
      <c r="K578" s="6">
        <v>3</v>
      </c>
      <c r="L578" s="3">
        <v>17</v>
      </c>
      <c r="M578" s="3">
        <v>51</v>
      </c>
      <c r="N578" s="3">
        <v>754403</v>
      </c>
      <c r="O578" s="3">
        <v>3206213</v>
      </c>
      <c r="P578" s="3">
        <v>0</v>
      </c>
      <c r="Q578" s="3">
        <v>0</v>
      </c>
      <c r="R578" s="3">
        <v>188601</v>
      </c>
      <c r="S578" s="3">
        <v>243085</v>
      </c>
      <c r="T578" s="3">
        <v>162057</v>
      </c>
      <c r="U578" s="3">
        <v>282901</v>
      </c>
      <c r="V578" s="3">
        <v>4082857</v>
      </c>
      <c r="W578" s="3">
        <v>419400</v>
      </c>
      <c r="X578" s="3">
        <v>592100</v>
      </c>
      <c r="Y578" s="3">
        <v>25800</v>
      </c>
      <c r="Z578" s="3">
        <v>197400</v>
      </c>
      <c r="AA578" s="3">
        <v>148000</v>
      </c>
      <c r="AB578" s="3">
        <v>1382700</v>
      </c>
      <c r="AC578" s="3">
        <v>5465557</v>
      </c>
    </row>
    <row r="579" spans="1:29" x14ac:dyDescent="0.2">
      <c r="A579" s="3" t="s">
        <v>617</v>
      </c>
      <c r="B579" s="144">
        <v>45327</v>
      </c>
      <c r="C579" s="144">
        <v>45443</v>
      </c>
      <c r="D579" s="3" t="s">
        <v>614</v>
      </c>
      <c r="E579" s="3" t="s">
        <v>620</v>
      </c>
      <c r="F579" s="14" t="s">
        <v>33</v>
      </c>
      <c r="G579" s="8" t="s">
        <v>178</v>
      </c>
      <c r="H579" s="2">
        <v>76333513</v>
      </c>
      <c r="I579" s="3" t="s">
        <v>687</v>
      </c>
      <c r="J579" s="5">
        <v>4</v>
      </c>
      <c r="K579" s="6">
        <v>4</v>
      </c>
      <c r="L579" s="3">
        <v>17</v>
      </c>
      <c r="M579" s="3">
        <v>68</v>
      </c>
      <c r="N579" s="3">
        <v>1341161</v>
      </c>
      <c r="O579" s="3">
        <v>5699934</v>
      </c>
      <c r="P579" s="3">
        <v>0</v>
      </c>
      <c r="Q579" s="3">
        <v>0</v>
      </c>
      <c r="R579" s="3">
        <v>335290</v>
      </c>
      <c r="S579" s="3">
        <v>432152</v>
      </c>
      <c r="T579" s="3">
        <v>288101</v>
      </c>
      <c r="U579" s="3">
        <v>502935</v>
      </c>
      <c r="V579" s="3">
        <v>7258412</v>
      </c>
      <c r="W579" s="3">
        <v>484500</v>
      </c>
      <c r="X579" s="3">
        <v>684000</v>
      </c>
      <c r="Y579" s="3">
        <v>29800</v>
      </c>
      <c r="Z579" s="3">
        <v>228000</v>
      </c>
      <c r="AA579" s="3">
        <v>171000</v>
      </c>
      <c r="AB579" s="3">
        <v>1597300</v>
      </c>
      <c r="AC579" s="3">
        <v>8855712</v>
      </c>
    </row>
    <row r="580" spans="1:29" x14ac:dyDescent="0.2">
      <c r="A580" s="3" t="s">
        <v>617</v>
      </c>
      <c r="B580" s="144">
        <v>45327</v>
      </c>
      <c r="C580" s="144">
        <v>45443</v>
      </c>
      <c r="D580" s="3" t="s">
        <v>614</v>
      </c>
      <c r="E580" s="3" t="s">
        <v>620</v>
      </c>
      <c r="F580" s="14" t="s">
        <v>33</v>
      </c>
      <c r="G580" s="8" t="s">
        <v>178</v>
      </c>
      <c r="H580" s="2">
        <v>4615606</v>
      </c>
      <c r="I580" s="3" t="s">
        <v>688</v>
      </c>
      <c r="J580" s="5">
        <v>8</v>
      </c>
      <c r="K580" s="6">
        <v>3</v>
      </c>
      <c r="L580" s="3">
        <v>17</v>
      </c>
      <c r="M580" s="3">
        <v>136</v>
      </c>
      <c r="N580" s="3">
        <v>2011741</v>
      </c>
      <c r="O580" s="3">
        <v>8549901</v>
      </c>
      <c r="P580" s="3">
        <v>0</v>
      </c>
      <c r="Q580" s="3">
        <v>0</v>
      </c>
      <c r="R580" s="3">
        <v>502935</v>
      </c>
      <c r="S580" s="3">
        <v>648228</v>
      </c>
      <c r="T580" s="3">
        <v>432152</v>
      </c>
      <c r="U580" s="3">
        <v>754403</v>
      </c>
      <c r="V580" s="3">
        <v>10887619</v>
      </c>
      <c r="W580" s="3">
        <v>726700</v>
      </c>
      <c r="X580" s="3">
        <v>1026000</v>
      </c>
      <c r="Y580" s="3">
        <v>44600</v>
      </c>
      <c r="Z580" s="3">
        <v>342000</v>
      </c>
      <c r="AA580" s="3">
        <v>256500</v>
      </c>
      <c r="AB580" s="3">
        <v>2395800</v>
      </c>
      <c r="AC580" s="3">
        <v>13283419</v>
      </c>
    </row>
    <row r="581" spans="1:29" x14ac:dyDescent="0.2">
      <c r="A581" s="3" t="s">
        <v>617</v>
      </c>
      <c r="B581" s="144">
        <v>45327</v>
      </c>
      <c r="C581" s="144">
        <v>45443</v>
      </c>
      <c r="D581" s="3" t="s">
        <v>614</v>
      </c>
      <c r="E581" s="3" t="s">
        <v>620</v>
      </c>
      <c r="F581" s="14" t="s">
        <v>33</v>
      </c>
      <c r="G581" s="8" t="s">
        <v>178</v>
      </c>
      <c r="H581" s="2">
        <v>1061725863</v>
      </c>
      <c r="I581" s="3" t="s">
        <v>689</v>
      </c>
      <c r="J581" s="5">
        <v>8</v>
      </c>
      <c r="K581" s="6">
        <v>3</v>
      </c>
      <c r="L581" s="3">
        <v>17</v>
      </c>
      <c r="M581" s="3">
        <v>136</v>
      </c>
      <c r="N581" s="3">
        <v>2011741</v>
      </c>
      <c r="O581" s="3">
        <v>8549901</v>
      </c>
      <c r="P581" s="3">
        <v>0</v>
      </c>
      <c r="Q581" s="3">
        <v>0</v>
      </c>
      <c r="R581" s="3">
        <v>502935</v>
      </c>
      <c r="S581" s="3">
        <v>648228</v>
      </c>
      <c r="T581" s="3">
        <v>432152</v>
      </c>
      <c r="U581" s="3">
        <v>754403</v>
      </c>
      <c r="V581" s="3">
        <v>10887619</v>
      </c>
      <c r="W581" s="3">
        <v>726700</v>
      </c>
      <c r="X581" s="3">
        <v>1026000</v>
      </c>
      <c r="Y581" s="3">
        <v>44600</v>
      </c>
      <c r="Z581" s="3">
        <v>342000</v>
      </c>
      <c r="AA581" s="3">
        <v>256500</v>
      </c>
      <c r="AB581" s="3">
        <v>2395800</v>
      </c>
      <c r="AC581" s="3">
        <v>13283419</v>
      </c>
    </row>
    <row r="582" spans="1:29" x14ac:dyDescent="0.2">
      <c r="A582" s="3" t="s">
        <v>617</v>
      </c>
      <c r="B582" s="144">
        <v>45327</v>
      </c>
      <c r="C582" s="144">
        <v>45443</v>
      </c>
      <c r="D582" s="3" t="s">
        <v>614</v>
      </c>
      <c r="E582" s="3" t="s">
        <v>620</v>
      </c>
      <c r="F582" s="14" t="s">
        <v>33</v>
      </c>
      <c r="G582" s="8" t="s">
        <v>178</v>
      </c>
      <c r="H582" s="2">
        <v>1061705916</v>
      </c>
      <c r="I582" s="3" t="s">
        <v>690</v>
      </c>
      <c r="J582" s="5">
        <v>8</v>
      </c>
      <c r="K582" s="6">
        <v>3</v>
      </c>
      <c r="L582" s="3">
        <v>17</v>
      </c>
      <c r="M582" s="3">
        <v>136</v>
      </c>
      <c r="N582" s="3">
        <v>2011741</v>
      </c>
      <c r="O582" s="3">
        <v>8549901</v>
      </c>
      <c r="P582" s="3">
        <v>0</v>
      </c>
      <c r="Q582" s="3">
        <v>0</v>
      </c>
      <c r="R582" s="3">
        <v>502935</v>
      </c>
      <c r="S582" s="3">
        <v>648228</v>
      </c>
      <c r="T582" s="3">
        <v>432152</v>
      </c>
      <c r="U582" s="3">
        <v>754403</v>
      </c>
      <c r="V582" s="3">
        <v>10887619</v>
      </c>
      <c r="W582" s="3">
        <v>726700</v>
      </c>
      <c r="X582" s="3">
        <v>1026000</v>
      </c>
      <c r="Y582" s="3">
        <v>44600</v>
      </c>
      <c r="Z582" s="3">
        <v>342000</v>
      </c>
      <c r="AA582" s="3">
        <v>256500</v>
      </c>
      <c r="AB582" s="3">
        <v>2395800</v>
      </c>
      <c r="AC582" s="3">
        <v>13283419</v>
      </c>
    </row>
    <row r="583" spans="1:29" x14ac:dyDescent="0.2">
      <c r="A583" s="3" t="s">
        <v>617</v>
      </c>
      <c r="B583" s="144">
        <v>45327</v>
      </c>
      <c r="C583" s="144">
        <v>45443</v>
      </c>
      <c r="D583" s="3" t="s">
        <v>614</v>
      </c>
      <c r="E583" s="3" t="s">
        <v>620</v>
      </c>
      <c r="F583" s="14" t="s">
        <v>33</v>
      </c>
      <c r="G583" s="8" t="s">
        <v>185</v>
      </c>
      <c r="H583" s="2">
        <v>12746653</v>
      </c>
      <c r="I583" s="3" t="s">
        <v>691</v>
      </c>
      <c r="J583" s="5">
        <v>3</v>
      </c>
      <c r="K583" s="6">
        <v>3</v>
      </c>
      <c r="L583" s="3">
        <v>17</v>
      </c>
      <c r="M583" s="3">
        <v>51</v>
      </c>
      <c r="N583" s="3">
        <v>754403</v>
      </c>
      <c r="O583" s="3">
        <v>3206213</v>
      </c>
      <c r="P583" s="3">
        <v>0</v>
      </c>
      <c r="Q583" s="3">
        <v>0</v>
      </c>
      <c r="R583" s="3">
        <v>188601</v>
      </c>
      <c r="S583" s="3">
        <v>243085</v>
      </c>
      <c r="T583" s="3">
        <v>162057</v>
      </c>
      <c r="U583" s="3">
        <v>282901</v>
      </c>
      <c r="V583" s="3">
        <v>4082857</v>
      </c>
      <c r="W583" s="3">
        <v>419400</v>
      </c>
      <c r="X583" s="3">
        <v>592100</v>
      </c>
      <c r="Y583" s="3">
        <v>25800</v>
      </c>
      <c r="Z583" s="3">
        <v>197400</v>
      </c>
      <c r="AA583" s="3">
        <v>148000</v>
      </c>
      <c r="AB583" s="3">
        <v>1382700</v>
      </c>
      <c r="AC583" s="3">
        <v>5465557</v>
      </c>
    </row>
    <row r="584" spans="1:29" x14ac:dyDescent="0.2">
      <c r="A584" s="3" t="s">
        <v>617</v>
      </c>
      <c r="B584" s="144">
        <v>45327</v>
      </c>
      <c r="C584" s="144">
        <v>45443</v>
      </c>
      <c r="D584" s="3" t="s">
        <v>614</v>
      </c>
      <c r="E584" s="3" t="s">
        <v>620</v>
      </c>
      <c r="F584" s="14" t="s">
        <v>33</v>
      </c>
      <c r="G584" s="8" t="s">
        <v>185</v>
      </c>
      <c r="H584" s="2">
        <v>76321758</v>
      </c>
      <c r="I584" s="3" t="s">
        <v>692</v>
      </c>
      <c r="J584" s="5">
        <v>3</v>
      </c>
      <c r="K584" s="6">
        <v>3.5</v>
      </c>
      <c r="L584" s="3">
        <v>17</v>
      </c>
      <c r="M584" s="3">
        <v>51</v>
      </c>
      <c r="N584" s="3">
        <v>880137</v>
      </c>
      <c r="O584" s="3">
        <v>3740582</v>
      </c>
      <c r="P584" s="3">
        <v>0</v>
      </c>
      <c r="Q584" s="3">
        <v>0</v>
      </c>
      <c r="R584" s="3">
        <v>220034</v>
      </c>
      <c r="S584" s="3">
        <v>283600</v>
      </c>
      <c r="T584" s="3">
        <v>189066</v>
      </c>
      <c r="U584" s="3">
        <v>330051</v>
      </c>
      <c r="V584" s="3">
        <v>4763333</v>
      </c>
      <c r="W584" s="3">
        <v>419400</v>
      </c>
      <c r="X584" s="3">
        <v>592100</v>
      </c>
      <c r="Y584" s="3">
        <v>25800</v>
      </c>
      <c r="Z584" s="3">
        <v>197400</v>
      </c>
      <c r="AA584" s="3">
        <v>148000</v>
      </c>
      <c r="AB584" s="3">
        <v>1382700</v>
      </c>
      <c r="AC584" s="3">
        <v>6146033</v>
      </c>
    </row>
    <row r="585" spans="1:29" x14ac:dyDescent="0.2">
      <c r="A585" s="3" t="s">
        <v>617</v>
      </c>
      <c r="B585" s="144">
        <v>45327</v>
      </c>
      <c r="C585" s="144">
        <v>45443</v>
      </c>
      <c r="D585" s="3" t="s">
        <v>614</v>
      </c>
      <c r="E585" s="3" t="s">
        <v>620</v>
      </c>
      <c r="F585" s="14" t="s">
        <v>33</v>
      </c>
      <c r="G585" s="8" t="s">
        <v>185</v>
      </c>
      <c r="H585" s="2">
        <v>1061732507</v>
      </c>
      <c r="I585" s="3" t="s">
        <v>693</v>
      </c>
      <c r="J585" s="5">
        <v>6</v>
      </c>
      <c r="K585" s="6">
        <v>2</v>
      </c>
      <c r="L585" s="3">
        <v>17</v>
      </c>
      <c r="M585" s="3">
        <v>102</v>
      </c>
      <c r="N585" s="3">
        <v>1005871</v>
      </c>
      <c r="O585" s="3">
        <v>4274951</v>
      </c>
      <c r="P585" s="3">
        <v>0</v>
      </c>
      <c r="Q585" s="3">
        <v>0</v>
      </c>
      <c r="R585" s="3">
        <v>251468</v>
      </c>
      <c r="S585" s="3">
        <v>324114</v>
      </c>
      <c r="T585" s="3">
        <v>216076</v>
      </c>
      <c r="U585" s="3">
        <v>377202</v>
      </c>
      <c r="V585" s="3">
        <v>5443811</v>
      </c>
      <c r="W585" s="3">
        <v>419400</v>
      </c>
      <c r="X585" s="3">
        <v>592100</v>
      </c>
      <c r="Y585" s="3">
        <v>25800</v>
      </c>
      <c r="Z585" s="3">
        <v>197400</v>
      </c>
      <c r="AA585" s="3">
        <v>148000</v>
      </c>
      <c r="AB585" s="3">
        <v>1382700</v>
      </c>
      <c r="AC585" s="3">
        <v>6826511</v>
      </c>
    </row>
    <row r="586" spans="1:29" x14ac:dyDescent="0.2">
      <c r="A586" s="3" t="s">
        <v>617</v>
      </c>
      <c r="B586" s="144">
        <v>45327</v>
      </c>
      <c r="C586" s="144">
        <v>45443</v>
      </c>
      <c r="D586" s="3" t="s">
        <v>614</v>
      </c>
      <c r="E586" s="3" t="s">
        <v>620</v>
      </c>
      <c r="F586" s="14" t="s">
        <v>33</v>
      </c>
      <c r="G586" s="8" t="s">
        <v>185</v>
      </c>
      <c r="H586" s="2">
        <v>1061805625</v>
      </c>
      <c r="I586" s="3" t="s">
        <v>694</v>
      </c>
      <c r="J586" s="5">
        <v>3</v>
      </c>
      <c r="K586" s="6">
        <v>3</v>
      </c>
      <c r="L586" s="3">
        <v>17</v>
      </c>
      <c r="M586" s="3">
        <v>51</v>
      </c>
      <c r="N586" s="3">
        <v>754403</v>
      </c>
      <c r="O586" s="3">
        <v>3206213</v>
      </c>
      <c r="P586" s="3">
        <v>0</v>
      </c>
      <c r="Q586" s="3">
        <v>0</v>
      </c>
      <c r="R586" s="3">
        <v>188601</v>
      </c>
      <c r="S586" s="3">
        <v>243085</v>
      </c>
      <c r="T586" s="3">
        <v>162057</v>
      </c>
      <c r="U586" s="3">
        <v>282901</v>
      </c>
      <c r="V586" s="3">
        <v>4082857</v>
      </c>
      <c r="W586" s="3">
        <v>419400</v>
      </c>
      <c r="X586" s="3">
        <v>592100</v>
      </c>
      <c r="Y586" s="3">
        <v>25800</v>
      </c>
      <c r="Z586" s="3">
        <v>197400</v>
      </c>
      <c r="AA586" s="3">
        <v>148000</v>
      </c>
      <c r="AB586" s="3">
        <v>1382700</v>
      </c>
      <c r="AC586" s="3">
        <v>5465557</v>
      </c>
    </row>
    <row r="587" spans="1:29" x14ac:dyDescent="0.2">
      <c r="A587" s="3" t="s">
        <v>617</v>
      </c>
      <c r="B587" s="144">
        <v>45327</v>
      </c>
      <c r="C587" s="144">
        <v>45443</v>
      </c>
      <c r="D587" s="3" t="s">
        <v>614</v>
      </c>
      <c r="E587" s="3" t="s">
        <v>620</v>
      </c>
      <c r="F587" s="3" t="s">
        <v>190</v>
      </c>
      <c r="G587" s="8" t="s">
        <v>199</v>
      </c>
      <c r="H587" s="2">
        <v>10296991</v>
      </c>
      <c r="I587" s="3" t="s">
        <v>695</v>
      </c>
      <c r="J587" s="5">
        <v>10</v>
      </c>
      <c r="K587" s="6">
        <v>4</v>
      </c>
      <c r="L587" s="3">
        <v>17</v>
      </c>
      <c r="M587" s="3">
        <v>170</v>
      </c>
      <c r="N587" s="3">
        <v>3352902</v>
      </c>
      <c r="O587" s="3">
        <v>14249835</v>
      </c>
      <c r="P587" s="3">
        <v>0</v>
      </c>
      <c r="Q587" s="3">
        <v>0</v>
      </c>
      <c r="R587" s="3">
        <v>838226</v>
      </c>
      <c r="S587" s="3">
        <v>1080380</v>
      </c>
      <c r="T587" s="3">
        <v>720253</v>
      </c>
      <c r="U587" s="3">
        <v>1257338</v>
      </c>
      <c r="V587" s="3">
        <v>18146032</v>
      </c>
      <c r="W587" s="3">
        <v>1211200</v>
      </c>
      <c r="X587" s="3">
        <v>1710000</v>
      </c>
      <c r="Y587" s="3">
        <v>74400</v>
      </c>
      <c r="Z587" s="3">
        <v>570000</v>
      </c>
      <c r="AA587" s="3">
        <v>427500</v>
      </c>
      <c r="AB587" s="3">
        <v>3993100</v>
      </c>
      <c r="AC587" s="3">
        <v>22139132</v>
      </c>
    </row>
    <row r="588" spans="1:29" x14ac:dyDescent="0.2">
      <c r="A588" s="3" t="s">
        <v>617</v>
      </c>
      <c r="B588" s="144">
        <v>45327</v>
      </c>
      <c r="C588" s="144">
        <v>45443</v>
      </c>
      <c r="D588" s="3" t="s">
        <v>614</v>
      </c>
      <c r="E588" s="3" t="s">
        <v>620</v>
      </c>
      <c r="F588" s="3" t="s">
        <v>190</v>
      </c>
      <c r="G588" s="8" t="s">
        <v>199</v>
      </c>
      <c r="H588" s="2">
        <v>10293533</v>
      </c>
      <c r="I588" s="3" t="s">
        <v>696</v>
      </c>
      <c r="J588" s="5">
        <v>12</v>
      </c>
      <c r="K588" s="6">
        <v>4</v>
      </c>
      <c r="L588" s="3">
        <v>17</v>
      </c>
      <c r="M588" s="3">
        <v>204</v>
      </c>
      <c r="N588" s="3">
        <v>4023483</v>
      </c>
      <c r="O588" s="3">
        <v>17099802</v>
      </c>
      <c r="P588" s="3">
        <v>0</v>
      </c>
      <c r="Q588" s="3">
        <v>0</v>
      </c>
      <c r="R588" s="3">
        <v>1005871</v>
      </c>
      <c r="S588" s="3">
        <v>1296456</v>
      </c>
      <c r="T588" s="3">
        <v>864304</v>
      </c>
      <c r="U588" s="3">
        <v>1508806</v>
      </c>
      <c r="V588" s="3">
        <v>21775239</v>
      </c>
      <c r="W588" s="3">
        <v>1453500</v>
      </c>
      <c r="X588" s="3">
        <v>2052000</v>
      </c>
      <c r="Y588" s="3">
        <v>89300</v>
      </c>
      <c r="Z588" s="3">
        <v>684000</v>
      </c>
      <c r="AA588" s="3">
        <v>513000</v>
      </c>
      <c r="AB588" s="3">
        <v>4791800</v>
      </c>
      <c r="AC588" s="3">
        <v>26567039</v>
      </c>
    </row>
    <row r="589" spans="1:29" x14ac:dyDescent="0.2">
      <c r="A589" s="3" t="s">
        <v>617</v>
      </c>
      <c r="B589" s="144">
        <v>45327</v>
      </c>
      <c r="C589" s="144">
        <v>45443</v>
      </c>
      <c r="D589" s="3" t="s">
        <v>614</v>
      </c>
      <c r="E589" s="3" t="s">
        <v>620</v>
      </c>
      <c r="F589" s="3" t="s">
        <v>190</v>
      </c>
      <c r="G589" s="8" t="s">
        <v>199</v>
      </c>
      <c r="H589" s="2">
        <v>79681126</v>
      </c>
      <c r="I589" s="3" t="s">
        <v>697</v>
      </c>
      <c r="J589" s="5">
        <v>10</v>
      </c>
      <c r="K589" s="6">
        <v>3</v>
      </c>
      <c r="L589" s="3">
        <v>17</v>
      </c>
      <c r="M589" s="3">
        <v>170</v>
      </c>
      <c r="N589" s="3">
        <v>2514677</v>
      </c>
      <c r="O589" s="3">
        <v>10687376</v>
      </c>
      <c r="P589" s="3">
        <v>0</v>
      </c>
      <c r="Q589" s="3">
        <v>0</v>
      </c>
      <c r="R589" s="3">
        <v>628669</v>
      </c>
      <c r="S589" s="3">
        <v>810285</v>
      </c>
      <c r="T589" s="3">
        <v>540190</v>
      </c>
      <c r="U589" s="3">
        <v>943004</v>
      </c>
      <c r="V589" s="3">
        <v>13609524</v>
      </c>
      <c r="W589" s="3">
        <v>908400</v>
      </c>
      <c r="X589" s="3">
        <v>1282500</v>
      </c>
      <c r="Y589" s="3">
        <v>55800</v>
      </c>
      <c r="Z589" s="3">
        <v>427500</v>
      </c>
      <c r="AA589" s="3">
        <v>320600</v>
      </c>
      <c r="AB589" s="3">
        <v>2994800</v>
      </c>
      <c r="AC589" s="3">
        <v>16604324</v>
      </c>
    </row>
    <row r="590" spans="1:29" x14ac:dyDescent="0.2">
      <c r="A590" s="3" t="s">
        <v>617</v>
      </c>
      <c r="B590" s="144">
        <v>45327</v>
      </c>
      <c r="C590" s="144">
        <v>45443</v>
      </c>
      <c r="D590" s="3" t="s">
        <v>614</v>
      </c>
      <c r="E590" s="3" t="s">
        <v>620</v>
      </c>
      <c r="F590" s="3" t="s">
        <v>190</v>
      </c>
      <c r="G590" s="8" t="s">
        <v>199</v>
      </c>
      <c r="H590" s="2">
        <v>1053793607</v>
      </c>
      <c r="I590" s="3" t="s">
        <v>698</v>
      </c>
      <c r="J590" s="5">
        <v>10</v>
      </c>
      <c r="K590" s="6">
        <v>2</v>
      </c>
      <c r="L590" s="3">
        <v>17</v>
      </c>
      <c r="M590" s="3">
        <v>170</v>
      </c>
      <c r="N590" s="3">
        <v>1676451</v>
      </c>
      <c r="O590" s="3">
        <v>7124918</v>
      </c>
      <c r="P590" s="3">
        <v>0</v>
      </c>
      <c r="Q590" s="3">
        <v>0</v>
      </c>
      <c r="R590" s="3">
        <v>419113</v>
      </c>
      <c r="S590" s="3">
        <v>540190</v>
      </c>
      <c r="T590" s="3">
        <v>360127</v>
      </c>
      <c r="U590" s="3">
        <v>628669</v>
      </c>
      <c r="V590" s="3">
        <v>9073017</v>
      </c>
      <c r="W590" s="3">
        <v>605600</v>
      </c>
      <c r="X590" s="3">
        <v>855000</v>
      </c>
      <c r="Y590" s="3">
        <v>37200</v>
      </c>
      <c r="Z590" s="3">
        <v>285000</v>
      </c>
      <c r="AA590" s="3">
        <v>213700</v>
      </c>
      <c r="AB590" s="3">
        <v>1996500</v>
      </c>
      <c r="AC590" s="3">
        <v>11069517</v>
      </c>
    </row>
    <row r="591" spans="1:29" x14ac:dyDescent="0.2">
      <c r="A591" s="3" t="s">
        <v>617</v>
      </c>
      <c r="B591" s="144">
        <v>45327</v>
      </c>
      <c r="C591" s="144">
        <v>45443</v>
      </c>
      <c r="D591" s="3" t="s">
        <v>614</v>
      </c>
      <c r="E591" s="3" t="s">
        <v>620</v>
      </c>
      <c r="F591" s="3" t="s">
        <v>190</v>
      </c>
      <c r="G591" s="8" t="s">
        <v>199</v>
      </c>
      <c r="H591" s="2">
        <v>76305301</v>
      </c>
      <c r="I591" s="3" t="s">
        <v>699</v>
      </c>
      <c r="J591" s="5">
        <v>10</v>
      </c>
      <c r="K591" s="6">
        <v>4.5</v>
      </c>
      <c r="L591" s="3">
        <v>17</v>
      </c>
      <c r="M591" s="3">
        <v>170</v>
      </c>
      <c r="N591" s="3">
        <v>3772015</v>
      </c>
      <c r="O591" s="3">
        <v>16031065</v>
      </c>
      <c r="P591" s="3">
        <v>0</v>
      </c>
      <c r="Q591" s="3">
        <v>0</v>
      </c>
      <c r="R591" s="3">
        <v>943004</v>
      </c>
      <c r="S591" s="3">
        <v>1215427</v>
      </c>
      <c r="T591" s="3">
        <v>810285</v>
      </c>
      <c r="U591" s="3">
        <v>1414506</v>
      </c>
      <c r="V591" s="3">
        <v>20414287</v>
      </c>
      <c r="W591" s="3">
        <v>1362600</v>
      </c>
      <c r="X591" s="3">
        <v>1923700</v>
      </c>
      <c r="Y591" s="3">
        <v>83700</v>
      </c>
      <c r="Z591" s="3">
        <v>641200</v>
      </c>
      <c r="AA591" s="3">
        <v>480900</v>
      </c>
      <c r="AB591" s="3">
        <v>4492100</v>
      </c>
      <c r="AC591" s="3">
        <v>24906387</v>
      </c>
    </row>
    <row r="592" spans="1:29" x14ac:dyDescent="0.2">
      <c r="A592" s="3" t="s">
        <v>617</v>
      </c>
      <c r="B592" s="144">
        <v>45327</v>
      </c>
      <c r="C592" s="144">
        <v>45443</v>
      </c>
      <c r="D592" s="3" t="s">
        <v>614</v>
      </c>
      <c r="E592" s="3" t="s">
        <v>620</v>
      </c>
      <c r="F592" s="3" t="s">
        <v>190</v>
      </c>
      <c r="G592" s="8" t="s">
        <v>204</v>
      </c>
      <c r="H592" s="2">
        <v>1061760008</v>
      </c>
      <c r="I592" s="3" t="s">
        <v>700</v>
      </c>
      <c r="J592" s="5">
        <v>9</v>
      </c>
      <c r="K592" s="6">
        <v>2.5</v>
      </c>
      <c r="L592" s="3">
        <v>17</v>
      </c>
      <c r="M592" s="3">
        <v>153</v>
      </c>
      <c r="N592" s="3">
        <v>1886008</v>
      </c>
      <c r="O592" s="3">
        <v>8015532</v>
      </c>
      <c r="P592" s="3">
        <v>0</v>
      </c>
      <c r="Q592" s="3">
        <v>0</v>
      </c>
      <c r="R592" s="3">
        <v>471502</v>
      </c>
      <c r="S592" s="3">
        <v>607714</v>
      </c>
      <c r="T592" s="3">
        <v>405142</v>
      </c>
      <c r="U592" s="3">
        <v>707253</v>
      </c>
      <c r="V592" s="3">
        <v>10207143</v>
      </c>
      <c r="W592" s="3">
        <v>681300</v>
      </c>
      <c r="X592" s="3">
        <v>961900</v>
      </c>
      <c r="Y592" s="3">
        <v>41800</v>
      </c>
      <c r="Z592" s="3">
        <v>320600</v>
      </c>
      <c r="AA592" s="3">
        <v>240500</v>
      </c>
      <c r="AB592" s="3">
        <v>2246100</v>
      </c>
      <c r="AC592" s="3">
        <v>12453243</v>
      </c>
    </row>
    <row r="593" spans="1:29" x14ac:dyDescent="0.2">
      <c r="A593" s="3" t="s">
        <v>617</v>
      </c>
      <c r="B593" s="144">
        <v>45327</v>
      </c>
      <c r="C593" s="144">
        <v>45443</v>
      </c>
      <c r="D593" s="3" t="s">
        <v>614</v>
      </c>
      <c r="E593" s="3" t="s">
        <v>620</v>
      </c>
      <c r="F593" s="3" t="s">
        <v>190</v>
      </c>
      <c r="G593" s="8" t="s">
        <v>204</v>
      </c>
      <c r="H593" s="2">
        <v>34544056</v>
      </c>
      <c r="I593" s="3" t="s">
        <v>701</v>
      </c>
      <c r="J593" s="5">
        <v>10</v>
      </c>
      <c r="K593" s="6">
        <v>4</v>
      </c>
      <c r="L593" s="3">
        <v>17</v>
      </c>
      <c r="M593" s="3">
        <v>170</v>
      </c>
      <c r="N593" s="3">
        <v>3352902</v>
      </c>
      <c r="O593" s="3">
        <v>14249835</v>
      </c>
      <c r="P593" s="3">
        <v>0</v>
      </c>
      <c r="Q593" s="3">
        <v>0</v>
      </c>
      <c r="R593" s="3">
        <v>838226</v>
      </c>
      <c r="S593" s="3">
        <v>1080380</v>
      </c>
      <c r="T593" s="3">
        <v>720253</v>
      </c>
      <c r="U593" s="3">
        <v>1257338</v>
      </c>
      <c r="V593" s="3">
        <v>18146032</v>
      </c>
      <c r="W593" s="3">
        <v>1211200</v>
      </c>
      <c r="X593" s="3">
        <v>1710000</v>
      </c>
      <c r="Y593" s="3">
        <v>74400</v>
      </c>
      <c r="Z593" s="3">
        <v>570000</v>
      </c>
      <c r="AA593" s="3">
        <v>427500</v>
      </c>
      <c r="AB593" s="3">
        <v>3993100</v>
      </c>
      <c r="AC593" s="3">
        <v>22139132</v>
      </c>
    </row>
    <row r="594" spans="1:29" x14ac:dyDescent="0.2">
      <c r="A594" s="3" t="s">
        <v>617</v>
      </c>
      <c r="B594" s="144">
        <v>45327</v>
      </c>
      <c r="C594" s="144">
        <v>45443</v>
      </c>
      <c r="D594" s="3" t="s">
        <v>614</v>
      </c>
      <c r="E594" s="3" t="s">
        <v>620</v>
      </c>
      <c r="F594" s="3" t="s">
        <v>190</v>
      </c>
      <c r="G594" s="8" t="s">
        <v>204</v>
      </c>
      <c r="H594" s="2">
        <v>34327132</v>
      </c>
      <c r="I594" s="3" t="s">
        <v>702</v>
      </c>
      <c r="J594" s="5">
        <v>12</v>
      </c>
      <c r="K594" s="6">
        <v>4.5</v>
      </c>
      <c r="L594" s="3">
        <v>17</v>
      </c>
      <c r="M594" s="3">
        <v>204</v>
      </c>
      <c r="N594" s="3">
        <v>4526418</v>
      </c>
      <c r="O594" s="3">
        <v>19237278</v>
      </c>
      <c r="P594" s="3">
        <v>0</v>
      </c>
      <c r="Q594" s="3">
        <v>0</v>
      </c>
      <c r="R594" s="3">
        <v>1131605</v>
      </c>
      <c r="S594" s="3">
        <v>1458512</v>
      </c>
      <c r="T594" s="3">
        <v>972342</v>
      </c>
      <c r="U594" s="3">
        <v>1697407</v>
      </c>
      <c r="V594" s="3">
        <v>24497144</v>
      </c>
      <c r="W594" s="3">
        <v>1635200</v>
      </c>
      <c r="X594" s="3">
        <v>2308500</v>
      </c>
      <c r="Y594" s="3">
        <v>100400</v>
      </c>
      <c r="Z594" s="3">
        <v>769500</v>
      </c>
      <c r="AA594" s="3">
        <v>577100</v>
      </c>
      <c r="AB594" s="3">
        <v>5390700</v>
      </c>
      <c r="AC594" s="3">
        <v>29887844</v>
      </c>
    </row>
    <row r="595" spans="1:29" x14ac:dyDescent="0.2">
      <c r="A595" s="3" t="s">
        <v>617</v>
      </c>
      <c r="B595" s="144">
        <v>45327</v>
      </c>
      <c r="C595" s="144">
        <v>45443</v>
      </c>
      <c r="D595" s="3" t="s">
        <v>614</v>
      </c>
      <c r="E595" s="3" t="s">
        <v>620</v>
      </c>
      <c r="F595" s="3" t="s">
        <v>190</v>
      </c>
      <c r="G595" s="8" t="s">
        <v>204</v>
      </c>
      <c r="H595" s="2">
        <v>4664431</v>
      </c>
      <c r="I595" s="3" t="s">
        <v>703</v>
      </c>
      <c r="J595" s="5">
        <v>12</v>
      </c>
      <c r="K595" s="6">
        <v>4.5</v>
      </c>
      <c r="L595" s="3">
        <v>17</v>
      </c>
      <c r="M595" s="3">
        <v>204</v>
      </c>
      <c r="N595" s="3">
        <v>4526418</v>
      </c>
      <c r="O595" s="3">
        <v>19237278</v>
      </c>
      <c r="P595" s="3">
        <v>0</v>
      </c>
      <c r="Q595" s="3">
        <v>0</v>
      </c>
      <c r="R595" s="3">
        <v>1131605</v>
      </c>
      <c r="S595" s="3">
        <v>1458512</v>
      </c>
      <c r="T595" s="3">
        <v>972342</v>
      </c>
      <c r="U595" s="3">
        <v>1697407</v>
      </c>
      <c r="V595" s="3">
        <v>24497144</v>
      </c>
      <c r="W595" s="3">
        <v>1635200</v>
      </c>
      <c r="X595" s="3">
        <v>2308500</v>
      </c>
      <c r="Y595" s="3">
        <v>100400</v>
      </c>
      <c r="Z595" s="3">
        <v>769500</v>
      </c>
      <c r="AA595" s="3">
        <v>577100</v>
      </c>
      <c r="AB595" s="3">
        <v>5390700</v>
      </c>
      <c r="AC595" s="3">
        <v>29887844</v>
      </c>
    </row>
    <row r="596" spans="1:29" x14ac:dyDescent="0.2">
      <c r="A596" s="3" t="s">
        <v>617</v>
      </c>
      <c r="B596" s="144">
        <v>45327</v>
      </c>
      <c r="C596" s="144">
        <v>45443</v>
      </c>
      <c r="D596" s="3" t="s">
        <v>614</v>
      </c>
      <c r="E596" s="3" t="s">
        <v>620</v>
      </c>
      <c r="F596" s="3" t="s">
        <v>190</v>
      </c>
      <c r="G596" s="8" t="s">
        <v>204</v>
      </c>
      <c r="H596" s="2">
        <v>51776328</v>
      </c>
      <c r="I596" s="3" t="s">
        <v>704</v>
      </c>
      <c r="J596" s="5">
        <v>10</v>
      </c>
      <c r="K596" s="6">
        <v>3</v>
      </c>
      <c r="L596" s="3">
        <v>17</v>
      </c>
      <c r="M596" s="3">
        <v>170</v>
      </c>
      <c r="N596" s="3">
        <v>2514677</v>
      </c>
      <c r="O596" s="3">
        <v>10687376</v>
      </c>
      <c r="P596" s="3">
        <v>0</v>
      </c>
      <c r="Q596" s="3">
        <v>0</v>
      </c>
      <c r="R596" s="3">
        <v>628669</v>
      </c>
      <c r="S596" s="3">
        <v>810285</v>
      </c>
      <c r="T596" s="3">
        <v>540190</v>
      </c>
      <c r="U596" s="3">
        <v>943004</v>
      </c>
      <c r="V596" s="3">
        <v>13609524</v>
      </c>
      <c r="W596" s="3">
        <v>908400</v>
      </c>
      <c r="X596" s="3">
        <v>1282500</v>
      </c>
      <c r="Y596" s="3">
        <v>55800</v>
      </c>
      <c r="Z596" s="3">
        <v>427500</v>
      </c>
      <c r="AA596" s="3">
        <v>320600</v>
      </c>
      <c r="AB596" s="3">
        <v>2994800</v>
      </c>
      <c r="AC596" s="3">
        <v>16604324</v>
      </c>
    </row>
    <row r="597" spans="1:29" x14ac:dyDescent="0.2">
      <c r="A597" s="3" t="s">
        <v>617</v>
      </c>
      <c r="B597" s="144">
        <v>45327</v>
      </c>
      <c r="C597" s="144">
        <v>45443</v>
      </c>
      <c r="D597" s="3" t="s">
        <v>614</v>
      </c>
      <c r="E597" s="3" t="s">
        <v>620</v>
      </c>
      <c r="F597" s="3" t="s">
        <v>190</v>
      </c>
      <c r="G597" s="8" t="s">
        <v>204</v>
      </c>
      <c r="H597" s="2">
        <v>34321250</v>
      </c>
      <c r="I597" s="3" t="s">
        <v>705</v>
      </c>
      <c r="J597" s="5">
        <v>9</v>
      </c>
      <c r="K597" s="6">
        <v>4</v>
      </c>
      <c r="L597" s="3">
        <v>17</v>
      </c>
      <c r="M597" s="3">
        <v>153</v>
      </c>
      <c r="N597" s="3">
        <v>3017612</v>
      </c>
      <c r="O597" s="3">
        <v>12824852</v>
      </c>
      <c r="P597" s="3">
        <v>0</v>
      </c>
      <c r="Q597" s="3">
        <v>0</v>
      </c>
      <c r="R597" s="3">
        <v>754403</v>
      </c>
      <c r="S597" s="3">
        <v>972342</v>
      </c>
      <c r="T597" s="3">
        <v>648228</v>
      </c>
      <c r="U597" s="3">
        <v>1131605</v>
      </c>
      <c r="V597" s="3">
        <v>16331430</v>
      </c>
      <c r="W597" s="3">
        <v>1090100</v>
      </c>
      <c r="X597" s="3">
        <v>1539000</v>
      </c>
      <c r="Y597" s="3">
        <v>66900</v>
      </c>
      <c r="Z597" s="3">
        <v>513000</v>
      </c>
      <c r="AA597" s="3">
        <v>384700</v>
      </c>
      <c r="AB597" s="3">
        <v>3593700</v>
      </c>
      <c r="AC597" s="3">
        <v>19925130</v>
      </c>
    </row>
    <row r="598" spans="1:29" x14ac:dyDescent="0.2">
      <c r="A598" s="3" t="s">
        <v>617</v>
      </c>
      <c r="B598" s="144">
        <v>45327</v>
      </c>
      <c r="C598" s="144">
        <v>45443</v>
      </c>
      <c r="D598" s="3" t="s">
        <v>614</v>
      </c>
      <c r="E598" s="3" t="s">
        <v>620</v>
      </c>
      <c r="F598" s="3" t="s">
        <v>190</v>
      </c>
      <c r="G598" s="8" t="s">
        <v>204</v>
      </c>
      <c r="H598" s="2">
        <v>1061687000</v>
      </c>
      <c r="I598" s="3" t="s">
        <v>706</v>
      </c>
      <c r="J598" s="5">
        <v>12</v>
      </c>
      <c r="K598" s="6">
        <v>2.5</v>
      </c>
      <c r="L598" s="3">
        <v>17</v>
      </c>
      <c r="M598" s="3">
        <v>204</v>
      </c>
      <c r="N598" s="3">
        <v>2514677</v>
      </c>
      <c r="O598" s="3">
        <v>10687376</v>
      </c>
      <c r="P598" s="3">
        <v>0</v>
      </c>
      <c r="Q598" s="3">
        <v>0</v>
      </c>
      <c r="R598" s="3">
        <v>628669</v>
      </c>
      <c r="S598" s="3">
        <v>810285</v>
      </c>
      <c r="T598" s="3">
        <v>540190</v>
      </c>
      <c r="U598" s="3">
        <v>943004</v>
      </c>
      <c r="V598" s="3">
        <v>13609524</v>
      </c>
      <c r="W598" s="3">
        <v>908400</v>
      </c>
      <c r="X598" s="3">
        <v>1282500</v>
      </c>
      <c r="Y598" s="3">
        <v>55800</v>
      </c>
      <c r="Z598" s="3">
        <v>427500</v>
      </c>
      <c r="AA598" s="3">
        <v>320600</v>
      </c>
      <c r="AB598" s="3">
        <v>2994800</v>
      </c>
      <c r="AC598" s="3">
        <v>16604324</v>
      </c>
    </row>
    <row r="599" spans="1:29" x14ac:dyDescent="0.2">
      <c r="A599" s="3" t="s">
        <v>617</v>
      </c>
      <c r="B599" s="144">
        <v>45327</v>
      </c>
      <c r="C599" s="144">
        <v>45443</v>
      </c>
      <c r="D599" s="3" t="s">
        <v>614</v>
      </c>
      <c r="E599" s="3" t="s">
        <v>620</v>
      </c>
      <c r="F599" s="3" t="s">
        <v>190</v>
      </c>
      <c r="G599" s="8" t="s">
        <v>204</v>
      </c>
      <c r="H599" s="2">
        <v>25287407</v>
      </c>
      <c r="I599" s="3" t="s">
        <v>707</v>
      </c>
      <c r="J599" s="5">
        <v>9</v>
      </c>
      <c r="K599" s="6">
        <v>4</v>
      </c>
      <c r="L599" s="3">
        <v>17</v>
      </c>
      <c r="M599" s="3">
        <v>153</v>
      </c>
      <c r="N599" s="3">
        <v>3017612</v>
      </c>
      <c r="O599" s="3">
        <v>12824852</v>
      </c>
      <c r="P599" s="3">
        <v>0</v>
      </c>
      <c r="Q599" s="3">
        <v>0</v>
      </c>
      <c r="R599" s="3">
        <v>754403</v>
      </c>
      <c r="S599" s="3">
        <v>972342</v>
      </c>
      <c r="T599" s="3">
        <v>648228</v>
      </c>
      <c r="U599" s="3">
        <v>1131605</v>
      </c>
      <c r="V599" s="3">
        <v>16331430</v>
      </c>
      <c r="W599" s="3">
        <v>1090100</v>
      </c>
      <c r="X599" s="3">
        <v>1539000</v>
      </c>
      <c r="Y599" s="3">
        <v>66900</v>
      </c>
      <c r="Z599" s="3">
        <v>513000</v>
      </c>
      <c r="AA599" s="3">
        <v>384700</v>
      </c>
      <c r="AB599" s="3">
        <v>3593700</v>
      </c>
      <c r="AC599" s="3">
        <v>19925130</v>
      </c>
    </row>
    <row r="600" spans="1:29" x14ac:dyDescent="0.2">
      <c r="A600" s="3" t="s">
        <v>617</v>
      </c>
      <c r="B600" s="144">
        <v>45327</v>
      </c>
      <c r="C600" s="144">
        <v>45443</v>
      </c>
      <c r="D600" s="3" t="s">
        <v>614</v>
      </c>
      <c r="E600" s="3" t="s">
        <v>620</v>
      </c>
      <c r="F600" s="3" t="s">
        <v>190</v>
      </c>
      <c r="G600" s="8" t="s">
        <v>204</v>
      </c>
      <c r="H600" s="2">
        <v>10303951</v>
      </c>
      <c r="I600" s="3" t="s">
        <v>708</v>
      </c>
      <c r="J600" s="5">
        <v>12</v>
      </c>
      <c r="K600" s="6">
        <v>4.5</v>
      </c>
      <c r="L600" s="3">
        <v>17</v>
      </c>
      <c r="M600" s="3">
        <v>204</v>
      </c>
      <c r="N600" s="3">
        <v>4526418</v>
      </c>
      <c r="O600" s="3">
        <v>19237278</v>
      </c>
      <c r="P600" s="3">
        <v>0</v>
      </c>
      <c r="Q600" s="3">
        <v>0</v>
      </c>
      <c r="R600" s="3">
        <v>1131605</v>
      </c>
      <c r="S600" s="3">
        <v>1458512</v>
      </c>
      <c r="T600" s="3">
        <v>972342</v>
      </c>
      <c r="U600" s="3">
        <v>1697407</v>
      </c>
      <c r="V600" s="3">
        <v>24497144</v>
      </c>
      <c r="W600" s="3">
        <v>1635200</v>
      </c>
      <c r="X600" s="3">
        <v>2308500</v>
      </c>
      <c r="Y600" s="3">
        <v>100400</v>
      </c>
      <c r="Z600" s="3">
        <v>769500</v>
      </c>
      <c r="AA600" s="3">
        <v>577100</v>
      </c>
      <c r="AB600" s="3">
        <v>5390700</v>
      </c>
      <c r="AC600" s="3">
        <v>29887844</v>
      </c>
    </row>
    <row r="601" spans="1:29" x14ac:dyDescent="0.2">
      <c r="A601" s="3" t="s">
        <v>617</v>
      </c>
      <c r="B601" s="144">
        <v>45327</v>
      </c>
      <c r="C601" s="144">
        <v>45443</v>
      </c>
      <c r="D601" s="3" t="s">
        <v>614</v>
      </c>
      <c r="E601" s="3" t="s">
        <v>620</v>
      </c>
      <c r="F601" s="3" t="s">
        <v>190</v>
      </c>
      <c r="G601" s="8" t="s">
        <v>204</v>
      </c>
      <c r="H601" s="2">
        <v>30332004</v>
      </c>
      <c r="I601" s="3" t="s">
        <v>709</v>
      </c>
      <c r="J601" s="5">
        <v>3</v>
      </c>
      <c r="K601" s="6">
        <v>4</v>
      </c>
      <c r="L601" s="3">
        <v>17</v>
      </c>
      <c r="M601" s="3">
        <v>51</v>
      </c>
      <c r="N601" s="3">
        <v>1005871</v>
      </c>
      <c r="O601" s="3">
        <v>4274951</v>
      </c>
      <c r="P601" s="3">
        <v>0</v>
      </c>
      <c r="Q601" s="3">
        <v>0</v>
      </c>
      <c r="R601" s="3">
        <v>251468</v>
      </c>
      <c r="S601" s="3">
        <v>324114</v>
      </c>
      <c r="T601" s="3">
        <v>216076</v>
      </c>
      <c r="U601" s="3">
        <v>377202</v>
      </c>
      <c r="V601" s="3">
        <v>5443811</v>
      </c>
      <c r="W601" s="3">
        <v>419400</v>
      </c>
      <c r="X601" s="3">
        <v>592100</v>
      </c>
      <c r="Y601" s="3">
        <v>25800</v>
      </c>
      <c r="Z601" s="3">
        <v>197400</v>
      </c>
      <c r="AA601" s="3">
        <v>148000</v>
      </c>
      <c r="AB601" s="3">
        <v>1382700</v>
      </c>
      <c r="AC601" s="3">
        <v>6826511</v>
      </c>
    </row>
    <row r="602" spans="1:29" x14ac:dyDescent="0.2">
      <c r="A602" s="3" t="s">
        <v>617</v>
      </c>
      <c r="B602" s="144">
        <v>45327</v>
      </c>
      <c r="C602" s="144">
        <v>45443</v>
      </c>
      <c r="D602" s="3" t="s">
        <v>614</v>
      </c>
      <c r="E602" s="3" t="s">
        <v>620</v>
      </c>
      <c r="F602" s="3" t="s">
        <v>190</v>
      </c>
      <c r="G602" s="8" t="s">
        <v>204</v>
      </c>
      <c r="H602" s="2">
        <v>76317592</v>
      </c>
      <c r="I602" s="3" t="s">
        <v>710</v>
      </c>
      <c r="J602" s="5">
        <v>12</v>
      </c>
      <c r="K602" s="6">
        <v>2</v>
      </c>
      <c r="L602" s="3">
        <v>17</v>
      </c>
      <c r="M602" s="3">
        <v>204</v>
      </c>
      <c r="N602" s="3">
        <v>2011741</v>
      </c>
      <c r="O602" s="3">
        <v>8549901</v>
      </c>
      <c r="P602" s="3">
        <v>0</v>
      </c>
      <c r="Q602" s="3">
        <v>0</v>
      </c>
      <c r="R602" s="3">
        <v>502935</v>
      </c>
      <c r="S602" s="3">
        <v>648228</v>
      </c>
      <c r="T602" s="3">
        <v>432152</v>
      </c>
      <c r="U602" s="3">
        <v>754403</v>
      </c>
      <c r="V602" s="3">
        <v>10887619</v>
      </c>
      <c r="W602" s="3">
        <v>726700</v>
      </c>
      <c r="X602" s="3">
        <v>1026000</v>
      </c>
      <c r="Y602" s="3">
        <v>44600</v>
      </c>
      <c r="Z602" s="3">
        <v>342000</v>
      </c>
      <c r="AA602" s="3">
        <v>256500</v>
      </c>
      <c r="AB602" s="3">
        <v>2395800</v>
      </c>
      <c r="AC602" s="3">
        <v>13283419</v>
      </c>
    </row>
    <row r="603" spans="1:29" x14ac:dyDescent="0.2">
      <c r="A603" s="3" t="s">
        <v>617</v>
      </c>
      <c r="B603" s="144">
        <v>45327</v>
      </c>
      <c r="C603" s="144">
        <v>45443</v>
      </c>
      <c r="D603" s="3" t="s">
        <v>614</v>
      </c>
      <c r="E603" s="3" t="s">
        <v>620</v>
      </c>
      <c r="F603" s="3" t="s">
        <v>190</v>
      </c>
      <c r="G603" s="8" t="s">
        <v>204</v>
      </c>
      <c r="H603" s="2">
        <v>34331155</v>
      </c>
      <c r="I603" s="3" t="s">
        <v>711</v>
      </c>
      <c r="J603" s="5">
        <v>2</v>
      </c>
      <c r="K603" s="6">
        <v>2</v>
      </c>
      <c r="L603" s="3">
        <v>17</v>
      </c>
      <c r="M603" s="3">
        <v>34</v>
      </c>
      <c r="N603" s="3">
        <v>335290</v>
      </c>
      <c r="O603" s="3">
        <v>1424984</v>
      </c>
      <c r="P603" s="3">
        <v>0</v>
      </c>
      <c r="Q603" s="3">
        <v>0</v>
      </c>
      <c r="R603" s="3">
        <v>83823</v>
      </c>
      <c r="S603" s="3">
        <v>108038</v>
      </c>
      <c r="T603" s="3">
        <v>72025</v>
      </c>
      <c r="U603" s="3">
        <v>125734</v>
      </c>
      <c r="V603" s="3">
        <v>1814604</v>
      </c>
      <c r="W603" s="3">
        <v>419400</v>
      </c>
      <c r="X603" s="3">
        <v>592100</v>
      </c>
      <c r="Y603" s="3">
        <v>25800</v>
      </c>
      <c r="Z603" s="3">
        <v>197400</v>
      </c>
      <c r="AA603" s="3">
        <v>148000</v>
      </c>
      <c r="AB603" s="3">
        <v>1382700</v>
      </c>
      <c r="AC603" s="3">
        <v>3197304</v>
      </c>
    </row>
    <row r="604" spans="1:29" x14ac:dyDescent="0.2">
      <c r="A604" s="3" t="s">
        <v>617</v>
      </c>
      <c r="B604" s="144">
        <v>45327</v>
      </c>
      <c r="C604" s="144">
        <v>45443</v>
      </c>
      <c r="D604" s="3" t="s">
        <v>614</v>
      </c>
      <c r="E604" s="3" t="s">
        <v>620</v>
      </c>
      <c r="F604" s="3" t="s">
        <v>190</v>
      </c>
      <c r="G604" s="8" t="s">
        <v>204</v>
      </c>
      <c r="H604" s="2">
        <v>34551069</v>
      </c>
      <c r="I604" s="3" t="s">
        <v>712</v>
      </c>
      <c r="J604" s="5">
        <v>10</v>
      </c>
      <c r="K604" s="6">
        <v>3.5</v>
      </c>
      <c r="L604" s="3">
        <v>17</v>
      </c>
      <c r="M604" s="3">
        <v>170</v>
      </c>
      <c r="N604" s="3">
        <v>2933790</v>
      </c>
      <c r="O604" s="3">
        <v>12468606</v>
      </c>
      <c r="P604" s="3">
        <v>0</v>
      </c>
      <c r="Q604" s="3">
        <v>0</v>
      </c>
      <c r="R604" s="3">
        <v>733448</v>
      </c>
      <c r="S604" s="3">
        <v>945332</v>
      </c>
      <c r="T604" s="3">
        <v>630222</v>
      </c>
      <c r="U604" s="3">
        <v>1100171</v>
      </c>
      <c r="V604" s="3">
        <v>15877779</v>
      </c>
      <c r="W604" s="3">
        <v>1059800</v>
      </c>
      <c r="X604" s="3">
        <v>1496200</v>
      </c>
      <c r="Y604" s="3">
        <v>65100</v>
      </c>
      <c r="Z604" s="3">
        <v>498700</v>
      </c>
      <c r="AA604" s="3">
        <v>374100</v>
      </c>
      <c r="AB604" s="3">
        <v>3493900</v>
      </c>
      <c r="AC604" s="3">
        <v>19371679</v>
      </c>
    </row>
    <row r="605" spans="1:29" x14ac:dyDescent="0.2">
      <c r="A605" s="3" t="s">
        <v>617</v>
      </c>
      <c r="B605" s="144">
        <v>45327</v>
      </c>
      <c r="C605" s="144">
        <v>45443</v>
      </c>
      <c r="D605" s="3" t="s">
        <v>614</v>
      </c>
      <c r="E605" s="3" t="s">
        <v>620</v>
      </c>
      <c r="F605" s="3" t="s">
        <v>190</v>
      </c>
      <c r="G605" s="8" t="s">
        <v>204</v>
      </c>
      <c r="H605" s="2">
        <v>76321761</v>
      </c>
      <c r="I605" s="3" t="s">
        <v>713</v>
      </c>
      <c r="J605" s="5">
        <v>4</v>
      </c>
      <c r="K605" s="6">
        <v>2.5</v>
      </c>
      <c r="L605" s="3">
        <v>17</v>
      </c>
      <c r="M605" s="3">
        <v>68</v>
      </c>
      <c r="N605" s="3">
        <v>838226</v>
      </c>
      <c r="O605" s="3">
        <v>3562459</v>
      </c>
      <c r="P605" s="3">
        <v>0</v>
      </c>
      <c r="Q605" s="3">
        <v>0</v>
      </c>
      <c r="R605" s="3">
        <v>209557</v>
      </c>
      <c r="S605" s="3">
        <v>270095</v>
      </c>
      <c r="T605" s="3">
        <v>180063</v>
      </c>
      <c r="U605" s="3">
        <v>314335</v>
      </c>
      <c r="V605" s="3">
        <v>4536509</v>
      </c>
      <c r="W605" s="3">
        <v>419400</v>
      </c>
      <c r="X605" s="3">
        <v>592100</v>
      </c>
      <c r="Y605" s="3">
        <v>25800</v>
      </c>
      <c r="Z605" s="3">
        <v>197400</v>
      </c>
      <c r="AA605" s="3">
        <v>148000</v>
      </c>
      <c r="AB605" s="3">
        <v>1382700</v>
      </c>
      <c r="AC605" s="3">
        <v>5919209</v>
      </c>
    </row>
    <row r="606" spans="1:29" x14ac:dyDescent="0.2">
      <c r="A606" s="3" t="s">
        <v>617</v>
      </c>
      <c r="B606" s="144">
        <v>45327</v>
      </c>
      <c r="C606" s="144">
        <v>45443</v>
      </c>
      <c r="D606" s="3" t="s">
        <v>614</v>
      </c>
      <c r="E606" s="3" t="s">
        <v>620</v>
      </c>
      <c r="F606" s="3" t="s">
        <v>190</v>
      </c>
      <c r="G606" s="8" t="s">
        <v>204</v>
      </c>
      <c r="H606" s="2">
        <v>4613438</v>
      </c>
      <c r="I606" s="3" t="s">
        <v>714</v>
      </c>
      <c r="J606" s="5">
        <v>10</v>
      </c>
      <c r="K606" s="6">
        <v>4</v>
      </c>
      <c r="L606" s="3">
        <v>17</v>
      </c>
      <c r="M606" s="3">
        <v>170</v>
      </c>
      <c r="N606" s="3">
        <v>3352902</v>
      </c>
      <c r="O606" s="3">
        <v>14249835</v>
      </c>
      <c r="P606" s="3">
        <v>0</v>
      </c>
      <c r="Q606" s="3">
        <v>0</v>
      </c>
      <c r="R606" s="3">
        <v>838226</v>
      </c>
      <c r="S606" s="3">
        <v>1080380</v>
      </c>
      <c r="T606" s="3">
        <v>720253</v>
      </c>
      <c r="U606" s="3">
        <v>1257338</v>
      </c>
      <c r="V606" s="3">
        <v>18146032</v>
      </c>
      <c r="W606" s="3">
        <v>1211200</v>
      </c>
      <c r="X606" s="3">
        <v>1710000</v>
      </c>
      <c r="Y606" s="3">
        <v>74400</v>
      </c>
      <c r="Z606" s="3">
        <v>570000</v>
      </c>
      <c r="AA606" s="3">
        <v>427500</v>
      </c>
      <c r="AB606" s="3">
        <v>3993100</v>
      </c>
      <c r="AC606" s="3">
        <v>22139132</v>
      </c>
    </row>
    <row r="607" spans="1:29" x14ac:dyDescent="0.2">
      <c r="A607" s="3" t="s">
        <v>617</v>
      </c>
      <c r="B607" s="144">
        <v>45327</v>
      </c>
      <c r="C607" s="144">
        <v>45443</v>
      </c>
      <c r="D607" s="3" t="s">
        <v>614</v>
      </c>
      <c r="E607" s="3" t="s">
        <v>620</v>
      </c>
      <c r="F607" s="3" t="s">
        <v>190</v>
      </c>
      <c r="G607" s="8" t="s">
        <v>204</v>
      </c>
      <c r="H607" s="2">
        <v>76322684</v>
      </c>
      <c r="I607" s="3" t="s">
        <v>715</v>
      </c>
      <c r="J607" s="5">
        <v>8</v>
      </c>
      <c r="K607" s="6">
        <v>4.5</v>
      </c>
      <c r="L607" s="3">
        <v>17</v>
      </c>
      <c r="M607" s="3">
        <v>136</v>
      </c>
      <c r="N607" s="3">
        <v>3017612</v>
      </c>
      <c r="O607" s="3">
        <v>12824852</v>
      </c>
      <c r="P607" s="3">
        <v>0</v>
      </c>
      <c r="Q607" s="3">
        <v>0</v>
      </c>
      <c r="R607" s="3">
        <v>754403</v>
      </c>
      <c r="S607" s="3">
        <v>972342</v>
      </c>
      <c r="T607" s="3">
        <v>648228</v>
      </c>
      <c r="U607" s="3">
        <v>1131605</v>
      </c>
      <c r="V607" s="3">
        <v>16331430</v>
      </c>
      <c r="W607" s="3">
        <v>1090100</v>
      </c>
      <c r="X607" s="3">
        <v>1539000</v>
      </c>
      <c r="Y607" s="3">
        <v>66900</v>
      </c>
      <c r="Z607" s="3">
        <v>513000</v>
      </c>
      <c r="AA607" s="3">
        <v>384700</v>
      </c>
      <c r="AB607" s="3">
        <v>3593700</v>
      </c>
      <c r="AC607" s="3">
        <v>19925130</v>
      </c>
    </row>
    <row r="608" spans="1:29" x14ac:dyDescent="0.2">
      <c r="A608" s="3" t="s">
        <v>617</v>
      </c>
      <c r="B608" s="144">
        <v>45327</v>
      </c>
      <c r="C608" s="144">
        <v>45443</v>
      </c>
      <c r="D608" s="3" t="s">
        <v>614</v>
      </c>
      <c r="E608" s="3" t="s">
        <v>620</v>
      </c>
      <c r="F608" s="3" t="s">
        <v>190</v>
      </c>
      <c r="G608" s="8" t="s">
        <v>229</v>
      </c>
      <c r="H608" s="2">
        <v>15817515</v>
      </c>
      <c r="I608" s="3" t="s">
        <v>716</v>
      </c>
      <c r="J608" s="5">
        <v>4</v>
      </c>
      <c r="K608" s="6">
        <v>2.5</v>
      </c>
      <c r="L608" s="3">
        <v>17</v>
      </c>
      <c r="M608" s="3">
        <v>68</v>
      </c>
      <c r="N608" s="3">
        <v>838226</v>
      </c>
      <c r="O608" s="3">
        <v>3562459</v>
      </c>
      <c r="P608" s="3">
        <v>0</v>
      </c>
      <c r="Q608" s="3">
        <v>0</v>
      </c>
      <c r="R608" s="3">
        <v>209557</v>
      </c>
      <c r="S608" s="3">
        <v>270095</v>
      </c>
      <c r="T608" s="3">
        <v>180063</v>
      </c>
      <c r="U608" s="3">
        <v>314335</v>
      </c>
      <c r="V608" s="3">
        <v>4536509</v>
      </c>
      <c r="W608" s="3">
        <v>419400</v>
      </c>
      <c r="X608" s="3">
        <v>592100</v>
      </c>
      <c r="Y608" s="3">
        <v>25800</v>
      </c>
      <c r="Z608" s="3">
        <v>197400</v>
      </c>
      <c r="AA608" s="3">
        <v>148000</v>
      </c>
      <c r="AB608" s="3">
        <v>1382700</v>
      </c>
      <c r="AC608" s="3">
        <v>5919209</v>
      </c>
    </row>
    <row r="609" spans="1:29" x14ac:dyDescent="0.2">
      <c r="A609" s="3" t="s">
        <v>617</v>
      </c>
      <c r="B609" s="144">
        <v>45327</v>
      </c>
      <c r="C609" s="144">
        <v>45443</v>
      </c>
      <c r="D609" s="3" t="s">
        <v>614</v>
      </c>
      <c r="E609" s="3" t="s">
        <v>620</v>
      </c>
      <c r="F609" s="3" t="s">
        <v>190</v>
      </c>
      <c r="G609" s="8" t="s">
        <v>245</v>
      </c>
      <c r="H609" s="2">
        <v>1014234473</v>
      </c>
      <c r="I609" s="3" t="s">
        <v>717</v>
      </c>
      <c r="J609" s="5">
        <v>8</v>
      </c>
      <c r="K609" s="6">
        <v>2.5</v>
      </c>
      <c r="L609" s="3">
        <v>17</v>
      </c>
      <c r="M609" s="3">
        <v>136</v>
      </c>
      <c r="N609" s="3">
        <v>1676451</v>
      </c>
      <c r="O609" s="3">
        <v>7124918</v>
      </c>
      <c r="P609" s="3">
        <v>0</v>
      </c>
      <c r="Q609" s="3">
        <v>0</v>
      </c>
      <c r="R609" s="3">
        <v>419113</v>
      </c>
      <c r="S609" s="3">
        <v>540190</v>
      </c>
      <c r="T609" s="3">
        <v>360127</v>
      </c>
      <c r="U609" s="3">
        <v>628669</v>
      </c>
      <c r="V609" s="3">
        <v>9073017</v>
      </c>
      <c r="W609" s="3">
        <v>605600</v>
      </c>
      <c r="X609" s="3">
        <v>855000</v>
      </c>
      <c r="Y609" s="3">
        <v>37200</v>
      </c>
      <c r="Z609" s="3">
        <v>285000</v>
      </c>
      <c r="AA609" s="3">
        <v>213700</v>
      </c>
      <c r="AB609" s="3">
        <v>1996500</v>
      </c>
      <c r="AC609" s="3">
        <v>11069517</v>
      </c>
    </row>
    <row r="610" spans="1:29" x14ac:dyDescent="0.2">
      <c r="A610" s="3" t="s">
        <v>617</v>
      </c>
      <c r="B610" s="144">
        <v>45327</v>
      </c>
      <c r="C610" s="144">
        <v>45443</v>
      </c>
      <c r="D610" s="3" t="s">
        <v>614</v>
      </c>
      <c r="E610" s="3" t="s">
        <v>620</v>
      </c>
      <c r="F610" s="3" t="s">
        <v>190</v>
      </c>
      <c r="G610" s="8" t="s">
        <v>245</v>
      </c>
      <c r="H610" s="2">
        <v>1061744143</v>
      </c>
      <c r="I610" s="3" t="s">
        <v>718</v>
      </c>
      <c r="J610" s="5">
        <v>12</v>
      </c>
      <c r="K610" s="6">
        <v>2.5</v>
      </c>
      <c r="L610" s="3">
        <v>17</v>
      </c>
      <c r="M610" s="3">
        <v>204</v>
      </c>
      <c r="N610" s="3">
        <v>2514677</v>
      </c>
      <c r="O610" s="3">
        <v>10687376</v>
      </c>
      <c r="P610" s="3">
        <v>0</v>
      </c>
      <c r="Q610" s="3">
        <v>0</v>
      </c>
      <c r="R610" s="3">
        <v>628669</v>
      </c>
      <c r="S610" s="3">
        <v>810285</v>
      </c>
      <c r="T610" s="3">
        <v>540190</v>
      </c>
      <c r="U610" s="3">
        <v>943004</v>
      </c>
      <c r="V610" s="3">
        <v>13609524</v>
      </c>
      <c r="W610" s="3">
        <v>908400</v>
      </c>
      <c r="X610" s="3">
        <v>1282500</v>
      </c>
      <c r="Y610" s="3">
        <v>55800</v>
      </c>
      <c r="Z610" s="3">
        <v>427500</v>
      </c>
      <c r="AA610" s="3">
        <v>320600</v>
      </c>
      <c r="AB610" s="3">
        <v>2994800</v>
      </c>
      <c r="AC610" s="3">
        <v>16604324</v>
      </c>
    </row>
    <row r="611" spans="1:29" x14ac:dyDescent="0.2">
      <c r="A611" s="3" t="s">
        <v>617</v>
      </c>
      <c r="B611" s="144">
        <v>45327</v>
      </c>
      <c r="C611" s="144">
        <v>45443</v>
      </c>
      <c r="D611" s="3" t="s">
        <v>614</v>
      </c>
      <c r="E611" s="3" t="s">
        <v>620</v>
      </c>
      <c r="F611" s="3" t="s">
        <v>190</v>
      </c>
      <c r="G611" s="8" t="s">
        <v>245</v>
      </c>
      <c r="H611" s="2">
        <v>39777297</v>
      </c>
      <c r="I611" s="3" t="s">
        <v>719</v>
      </c>
      <c r="J611" s="5">
        <v>2</v>
      </c>
      <c r="K611" s="6">
        <v>4</v>
      </c>
      <c r="L611" s="3">
        <v>17</v>
      </c>
      <c r="M611" s="3">
        <v>34</v>
      </c>
      <c r="N611" s="3">
        <v>670580</v>
      </c>
      <c r="O611" s="3">
        <v>2849967</v>
      </c>
      <c r="P611" s="3">
        <v>0</v>
      </c>
      <c r="Q611" s="3">
        <v>0</v>
      </c>
      <c r="R611" s="3">
        <v>167645</v>
      </c>
      <c r="S611" s="3">
        <v>216076</v>
      </c>
      <c r="T611" s="3">
        <v>144051</v>
      </c>
      <c r="U611" s="3">
        <v>251468</v>
      </c>
      <c r="V611" s="3">
        <v>3629207</v>
      </c>
      <c r="W611" s="3">
        <v>419400</v>
      </c>
      <c r="X611" s="3">
        <v>592100</v>
      </c>
      <c r="Y611" s="3">
        <v>25800</v>
      </c>
      <c r="Z611" s="3">
        <v>197400</v>
      </c>
      <c r="AA611" s="3">
        <v>148000</v>
      </c>
      <c r="AB611" s="3">
        <v>1382700</v>
      </c>
      <c r="AC611" s="3">
        <v>5011907</v>
      </c>
    </row>
    <row r="612" spans="1:29" x14ac:dyDescent="0.2">
      <c r="A612" s="3" t="s">
        <v>617</v>
      </c>
      <c r="B612" s="144">
        <v>45327</v>
      </c>
      <c r="C612" s="144">
        <v>45443</v>
      </c>
      <c r="D612" s="3" t="s">
        <v>614</v>
      </c>
      <c r="E612" s="3" t="s">
        <v>620</v>
      </c>
      <c r="F612" s="3" t="s">
        <v>190</v>
      </c>
      <c r="G612" s="8" t="s">
        <v>245</v>
      </c>
      <c r="H612" s="2">
        <v>34540433</v>
      </c>
      <c r="I612" s="3" t="s">
        <v>720</v>
      </c>
      <c r="J612" s="5">
        <v>8</v>
      </c>
      <c r="K612" s="6">
        <v>2.5</v>
      </c>
      <c r="L612" s="3">
        <v>17</v>
      </c>
      <c r="M612" s="3">
        <v>136</v>
      </c>
      <c r="N612" s="3">
        <v>1676451</v>
      </c>
      <c r="O612" s="3">
        <v>7124918</v>
      </c>
      <c r="P612" s="3">
        <v>0</v>
      </c>
      <c r="Q612" s="3">
        <v>0</v>
      </c>
      <c r="R612" s="3">
        <v>419113</v>
      </c>
      <c r="S612" s="3">
        <v>540190</v>
      </c>
      <c r="T612" s="3">
        <v>360127</v>
      </c>
      <c r="U612" s="3">
        <v>628669</v>
      </c>
      <c r="V612" s="3">
        <v>9073017</v>
      </c>
      <c r="W612" s="3">
        <v>605600</v>
      </c>
      <c r="X612" s="3">
        <v>855000</v>
      </c>
      <c r="Y612" s="3">
        <v>37200</v>
      </c>
      <c r="Z612" s="3">
        <v>285000</v>
      </c>
      <c r="AA612" s="3">
        <v>213700</v>
      </c>
      <c r="AB612" s="3">
        <v>1996500</v>
      </c>
      <c r="AC612" s="3">
        <v>11069517</v>
      </c>
    </row>
    <row r="613" spans="1:29" x14ac:dyDescent="0.2">
      <c r="A613" s="3" t="s">
        <v>617</v>
      </c>
      <c r="B613" s="144">
        <v>45327</v>
      </c>
      <c r="C613" s="144">
        <v>45443</v>
      </c>
      <c r="D613" s="3" t="s">
        <v>614</v>
      </c>
      <c r="E613" s="3" t="s">
        <v>620</v>
      </c>
      <c r="F613" s="3" t="s">
        <v>190</v>
      </c>
      <c r="G613" s="8" t="s">
        <v>245</v>
      </c>
      <c r="H613" s="2">
        <v>34330619</v>
      </c>
      <c r="I613" s="3" t="s">
        <v>721</v>
      </c>
      <c r="J613" s="5">
        <v>12</v>
      </c>
      <c r="K613" s="6">
        <v>2.5</v>
      </c>
      <c r="L613" s="3">
        <v>17</v>
      </c>
      <c r="M613" s="3">
        <v>204</v>
      </c>
      <c r="N613" s="3">
        <v>2514677</v>
      </c>
      <c r="O613" s="3">
        <v>10687376</v>
      </c>
      <c r="P613" s="3">
        <v>0</v>
      </c>
      <c r="Q613" s="3">
        <v>0</v>
      </c>
      <c r="R613" s="3">
        <v>628669</v>
      </c>
      <c r="S613" s="3">
        <v>810285</v>
      </c>
      <c r="T613" s="3">
        <v>540190</v>
      </c>
      <c r="U613" s="3">
        <v>943004</v>
      </c>
      <c r="V613" s="3">
        <v>13609524</v>
      </c>
      <c r="W613" s="3">
        <v>908400</v>
      </c>
      <c r="X613" s="3">
        <v>1282500</v>
      </c>
      <c r="Y613" s="3">
        <v>55800</v>
      </c>
      <c r="Z613" s="3">
        <v>427500</v>
      </c>
      <c r="AA613" s="3">
        <v>320600</v>
      </c>
      <c r="AB613" s="3">
        <v>2994800</v>
      </c>
      <c r="AC613" s="3">
        <v>16604324</v>
      </c>
    </row>
    <row r="614" spans="1:29" x14ac:dyDescent="0.2">
      <c r="A614" s="3" t="s">
        <v>617</v>
      </c>
      <c r="B614" s="144">
        <v>45327</v>
      </c>
      <c r="C614" s="144">
        <v>45443</v>
      </c>
      <c r="D614" s="3" t="s">
        <v>614</v>
      </c>
      <c r="E614" s="3" t="s">
        <v>620</v>
      </c>
      <c r="F614" s="3" t="s">
        <v>190</v>
      </c>
      <c r="G614" s="8" t="s">
        <v>245</v>
      </c>
      <c r="H614" s="2">
        <v>1144030791</v>
      </c>
      <c r="I614" s="3" t="s">
        <v>722</v>
      </c>
      <c r="J614" s="5">
        <v>6</v>
      </c>
      <c r="K614" s="6">
        <v>3.5</v>
      </c>
      <c r="L614" s="3">
        <v>17</v>
      </c>
      <c r="M614" s="3">
        <v>102</v>
      </c>
      <c r="N614" s="3">
        <v>1760274</v>
      </c>
      <c r="O614" s="3">
        <v>7481163</v>
      </c>
      <c r="P614" s="3">
        <v>0</v>
      </c>
      <c r="Q614" s="3">
        <v>0</v>
      </c>
      <c r="R614" s="3">
        <v>440069</v>
      </c>
      <c r="S614" s="3">
        <v>567199</v>
      </c>
      <c r="T614" s="3">
        <v>378133</v>
      </c>
      <c r="U614" s="3">
        <v>660103</v>
      </c>
      <c r="V614" s="3">
        <v>9526667</v>
      </c>
      <c r="W614" s="3">
        <v>635900</v>
      </c>
      <c r="X614" s="3">
        <v>897700</v>
      </c>
      <c r="Y614" s="3">
        <v>39100</v>
      </c>
      <c r="Z614" s="3">
        <v>299200</v>
      </c>
      <c r="AA614" s="3">
        <v>224400</v>
      </c>
      <c r="AB614" s="3">
        <v>2096300</v>
      </c>
      <c r="AC614" s="3">
        <v>11622967</v>
      </c>
    </row>
    <row r="615" spans="1:29" x14ac:dyDescent="0.2">
      <c r="A615" s="3" t="s">
        <v>617</v>
      </c>
      <c r="B615" s="144">
        <v>45327</v>
      </c>
      <c r="C615" s="144">
        <v>45443</v>
      </c>
      <c r="D615" s="3" t="s">
        <v>614</v>
      </c>
      <c r="E615" s="3" t="s">
        <v>620</v>
      </c>
      <c r="F615" s="3" t="s">
        <v>190</v>
      </c>
      <c r="G615" s="8" t="s">
        <v>245</v>
      </c>
      <c r="H615" s="2">
        <v>34551642</v>
      </c>
      <c r="I615" s="3" t="s">
        <v>723</v>
      </c>
      <c r="J615" s="5">
        <v>12</v>
      </c>
      <c r="K615" s="6">
        <v>4</v>
      </c>
      <c r="L615" s="3">
        <v>17</v>
      </c>
      <c r="M615" s="3">
        <v>204</v>
      </c>
      <c r="N615" s="3">
        <v>4023483</v>
      </c>
      <c r="O615" s="3">
        <v>17099802</v>
      </c>
      <c r="P615" s="3">
        <v>0</v>
      </c>
      <c r="Q615" s="3">
        <v>0</v>
      </c>
      <c r="R615" s="3">
        <v>1005871</v>
      </c>
      <c r="S615" s="3">
        <v>1296456</v>
      </c>
      <c r="T615" s="3">
        <v>864304</v>
      </c>
      <c r="U615" s="3">
        <v>1508806</v>
      </c>
      <c r="V615" s="3">
        <v>21775239</v>
      </c>
      <c r="W615" s="3">
        <v>1453500</v>
      </c>
      <c r="X615" s="3">
        <v>2052000</v>
      </c>
      <c r="Y615" s="3">
        <v>89300</v>
      </c>
      <c r="Z615" s="3">
        <v>684000</v>
      </c>
      <c r="AA615" s="3">
        <v>513000</v>
      </c>
      <c r="AB615" s="3">
        <v>4791800</v>
      </c>
      <c r="AC615" s="3">
        <v>26567039</v>
      </c>
    </row>
    <row r="616" spans="1:29" x14ac:dyDescent="0.2">
      <c r="A616" s="3" t="s">
        <v>617</v>
      </c>
      <c r="B616" s="144">
        <v>45327</v>
      </c>
      <c r="C616" s="144">
        <v>45443</v>
      </c>
      <c r="D616" s="3" t="s">
        <v>614</v>
      </c>
      <c r="E616" s="3" t="s">
        <v>620</v>
      </c>
      <c r="F616" s="3" t="s">
        <v>190</v>
      </c>
      <c r="G616" s="8" t="s">
        <v>245</v>
      </c>
      <c r="H616" s="2">
        <v>1061758547</v>
      </c>
      <c r="I616" s="3" t="s">
        <v>724</v>
      </c>
      <c r="J616" s="5">
        <v>3</v>
      </c>
      <c r="K616" s="6">
        <v>2.5</v>
      </c>
      <c r="L616" s="3">
        <v>17</v>
      </c>
      <c r="M616" s="3">
        <v>51</v>
      </c>
      <c r="N616" s="3">
        <v>628669</v>
      </c>
      <c r="O616" s="3">
        <v>2671844</v>
      </c>
      <c r="P616" s="3">
        <v>0</v>
      </c>
      <c r="Q616" s="3">
        <v>209556</v>
      </c>
      <c r="R616" s="3">
        <v>215377</v>
      </c>
      <c r="S616" s="3">
        <v>208198</v>
      </c>
      <c r="T616" s="3">
        <v>140674</v>
      </c>
      <c r="U616" s="3">
        <v>258065</v>
      </c>
      <c r="V616" s="3">
        <v>3703714</v>
      </c>
      <c r="W616" s="3">
        <v>419400</v>
      </c>
      <c r="X616" s="3">
        <v>592100</v>
      </c>
      <c r="Y616" s="3">
        <v>25800</v>
      </c>
      <c r="Z616" s="3">
        <v>197400</v>
      </c>
      <c r="AA616" s="3">
        <v>148000</v>
      </c>
      <c r="AB616" s="3">
        <v>1382700</v>
      </c>
      <c r="AC616" s="3">
        <v>5086414</v>
      </c>
    </row>
    <row r="617" spans="1:29" x14ac:dyDescent="0.2">
      <c r="A617" s="3" t="s">
        <v>617</v>
      </c>
      <c r="B617" s="144">
        <v>45327</v>
      </c>
      <c r="C617" s="144">
        <v>45443</v>
      </c>
      <c r="D617" s="3" t="s">
        <v>614</v>
      </c>
      <c r="E617" s="3" t="s">
        <v>620</v>
      </c>
      <c r="F617" s="3" t="s">
        <v>190</v>
      </c>
      <c r="G617" s="8" t="s">
        <v>245</v>
      </c>
      <c r="H617" s="2">
        <v>1061717331</v>
      </c>
      <c r="I617" s="3" t="s">
        <v>725</v>
      </c>
      <c r="J617" s="5">
        <v>12</v>
      </c>
      <c r="K617" s="6">
        <v>2.5</v>
      </c>
      <c r="L617" s="3">
        <v>17</v>
      </c>
      <c r="M617" s="3">
        <v>204</v>
      </c>
      <c r="N617" s="3">
        <v>2514677</v>
      </c>
      <c r="O617" s="3">
        <v>10687376</v>
      </c>
      <c r="P617" s="3">
        <v>0</v>
      </c>
      <c r="Q617" s="3">
        <v>838226</v>
      </c>
      <c r="R617" s="3">
        <v>861510</v>
      </c>
      <c r="S617" s="3">
        <v>832793</v>
      </c>
      <c r="T617" s="3">
        <v>562698</v>
      </c>
      <c r="U617" s="3">
        <v>1032259</v>
      </c>
      <c r="V617" s="3">
        <v>14814862</v>
      </c>
      <c r="W617" s="3">
        <v>908400</v>
      </c>
      <c r="X617" s="3">
        <v>1282500</v>
      </c>
      <c r="Y617" s="3">
        <v>55800</v>
      </c>
      <c r="Z617" s="3">
        <v>427500</v>
      </c>
      <c r="AA617" s="3">
        <v>320600</v>
      </c>
      <c r="AB617" s="3">
        <v>2994800</v>
      </c>
      <c r="AC617" s="3">
        <v>17809662</v>
      </c>
    </row>
    <row r="618" spans="1:29" x14ac:dyDescent="0.2">
      <c r="A618" s="3" t="s">
        <v>617</v>
      </c>
      <c r="B618" s="144">
        <v>45327</v>
      </c>
      <c r="C618" s="144">
        <v>45443</v>
      </c>
      <c r="D618" s="3" t="s">
        <v>614</v>
      </c>
      <c r="E618" s="3" t="s">
        <v>620</v>
      </c>
      <c r="F618" s="3" t="s">
        <v>190</v>
      </c>
      <c r="G618" s="8" t="s">
        <v>245</v>
      </c>
      <c r="H618" s="2">
        <v>10533264</v>
      </c>
      <c r="I618" s="3" t="s">
        <v>726</v>
      </c>
      <c r="J618" s="5">
        <v>6</v>
      </c>
      <c r="K618" s="6">
        <v>3</v>
      </c>
      <c r="L618" s="3">
        <v>17</v>
      </c>
      <c r="M618" s="3">
        <v>102</v>
      </c>
      <c r="N618" s="3">
        <v>1508806</v>
      </c>
      <c r="O618" s="3">
        <v>6412426</v>
      </c>
      <c r="P618" s="3">
        <v>0</v>
      </c>
      <c r="Q618" s="3">
        <v>0</v>
      </c>
      <c r="R618" s="3">
        <v>377202</v>
      </c>
      <c r="S618" s="3">
        <v>486171</v>
      </c>
      <c r="T618" s="3">
        <v>324114</v>
      </c>
      <c r="U618" s="3">
        <v>565802</v>
      </c>
      <c r="V618" s="3">
        <v>8165715</v>
      </c>
      <c r="W618" s="3">
        <v>545100</v>
      </c>
      <c r="X618" s="3">
        <v>769500</v>
      </c>
      <c r="Y618" s="3">
        <v>33500</v>
      </c>
      <c r="Z618" s="3">
        <v>256500</v>
      </c>
      <c r="AA618" s="3">
        <v>192400</v>
      </c>
      <c r="AB618" s="3">
        <v>1797000</v>
      </c>
      <c r="AC618" s="3">
        <v>9962715</v>
      </c>
    </row>
    <row r="619" spans="1:29" x14ac:dyDescent="0.2">
      <c r="A619" s="3" t="s">
        <v>617</v>
      </c>
      <c r="B619" s="144">
        <v>45327</v>
      </c>
      <c r="C619" s="144">
        <v>45443</v>
      </c>
      <c r="D619" s="3" t="s">
        <v>614</v>
      </c>
      <c r="E619" s="3" t="s">
        <v>620</v>
      </c>
      <c r="F619" s="3" t="s">
        <v>190</v>
      </c>
      <c r="G619" s="8" t="s">
        <v>260</v>
      </c>
      <c r="H619" s="2">
        <v>83044560</v>
      </c>
      <c r="I619" s="3" t="s">
        <v>727</v>
      </c>
      <c r="J619" s="5">
        <v>10</v>
      </c>
      <c r="K619" s="6">
        <v>3</v>
      </c>
      <c r="L619" s="3">
        <v>17</v>
      </c>
      <c r="M619" s="3">
        <v>170</v>
      </c>
      <c r="N619" s="3">
        <v>2514677</v>
      </c>
      <c r="O619" s="3">
        <v>10687376</v>
      </c>
      <c r="P619" s="3">
        <v>0</v>
      </c>
      <c r="Q619" s="3">
        <v>0</v>
      </c>
      <c r="R619" s="3">
        <v>628669</v>
      </c>
      <c r="S619" s="3">
        <v>810285</v>
      </c>
      <c r="T619" s="3">
        <v>540190</v>
      </c>
      <c r="U619" s="3">
        <v>943004</v>
      </c>
      <c r="V619" s="3">
        <v>13609524</v>
      </c>
      <c r="W619" s="3">
        <v>908400</v>
      </c>
      <c r="X619" s="3">
        <v>1282500</v>
      </c>
      <c r="Y619" s="3">
        <v>55800</v>
      </c>
      <c r="Z619" s="3">
        <v>427500</v>
      </c>
      <c r="AA619" s="3">
        <v>320600</v>
      </c>
      <c r="AB619" s="3">
        <v>2994800</v>
      </c>
      <c r="AC619" s="3">
        <v>16604324</v>
      </c>
    </row>
    <row r="620" spans="1:29" x14ac:dyDescent="0.2">
      <c r="A620" s="3" t="s">
        <v>617</v>
      </c>
      <c r="B620" s="144">
        <v>45327</v>
      </c>
      <c r="C620" s="144">
        <v>45443</v>
      </c>
      <c r="D620" s="3" t="s">
        <v>614</v>
      </c>
      <c r="E620" s="3" t="s">
        <v>620</v>
      </c>
      <c r="F620" s="3" t="s">
        <v>190</v>
      </c>
      <c r="G620" s="8" t="s">
        <v>260</v>
      </c>
      <c r="H620" s="2">
        <v>4615771</v>
      </c>
      <c r="I620" s="3" t="s">
        <v>728</v>
      </c>
      <c r="J620" s="5">
        <v>10</v>
      </c>
      <c r="K620" s="6">
        <v>3</v>
      </c>
      <c r="L620" s="3">
        <v>17</v>
      </c>
      <c r="M620" s="3">
        <v>170</v>
      </c>
      <c r="N620" s="3">
        <v>2514677</v>
      </c>
      <c r="O620" s="3">
        <v>10687376</v>
      </c>
      <c r="P620" s="3">
        <v>0</v>
      </c>
      <c r="Q620" s="3">
        <v>0</v>
      </c>
      <c r="R620" s="3">
        <v>628669</v>
      </c>
      <c r="S620" s="3">
        <v>810285</v>
      </c>
      <c r="T620" s="3">
        <v>540190</v>
      </c>
      <c r="U620" s="3">
        <v>943004</v>
      </c>
      <c r="V620" s="3">
        <v>13609524</v>
      </c>
      <c r="W620" s="3">
        <v>908400</v>
      </c>
      <c r="X620" s="3">
        <v>1282500</v>
      </c>
      <c r="Y620" s="3">
        <v>55800</v>
      </c>
      <c r="Z620" s="3">
        <v>427500</v>
      </c>
      <c r="AA620" s="3">
        <v>320600</v>
      </c>
      <c r="AB620" s="3">
        <v>2994800</v>
      </c>
      <c r="AC620" s="3">
        <v>16604324</v>
      </c>
    </row>
    <row r="621" spans="1:29" x14ac:dyDescent="0.2">
      <c r="A621" s="3" t="s">
        <v>617</v>
      </c>
      <c r="B621" s="144">
        <v>45327</v>
      </c>
      <c r="C621" s="144">
        <v>45443</v>
      </c>
      <c r="D621" s="3" t="s">
        <v>614</v>
      </c>
      <c r="E621" s="3" t="s">
        <v>620</v>
      </c>
      <c r="F621" s="3" t="s">
        <v>190</v>
      </c>
      <c r="G621" s="8" t="s">
        <v>260</v>
      </c>
      <c r="H621" s="2">
        <v>76326574</v>
      </c>
      <c r="I621" s="3" t="s">
        <v>729</v>
      </c>
      <c r="J621" s="5">
        <v>10</v>
      </c>
      <c r="K621" s="6">
        <v>3</v>
      </c>
      <c r="L621" s="3">
        <v>17</v>
      </c>
      <c r="M621" s="3">
        <v>170</v>
      </c>
      <c r="N621" s="3">
        <v>2514677</v>
      </c>
      <c r="O621" s="3">
        <v>10687376</v>
      </c>
      <c r="P621" s="3">
        <v>0</v>
      </c>
      <c r="Q621" s="3">
        <v>0</v>
      </c>
      <c r="R621" s="3">
        <v>628669</v>
      </c>
      <c r="S621" s="3">
        <v>810285</v>
      </c>
      <c r="T621" s="3">
        <v>540190</v>
      </c>
      <c r="U621" s="3">
        <v>943004</v>
      </c>
      <c r="V621" s="3">
        <v>13609524</v>
      </c>
      <c r="W621" s="3">
        <v>908400</v>
      </c>
      <c r="X621" s="3">
        <v>1282500</v>
      </c>
      <c r="Y621" s="3">
        <v>55800</v>
      </c>
      <c r="Z621" s="3">
        <v>427500</v>
      </c>
      <c r="AA621" s="3">
        <v>320600</v>
      </c>
      <c r="AB621" s="3">
        <v>2994800</v>
      </c>
      <c r="AC621" s="3">
        <v>16604324</v>
      </c>
    </row>
    <row r="622" spans="1:29" x14ac:dyDescent="0.2">
      <c r="A622" s="3" t="s">
        <v>617</v>
      </c>
      <c r="B622" s="144">
        <v>45327</v>
      </c>
      <c r="C622" s="144">
        <v>45443</v>
      </c>
      <c r="D622" s="3" t="s">
        <v>614</v>
      </c>
      <c r="E622" s="3" t="s">
        <v>620</v>
      </c>
      <c r="F622" s="3" t="s">
        <v>190</v>
      </c>
      <c r="G622" s="8" t="s">
        <v>260</v>
      </c>
      <c r="H622" s="2">
        <v>4613364</v>
      </c>
      <c r="I622" s="3" t="s">
        <v>730</v>
      </c>
      <c r="J622" s="5">
        <v>10</v>
      </c>
      <c r="K622" s="6">
        <v>3</v>
      </c>
      <c r="L622" s="3">
        <v>17</v>
      </c>
      <c r="M622" s="3">
        <v>170</v>
      </c>
      <c r="N622" s="3">
        <v>2514677</v>
      </c>
      <c r="O622" s="3">
        <v>10687376</v>
      </c>
      <c r="P622" s="3">
        <v>0</v>
      </c>
      <c r="Q622" s="3">
        <v>0</v>
      </c>
      <c r="R622" s="3">
        <v>628669</v>
      </c>
      <c r="S622" s="3">
        <v>810285</v>
      </c>
      <c r="T622" s="3">
        <v>540190</v>
      </c>
      <c r="U622" s="3">
        <v>943004</v>
      </c>
      <c r="V622" s="3">
        <v>13609524</v>
      </c>
      <c r="W622" s="3">
        <v>908400</v>
      </c>
      <c r="X622" s="3">
        <v>1282500</v>
      </c>
      <c r="Y622" s="3">
        <v>55800</v>
      </c>
      <c r="Z622" s="3">
        <v>427500</v>
      </c>
      <c r="AA622" s="3">
        <v>320600</v>
      </c>
      <c r="AB622" s="3">
        <v>2994800</v>
      </c>
      <c r="AC622" s="3">
        <v>16604324</v>
      </c>
    </row>
    <row r="623" spans="1:29" x14ac:dyDescent="0.2">
      <c r="A623" s="3" t="s">
        <v>617</v>
      </c>
      <c r="B623" s="144">
        <v>45327</v>
      </c>
      <c r="C623" s="144">
        <v>45443</v>
      </c>
      <c r="D623" s="3" t="s">
        <v>614</v>
      </c>
      <c r="E623" s="3" t="s">
        <v>620</v>
      </c>
      <c r="F623" s="3" t="s">
        <v>190</v>
      </c>
      <c r="G623" s="8" t="s">
        <v>260</v>
      </c>
      <c r="H623" s="2">
        <v>1061749604</v>
      </c>
      <c r="I623" s="3" t="s">
        <v>731</v>
      </c>
      <c r="J623" s="5">
        <v>10</v>
      </c>
      <c r="K623" s="6">
        <v>3</v>
      </c>
      <c r="L623" s="3">
        <v>17</v>
      </c>
      <c r="M623" s="3">
        <v>170</v>
      </c>
      <c r="N623" s="3">
        <v>2514677</v>
      </c>
      <c r="O623" s="3">
        <v>10687376</v>
      </c>
      <c r="P623" s="3">
        <v>0</v>
      </c>
      <c r="Q623" s="3">
        <v>0</v>
      </c>
      <c r="R623" s="3">
        <v>628669</v>
      </c>
      <c r="S623" s="3">
        <v>810285</v>
      </c>
      <c r="T623" s="3">
        <v>540190</v>
      </c>
      <c r="U623" s="3">
        <v>943004</v>
      </c>
      <c r="V623" s="3">
        <v>13609524</v>
      </c>
      <c r="W623" s="3">
        <v>908400</v>
      </c>
      <c r="X623" s="3">
        <v>1282500</v>
      </c>
      <c r="Y623" s="3">
        <v>55800</v>
      </c>
      <c r="Z623" s="3">
        <v>427500</v>
      </c>
      <c r="AA623" s="3">
        <v>320600</v>
      </c>
      <c r="AB623" s="3">
        <v>2994800</v>
      </c>
      <c r="AC623" s="3">
        <v>16604324</v>
      </c>
    </row>
    <row r="624" spans="1:29" x14ac:dyDescent="0.2">
      <c r="A624" s="3" t="s">
        <v>617</v>
      </c>
      <c r="B624" s="144">
        <v>45327</v>
      </c>
      <c r="C624" s="144">
        <v>45443</v>
      </c>
      <c r="D624" s="3" t="s">
        <v>614</v>
      </c>
      <c r="E624" s="3" t="s">
        <v>620</v>
      </c>
      <c r="F624" s="3" t="s">
        <v>190</v>
      </c>
      <c r="G624" s="8" t="s">
        <v>260</v>
      </c>
      <c r="H624" s="2">
        <v>10297835</v>
      </c>
      <c r="I624" s="3" t="s">
        <v>732</v>
      </c>
      <c r="J624" s="5">
        <v>10</v>
      </c>
      <c r="K624" s="6">
        <v>3</v>
      </c>
      <c r="L624" s="3">
        <v>17</v>
      </c>
      <c r="M624" s="3">
        <v>170</v>
      </c>
      <c r="N624" s="3">
        <v>2514677</v>
      </c>
      <c r="O624" s="3">
        <v>10687376</v>
      </c>
      <c r="P624" s="3">
        <v>0</v>
      </c>
      <c r="Q624" s="3">
        <v>0</v>
      </c>
      <c r="R624" s="3">
        <v>628669</v>
      </c>
      <c r="S624" s="3">
        <v>810285</v>
      </c>
      <c r="T624" s="3">
        <v>540190</v>
      </c>
      <c r="U624" s="3">
        <v>943004</v>
      </c>
      <c r="V624" s="3">
        <v>13609524</v>
      </c>
      <c r="W624" s="3">
        <v>908400</v>
      </c>
      <c r="X624" s="3">
        <v>1282500</v>
      </c>
      <c r="Y624" s="3">
        <v>55800</v>
      </c>
      <c r="Z624" s="3">
        <v>427500</v>
      </c>
      <c r="AA624" s="3">
        <v>320600</v>
      </c>
      <c r="AB624" s="3">
        <v>2994800</v>
      </c>
      <c r="AC624" s="3">
        <v>16604324</v>
      </c>
    </row>
    <row r="625" spans="1:29" x14ac:dyDescent="0.2">
      <c r="A625" s="3" t="s">
        <v>617</v>
      </c>
      <c r="B625" s="144">
        <v>45327</v>
      </c>
      <c r="C625" s="144">
        <v>45443</v>
      </c>
      <c r="D625" s="3" t="s">
        <v>614</v>
      </c>
      <c r="E625" s="3" t="s">
        <v>620</v>
      </c>
      <c r="F625" s="3" t="s">
        <v>190</v>
      </c>
      <c r="G625" s="8" t="s">
        <v>260</v>
      </c>
      <c r="H625" s="2">
        <v>1118285353</v>
      </c>
      <c r="I625" s="3" t="s">
        <v>733</v>
      </c>
      <c r="J625" s="5">
        <v>10</v>
      </c>
      <c r="K625" s="6">
        <v>3</v>
      </c>
      <c r="L625" s="3">
        <v>17</v>
      </c>
      <c r="M625" s="3">
        <v>170</v>
      </c>
      <c r="N625" s="3">
        <v>2514677</v>
      </c>
      <c r="O625" s="3">
        <v>10687376</v>
      </c>
      <c r="P625" s="3">
        <v>0</v>
      </c>
      <c r="Q625" s="3">
        <v>0</v>
      </c>
      <c r="R625" s="3">
        <v>628669</v>
      </c>
      <c r="S625" s="3">
        <v>810285</v>
      </c>
      <c r="T625" s="3">
        <v>540190</v>
      </c>
      <c r="U625" s="3">
        <v>943004</v>
      </c>
      <c r="V625" s="3">
        <v>13609524</v>
      </c>
      <c r="W625" s="3">
        <v>908400</v>
      </c>
      <c r="X625" s="3">
        <v>1282500</v>
      </c>
      <c r="Y625" s="3">
        <v>55800</v>
      </c>
      <c r="Z625" s="3">
        <v>427500</v>
      </c>
      <c r="AA625" s="3">
        <v>320600</v>
      </c>
      <c r="AB625" s="3">
        <v>2994800</v>
      </c>
      <c r="AC625" s="3">
        <v>16604324</v>
      </c>
    </row>
    <row r="626" spans="1:29" x14ac:dyDescent="0.2">
      <c r="A626" s="3" t="s">
        <v>617</v>
      </c>
      <c r="B626" s="144">
        <v>45327</v>
      </c>
      <c r="C626" s="144">
        <v>45443</v>
      </c>
      <c r="D626" s="3" t="s">
        <v>614</v>
      </c>
      <c r="E626" s="3" t="s">
        <v>620</v>
      </c>
      <c r="F626" s="3" t="s">
        <v>190</v>
      </c>
      <c r="G626" s="8" t="s">
        <v>264</v>
      </c>
      <c r="H626" s="2">
        <v>1061688552</v>
      </c>
      <c r="I626" s="3" t="s">
        <v>734</v>
      </c>
      <c r="J626" s="5">
        <v>10</v>
      </c>
      <c r="K626" s="6">
        <v>3</v>
      </c>
      <c r="L626" s="3">
        <v>17</v>
      </c>
      <c r="M626" s="3">
        <v>170</v>
      </c>
      <c r="N626" s="3">
        <v>2514677</v>
      </c>
      <c r="O626" s="3">
        <v>10687376</v>
      </c>
      <c r="P626" s="3">
        <v>0</v>
      </c>
      <c r="Q626" s="3">
        <v>0</v>
      </c>
      <c r="R626" s="3">
        <v>628669</v>
      </c>
      <c r="S626" s="3">
        <v>810285</v>
      </c>
      <c r="T626" s="3">
        <v>540190</v>
      </c>
      <c r="U626" s="3">
        <v>943004</v>
      </c>
      <c r="V626" s="3">
        <v>13609524</v>
      </c>
      <c r="W626" s="3">
        <v>908400</v>
      </c>
      <c r="X626" s="3">
        <v>1282500</v>
      </c>
      <c r="Y626" s="3">
        <v>55800</v>
      </c>
      <c r="Z626" s="3">
        <v>427500</v>
      </c>
      <c r="AA626" s="3">
        <v>320600</v>
      </c>
      <c r="AB626" s="3">
        <v>2994800</v>
      </c>
      <c r="AC626" s="3">
        <v>16604324</v>
      </c>
    </row>
    <row r="627" spans="1:29" x14ac:dyDescent="0.2">
      <c r="A627" s="3" t="s">
        <v>617</v>
      </c>
      <c r="B627" s="144">
        <v>45327</v>
      </c>
      <c r="C627" s="144">
        <v>45443</v>
      </c>
      <c r="D627" s="3" t="s">
        <v>614</v>
      </c>
      <c r="E627" s="3" t="s">
        <v>620</v>
      </c>
      <c r="F627" s="3" t="s">
        <v>190</v>
      </c>
      <c r="G627" s="8" t="s">
        <v>264</v>
      </c>
      <c r="H627" s="2">
        <v>1061707250</v>
      </c>
      <c r="I627" s="3" t="s">
        <v>735</v>
      </c>
      <c r="J627" s="5">
        <v>10</v>
      </c>
      <c r="K627" s="6">
        <v>2</v>
      </c>
      <c r="L627" s="3">
        <v>17</v>
      </c>
      <c r="M627" s="3">
        <v>170</v>
      </c>
      <c r="N627" s="3">
        <v>1676451</v>
      </c>
      <c r="O627" s="3">
        <v>7124918</v>
      </c>
      <c r="P627" s="3">
        <v>0</v>
      </c>
      <c r="Q627" s="3">
        <v>0</v>
      </c>
      <c r="R627" s="3">
        <v>419113</v>
      </c>
      <c r="S627" s="3">
        <v>540190</v>
      </c>
      <c r="T627" s="3">
        <v>360127</v>
      </c>
      <c r="U627" s="3">
        <v>628669</v>
      </c>
      <c r="V627" s="3">
        <v>9073017</v>
      </c>
      <c r="W627" s="3">
        <v>605600</v>
      </c>
      <c r="X627" s="3">
        <v>855000</v>
      </c>
      <c r="Y627" s="3">
        <v>37200</v>
      </c>
      <c r="Z627" s="3">
        <v>285000</v>
      </c>
      <c r="AA627" s="3">
        <v>213700</v>
      </c>
      <c r="AB627" s="3">
        <v>1996500</v>
      </c>
      <c r="AC627" s="3">
        <v>11069517</v>
      </c>
    </row>
    <row r="628" spans="1:29" x14ac:dyDescent="0.2">
      <c r="A628" s="3" t="s">
        <v>617</v>
      </c>
      <c r="B628" s="144">
        <v>45327</v>
      </c>
      <c r="C628" s="144">
        <v>45443</v>
      </c>
      <c r="D628" s="3" t="s">
        <v>614</v>
      </c>
      <c r="E628" s="3" t="s">
        <v>620</v>
      </c>
      <c r="F628" s="3" t="s">
        <v>190</v>
      </c>
      <c r="G628" s="8" t="s">
        <v>264</v>
      </c>
      <c r="H628" s="2">
        <v>76320467</v>
      </c>
      <c r="I628" s="3" t="s">
        <v>736</v>
      </c>
      <c r="J628" s="5">
        <v>10</v>
      </c>
      <c r="K628" s="6">
        <v>4</v>
      </c>
      <c r="L628" s="3">
        <v>17</v>
      </c>
      <c r="M628" s="3">
        <v>170</v>
      </c>
      <c r="N628" s="3">
        <v>3352902</v>
      </c>
      <c r="O628" s="3">
        <v>14249835</v>
      </c>
      <c r="P628" s="3">
        <v>0</v>
      </c>
      <c r="Q628" s="3">
        <v>0</v>
      </c>
      <c r="R628" s="3">
        <v>838226</v>
      </c>
      <c r="S628" s="3">
        <v>1080380</v>
      </c>
      <c r="T628" s="3">
        <v>720253</v>
      </c>
      <c r="U628" s="3">
        <v>1257338</v>
      </c>
      <c r="V628" s="3">
        <v>18146032</v>
      </c>
      <c r="W628" s="3">
        <v>1211200</v>
      </c>
      <c r="X628" s="3">
        <v>1710000</v>
      </c>
      <c r="Y628" s="3">
        <v>74400</v>
      </c>
      <c r="Z628" s="3">
        <v>570000</v>
      </c>
      <c r="AA628" s="3">
        <v>427500</v>
      </c>
      <c r="AB628" s="3">
        <v>3993100</v>
      </c>
      <c r="AC628" s="3">
        <v>22139132</v>
      </c>
    </row>
    <row r="629" spans="1:29" x14ac:dyDescent="0.2">
      <c r="A629" s="3" t="s">
        <v>617</v>
      </c>
      <c r="B629" s="144">
        <v>45327</v>
      </c>
      <c r="C629" s="144">
        <v>45443</v>
      </c>
      <c r="D629" s="3" t="s">
        <v>614</v>
      </c>
      <c r="E629" s="3" t="s">
        <v>620</v>
      </c>
      <c r="F629" s="3" t="s">
        <v>190</v>
      </c>
      <c r="G629" s="8" t="s">
        <v>264</v>
      </c>
      <c r="H629" s="2">
        <v>34571971</v>
      </c>
      <c r="I629" s="3" t="s">
        <v>737</v>
      </c>
      <c r="J629" s="5">
        <v>12</v>
      </c>
      <c r="K629" s="6">
        <v>4</v>
      </c>
      <c r="L629" s="3">
        <v>17</v>
      </c>
      <c r="M629" s="3">
        <v>204</v>
      </c>
      <c r="N629" s="3">
        <v>4023483</v>
      </c>
      <c r="O629" s="3">
        <v>17099802</v>
      </c>
      <c r="P629" s="3">
        <v>0</v>
      </c>
      <c r="Q629" s="3">
        <v>0</v>
      </c>
      <c r="R629" s="3">
        <v>1005871</v>
      </c>
      <c r="S629" s="3">
        <v>1296456</v>
      </c>
      <c r="T629" s="3">
        <v>864304</v>
      </c>
      <c r="U629" s="3">
        <v>1508806</v>
      </c>
      <c r="V629" s="3">
        <v>21775239</v>
      </c>
      <c r="W629" s="3">
        <v>1453500</v>
      </c>
      <c r="X629" s="3">
        <v>2052000</v>
      </c>
      <c r="Y629" s="3">
        <v>89300</v>
      </c>
      <c r="Z629" s="3">
        <v>684000</v>
      </c>
      <c r="AA629" s="3">
        <v>513000</v>
      </c>
      <c r="AB629" s="3">
        <v>4791800</v>
      </c>
      <c r="AC629" s="3">
        <v>26567039</v>
      </c>
    </row>
    <row r="630" spans="1:29" x14ac:dyDescent="0.2">
      <c r="A630" s="3" t="s">
        <v>617</v>
      </c>
      <c r="B630" s="144">
        <v>45327</v>
      </c>
      <c r="C630" s="144">
        <v>45443</v>
      </c>
      <c r="D630" s="3" t="s">
        <v>614</v>
      </c>
      <c r="E630" s="3" t="s">
        <v>620</v>
      </c>
      <c r="F630" s="3" t="s">
        <v>190</v>
      </c>
      <c r="G630" s="8" t="s">
        <v>264</v>
      </c>
      <c r="H630" s="2">
        <v>1061723078</v>
      </c>
      <c r="I630" s="3" t="s">
        <v>738</v>
      </c>
      <c r="J630" s="5">
        <v>10</v>
      </c>
      <c r="K630" s="6">
        <v>2</v>
      </c>
      <c r="L630" s="3">
        <v>17</v>
      </c>
      <c r="M630" s="3">
        <v>170</v>
      </c>
      <c r="N630" s="3">
        <v>1676451</v>
      </c>
      <c r="O630" s="3">
        <v>7124918</v>
      </c>
      <c r="P630" s="3">
        <v>0</v>
      </c>
      <c r="Q630" s="3">
        <v>0</v>
      </c>
      <c r="R630" s="3">
        <v>419113</v>
      </c>
      <c r="S630" s="3">
        <v>540190</v>
      </c>
      <c r="T630" s="3">
        <v>360127</v>
      </c>
      <c r="U630" s="3">
        <v>628669</v>
      </c>
      <c r="V630" s="3">
        <v>9073017</v>
      </c>
      <c r="W630" s="3">
        <v>605600</v>
      </c>
      <c r="X630" s="3">
        <v>855000</v>
      </c>
      <c r="Y630" s="3">
        <v>37200</v>
      </c>
      <c r="Z630" s="3">
        <v>285000</v>
      </c>
      <c r="AA630" s="3">
        <v>213700</v>
      </c>
      <c r="AB630" s="3">
        <v>1996500</v>
      </c>
      <c r="AC630" s="3">
        <v>11069517</v>
      </c>
    </row>
    <row r="631" spans="1:29" x14ac:dyDescent="0.2">
      <c r="A631" s="3" t="s">
        <v>617</v>
      </c>
      <c r="B631" s="144">
        <v>45327</v>
      </c>
      <c r="C631" s="144">
        <v>45443</v>
      </c>
      <c r="D631" s="3" t="s">
        <v>614</v>
      </c>
      <c r="E631" s="3" t="s">
        <v>620</v>
      </c>
      <c r="F631" s="3" t="s">
        <v>190</v>
      </c>
      <c r="G631" s="8" t="s">
        <v>264</v>
      </c>
      <c r="H631" s="2">
        <v>1061689483</v>
      </c>
      <c r="I631" s="3" t="s">
        <v>739</v>
      </c>
      <c r="J631" s="5">
        <v>10</v>
      </c>
      <c r="K631" s="6">
        <v>3</v>
      </c>
      <c r="L631" s="3">
        <v>17</v>
      </c>
      <c r="M631" s="3">
        <v>170</v>
      </c>
      <c r="N631" s="3">
        <v>2514677</v>
      </c>
      <c r="O631" s="3">
        <v>10687376</v>
      </c>
      <c r="P631" s="3">
        <v>0</v>
      </c>
      <c r="Q631" s="3">
        <v>0</v>
      </c>
      <c r="R631" s="3">
        <v>628669</v>
      </c>
      <c r="S631" s="3">
        <v>810285</v>
      </c>
      <c r="T631" s="3">
        <v>540190</v>
      </c>
      <c r="U631" s="3">
        <v>943004</v>
      </c>
      <c r="V631" s="3">
        <v>13609524</v>
      </c>
      <c r="W631" s="3">
        <v>908400</v>
      </c>
      <c r="X631" s="3">
        <v>1282500</v>
      </c>
      <c r="Y631" s="3">
        <v>55800</v>
      </c>
      <c r="Z631" s="3">
        <v>427500</v>
      </c>
      <c r="AA631" s="3">
        <v>320600</v>
      </c>
      <c r="AB631" s="3">
        <v>2994800</v>
      </c>
      <c r="AC631" s="3">
        <v>16604324</v>
      </c>
    </row>
    <row r="632" spans="1:29" x14ac:dyDescent="0.2">
      <c r="A632" s="3" t="s">
        <v>617</v>
      </c>
      <c r="B632" s="144">
        <v>45327</v>
      </c>
      <c r="C632" s="144">
        <v>45443</v>
      </c>
      <c r="D632" s="3" t="s">
        <v>614</v>
      </c>
      <c r="E632" s="3" t="s">
        <v>620</v>
      </c>
      <c r="F632" s="3" t="s">
        <v>190</v>
      </c>
      <c r="G632" s="8" t="s">
        <v>264</v>
      </c>
      <c r="H632" s="2">
        <v>1144045826</v>
      </c>
      <c r="I632" s="3" t="s">
        <v>740</v>
      </c>
      <c r="J632" s="5">
        <v>10</v>
      </c>
      <c r="K632" s="6">
        <v>3</v>
      </c>
      <c r="L632" s="3">
        <v>17</v>
      </c>
      <c r="M632" s="3">
        <v>170</v>
      </c>
      <c r="N632" s="3">
        <v>2514677</v>
      </c>
      <c r="O632" s="3">
        <v>10687376</v>
      </c>
      <c r="P632" s="3">
        <v>0</v>
      </c>
      <c r="Q632" s="3">
        <v>0</v>
      </c>
      <c r="R632" s="3">
        <v>628669</v>
      </c>
      <c r="S632" s="3">
        <v>810285</v>
      </c>
      <c r="T632" s="3">
        <v>540190</v>
      </c>
      <c r="U632" s="3">
        <v>943004</v>
      </c>
      <c r="V632" s="3">
        <v>13609524</v>
      </c>
      <c r="W632" s="3">
        <v>908400</v>
      </c>
      <c r="X632" s="3">
        <v>1282500</v>
      </c>
      <c r="Y632" s="3">
        <v>55800</v>
      </c>
      <c r="Z632" s="3">
        <v>427500</v>
      </c>
      <c r="AA632" s="3">
        <v>320600</v>
      </c>
      <c r="AB632" s="3">
        <v>2994800</v>
      </c>
      <c r="AC632" s="3">
        <v>16604324</v>
      </c>
    </row>
    <row r="633" spans="1:29" x14ac:dyDescent="0.2">
      <c r="A633" s="3" t="s">
        <v>617</v>
      </c>
      <c r="B633" s="144">
        <v>45327</v>
      </c>
      <c r="C633" s="144">
        <v>45443</v>
      </c>
      <c r="D633" s="3" t="s">
        <v>614</v>
      </c>
      <c r="E633" s="3" t="s">
        <v>620</v>
      </c>
      <c r="F633" s="3" t="s">
        <v>190</v>
      </c>
      <c r="G633" s="8" t="s">
        <v>264</v>
      </c>
      <c r="H633" s="2">
        <v>76305788</v>
      </c>
      <c r="I633" s="3" t="s">
        <v>741</v>
      </c>
      <c r="J633" s="5">
        <v>10</v>
      </c>
      <c r="K633" s="6">
        <v>3.5</v>
      </c>
      <c r="L633" s="3">
        <v>17</v>
      </c>
      <c r="M633" s="3">
        <v>170</v>
      </c>
      <c r="N633" s="3">
        <v>2933790</v>
      </c>
      <c r="O633" s="3">
        <v>12468606</v>
      </c>
      <c r="P633" s="3">
        <v>0</v>
      </c>
      <c r="Q633" s="3">
        <v>0</v>
      </c>
      <c r="R633" s="3">
        <v>733448</v>
      </c>
      <c r="S633" s="3">
        <v>945332</v>
      </c>
      <c r="T633" s="3">
        <v>630222</v>
      </c>
      <c r="U633" s="3">
        <v>1100171</v>
      </c>
      <c r="V633" s="3">
        <v>15877779</v>
      </c>
      <c r="W633" s="3">
        <v>1059800</v>
      </c>
      <c r="X633" s="3">
        <v>1496200</v>
      </c>
      <c r="Y633" s="3">
        <v>65100</v>
      </c>
      <c r="Z633" s="3">
        <v>498700</v>
      </c>
      <c r="AA633" s="3">
        <v>374100</v>
      </c>
      <c r="AB633" s="3">
        <v>3493900</v>
      </c>
      <c r="AC633" s="3">
        <v>19371679</v>
      </c>
    </row>
    <row r="634" spans="1:29" x14ac:dyDescent="0.2">
      <c r="A634" s="3" t="s">
        <v>617</v>
      </c>
      <c r="B634" s="144">
        <v>45327</v>
      </c>
      <c r="C634" s="144">
        <v>45443</v>
      </c>
      <c r="D634" s="3" t="s">
        <v>614</v>
      </c>
      <c r="E634" s="3" t="s">
        <v>620</v>
      </c>
      <c r="F634" s="3" t="s">
        <v>190</v>
      </c>
      <c r="G634" s="8" t="s">
        <v>264</v>
      </c>
      <c r="H634" s="2">
        <v>1061688518</v>
      </c>
      <c r="I634" s="3" t="s">
        <v>742</v>
      </c>
      <c r="J634" s="5">
        <v>10</v>
      </c>
      <c r="K634" s="6">
        <v>2</v>
      </c>
      <c r="L634" s="3">
        <v>17</v>
      </c>
      <c r="M634" s="3">
        <v>170</v>
      </c>
      <c r="N634" s="3">
        <v>1676451</v>
      </c>
      <c r="O634" s="3">
        <v>7124918</v>
      </c>
      <c r="P634" s="3">
        <v>0</v>
      </c>
      <c r="Q634" s="3">
        <v>0</v>
      </c>
      <c r="R634" s="3">
        <v>419113</v>
      </c>
      <c r="S634" s="3">
        <v>540190</v>
      </c>
      <c r="T634" s="3">
        <v>360127</v>
      </c>
      <c r="U634" s="3">
        <v>628669</v>
      </c>
      <c r="V634" s="3">
        <v>9073017</v>
      </c>
      <c r="W634" s="3">
        <v>605600</v>
      </c>
      <c r="X634" s="3">
        <v>855000</v>
      </c>
      <c r="Y634" s="3">
        <v>37200</v>
      </c>
      <c r="Z634" s="3">
        <v>285000</v>
      </c>
      <c r="AA634" s="3">
        <v>213700</v>
      </c>
      <c r="AB634" s="3">
        <v>1996500</v>
      </c>
      <c r="AC634" s="3">
        <v>11069517</v>
      </c>
    </row>
    <row r="635" spans="1:29" x14ac:dyDescent="0.2">
      <c r="A635" s="3" t="s">
        <v>617</v>
      </c>
      <c r="B635" s="144">
        <v>45327</v>
      </c>
      <c r="C635" s="144">
        <v>45443</v>
      </c>
      <c r="D635" s="3" t="s">
        <v>614</v>
      </c>
      <c r="E635" s="3" t="s">
        <v>620</v>
      </c>
      <c r="F635" s="3" t="s">
        <v>190</v>
      </c>
      <c r="G635" s="8" t="s">
        <v>264</v>
      </c>
      <c r="H635" s="2">
        <v>37279265</v>
      </c>
      <c r="I635" s="3" t="s">
        <v>743</v>
      </c>
      <c r="J635" s="5">
        <v>10</v>
      </c>
      <c r="K635" s="6">
        <v>3</v>
      </c>
      <c r="L635" s="3">
        <v>17</v>
      </c>
      <c r="M635" s="3">
        <v>170</v>
      </c>
      <c r="N635" s="3">
        <v>2514677</v>
      </c>
      <c r="O635" s="3">
        <v>10687376</v>
      </c>
      <c r="P635" s="3">
        <v>0</v>
      </c>
      <c r="Q635" s="3">
        <v>0</v>
      </c>
      <c r="R635" s="3">
        <v>628669</v>
      </c>
      <c r="S635" s="3">
        <v>810285</v>
      </c>
      <c r="T635" s="3">
        <v>540190</v>
      </c>
      <c r="U635" s="3">
        <v>943004</v>
      </c>
      <c r="V635" s="3">
        <v>13609524</v>
      </c>
      <c r="W635" s="3">
        <v>908400</v>
      </c>
      <c r="X635" s="3">
        <v>1282500</v>
      </c>
      <c r="Y635" s="3">
        <v>55800</v>
      </c>
      <c r="Z635" s="3">
        <v>427500</v>
      </c>
      <c r="AA635" s="3">
        <v>320600</v>
      </c>
      <c r="AB635" s="3">
        <v>2994800</v>
      </c>
      <c r="AC635" s="3">
        <v>16604324</v>
      </c>
    </row>
    <row r="636" spans="1:29" x14ac:dyDescent="0.2">
      <c r="A636" s="3" t="s">
        <v>617</v>
      </c>
      <c r="B636" s="144">
        <v>45327</v>
      </c>
      <c r="C636" s="144">
        <v>45443</v>
      </c>
      <c r="D636" s="3" t="s">
        <v>614</v>
      </c>
      <c r="E636" s="3" t="s">
        <v>620</v>
      </c>
      <c r="F636" s="3" t="s">
        <v>190</v>
      </c>
      <c r="G636" s="8" t="s">
        <v>264</v>
      </c>
      <c r="H636" s="2">
        <v>10529359</v>
      </c>
      <c r="I636" s="3" t="s">
        <v>744</v>
      </c>
      <c r="J636" s="5">
        <v>10</v>
      </c>
      <c r="K636" s="6">
        <v>4.5</v>
      </c>
      <c r="L636" s="3">
        <v>17</v>
      </c>
      <c r="M636" s="3">
        <v>170</v>
      </c>
      <c r="N636" s="3">
        <v>3772015</v>
      </c>
      <c r="O636" s="3">
        <v>16031065</v>
      </c>
      <c r="P636" s="3">
        <v>0</v>
      </c>
      <c r="Q636" s="3">
        <v>0</v>
      </c>
      <c r="R636" s="3">
        <v>943004</v>
      </c>
      <c r="S636" s="3">
        <v>1215427</v>
      </c>
      <c r="T636" s="3">
        <v>810285</v>
      </c>
      <c r="U636" s="3">
        <v>1414506</v>
      </c>
      <c r="V636" s="3">
        <v>20414287</v>
      </c>
      <c r="W636" s="3">
        <v>1362600</v>
      </c>
      <c r="X636" s="3">
        <v>1923700</v>
      </c>
      <c r="Y636" s="3">
        <v>83700</v>
      </c>
      <c r="Z636" s="3">
        <v>641200</v>
      </c>
      <c r="AA636" s="3">
        <v>480900</v>
      </c>
      <c r="AB636" s="3">
        <v>4492100</v>
      </c>
      <c r="AC636" s="3">
        <v>24906387</v>
      </c>
    </row>
    <row r="637" spans="1:29" x14ac:dyDescent="0.2">
      <c r="A637" s="3" t="s">
        <v>617</v>
      </c>
      <c r="B637" s="144">
        <v>45327</v>
      </c>
      <c r="C637" s="144">
        <v>45443</v>
      </c>
      <c r="D637" s="3" t="s">
        <v>614</v>
      </c>
      <c r="E637" s="3" t="s">
        <v>620</v>
      </c>
      <c r="F637" s="3" t="s">
        <v>190</v>
      </c>
      <c r="G637" s="8" t="s">
        <v>264</v>
      </c>
      <c r="H637" s="2">
        <v>76316324</v>
      </c>
      <c r="I637" s="3" t="s">
        <v>745</v>
      </c>
      <c r="J637" s="5">
        <v>10</v>
      </c>
      <c r="K637" s="6">
        <v>3</v>
      </c>
      <c r="L637" s="3">
        <v>17</v>
      </c>
      <c r="M637" s="3">
        <v>170</v>
      </c>
      <c r="N637" s="3">
        <v>2514677</v>
      </c>
      <c r="O637" s="3">
        <v>10687376</v>
      </c>
      <c r="P637" s="3">
        <v>0</v>
      </c>
      <c r="Q637" s="3">
        <v>0</v>
      </c>
      <c r="R637" s="3">
        <v>628669</v>
      </c>
      <c r="S637" s="3">
        <v>810285</v>
      </c>
      <c r="T637" s="3">
        <v>540190</v>
      </c>
      <c r="U637" s="3">
        <v>943004</v>
      </c>
      <c r="V637" s="3">
        <v>13609524</v>
      </c>
      <c r="W637" s="3">
        <v>908400</v>
      </c>
      <c r="X637" s="3">
        <v>1282500</v>
      </c>
      <c r="Y637" s="3">
        <v>55800</v>
      </c>
      <c r="Z637" s="3">
        <v>427500</v>
      </c>
      <c r="AA637" s="3">
        <v>320600</v>
      </c>
      <c r="AB637" s="3">
        <v>2994800</v>
      </c>
      <c r="AC637" s="3">
        <v>16604324</v>
      </c>
    </row>
    <row r="638" spans="1:29" x14ac:dyDescent="0.2">
      <c r="A638" s="3" t="s">
        <v>617</v>
      </c>
      <c r="B638" s="144">
        <v>45327</v>
      </c>
      <c r="C638" s="144">
        <v>45443</v>
      </c>
      <c r="D638" s="3" t="s">
        <v>614</v>
      </c>
      <c r="E638" s="3" t="s">
        <v>620</v>
      </c>
      <c r="F638" s="3" t="s">
        <v>190</v>
      </c>
      <c r="G638" s="8" t="s">
        <v>264</v>
      </c>
      <c r="H638" s="2">
        <v>1144109243</v>
      </c>
      <c r="I638" s="3" t="s">
        <v>746</v>
      </c>
      <c r="J638" s="5">
        <v>10</v>
      </c>
      <c r="K638" s="6">
        <v>2</v>
      </c>
      <c r="L638" s="3">
        <v>17</v>
      </c>
      <c r="M638" s="3">
        <v>170</v>
      </c>
      <c r="N638" s="3">
        <v>1676451</v>
      </c>
      <c r="O638" s="3">
        <v>7124918</v>
      </c>
      <c r="P638" s="3">
        <v>0</v>
      </c>
      <c r="Q638" s="3">
        <v>0</v>
      </c>
      <c r="R638" s="3">
        <v>419113</v>
      </c>
      <c r="S638" s="3">
        <v>540190</v>
      </c>
      <c r="T638" s="3">
        <v>360127</v>
      </c>
      <c r="U638" s="3">
        <v>628669</v>
      </c>
      <c r="V638" s="3">
        <v>9073017</v>
      </c>
      <c r="W638" s="3">
        <v>605600</v>
      </c>
      <c r="X638" s="3">
        <v>855000</v>
      </c>
      <c r="Y638" s="3">
        <v>37200</v>
      </c>
      <c r="Z638" s="3">
        <v>285000</v>
      </c>
      <c r="AA638" s="3">
        <v>213700</v>
      </c>
      <c r="AB638" s="3">
        <v>1996500</v>
      </c>
      <c r="AC638" s="3">
        <v>11069517</v>
      </c>
    </row>
    <row r="639" spans="1:29" x14ac:dyDescent="0.2">
      <c r="A639" s="3" t="s">
        <v>617</v>
      </c>
      <c r="B639" s="144">
        <v>45327</v>
      </c>
      <c r="C639" s="144">
        <v>45443</v>
      </c>
      <c r="D639" s="3" t="s">
        <v>614</v>
      </c>
      <c r="E639" s="3" t="s">
        <v>620</v>
      </c>
      <c r="F639" s="3" t="s">
        <v>190</v>
      </c>
      <c r="G639" s="8" t="s">
        <v>264</v>
      </c>
      <c r="H639" s="2">
        <v>1118840695</v>
      </c>
      <c r="I639" s="3" t="s">
        <v>747</v>
      </c>
      <c r="J639" s="5">
        <v>10</v>
      </c>
      <c r="K639" s="6">
        <v>3</v>
      </c>
      <c r="L639" s="3">
        <v>17</v>
      </c>
      <c r="M639" s="3">
        <v>170</v>
      </c>
      <c r="N639" s="3">
        <v>2514677</v>
      </c>
      <c r="O639" s="3">
        <v>10687376</v>
      </c>
      <c r="P639" s="3">
        <v>0</v>
      </c>
      <c r="Q639" s="3">
        <v>0</v>
      </c>
      <c r="R639" s="3">
        <v>628669</v>
      </c>
      <c r="S639" s="3">
        <v>810285</v>
      </c>
      <c r="T639" s="3">
        <v>540190</v>
      </c>
      <c r="U639" s="3">
        <v>943004</v>
      </c>
      <c r="V639" s="3">
        <v>13609524</v>
      </c>
      <c r="W639" s="3">
        <v>908400</v>
      </c>
      <c r="X639" s="3">
        <v>1282500</v>
      </c>
      <c r="Y639" s="3">
        <v>55800</v>
      </c>
      <c r="Z639" s="3">
        <v>427500</v>
      </c>
      <c r="AA639" s="3">
        <v>320600</v>
      </c>
      <c r="AB639" s="3">
        <v>2994800</v>
      </c>
      <c r="AC639" s="3">
        <v>16604324</v>
      </c>
    </row>
    <row r="640" spans="1:29" x14ac:dyDescent="0.2">
      <c r="A640" s="3" t="s">
        <v>617</v>
      </c>
      <c r="B640" s="144">
        <v>45327</v>
      </c>
      <c r="C640" s="144">
        <v>45443</v>
      </c>
      <c r="D640" s="3" t="s">
        <v>614</v>
      </c>
      <c r="E640" s="3" t="s">
        <v>620</v>
      </c>
      <c r="F640" s="3" t="s">
        <v>190</v>
      </c>
      <c r="G640" s="8" t="s">
        <v>264</v>
      </c>
      <c r="H640" s="2">
        <v>1061698244</v>
      </c>
      <c r="I640" s="3" t="s">
        <v>748</v>
      </c>
      <c r="J640" s="5">
        <v>10</v>
      </c>
      <c r="K640" s="6">
        <v>2.5</v>
      </c>
      <c r="L640" s="3">
        <v>17</v>
      </c>
      <c r="M640" s="3">
        <v>170</v>
      </c>
      <c r="N640" s="3">
        <v>2095564</v>
      </c>
      <c r="O640" s="3">
        <v>8906147</v>
      </c>
      <c r="P640" s="3">
        <v>0</v>
      </c>
      <c r="Q640" s="3">
        <v>0</v>
      </c>
      <c r="R640" s="3">
        <v>523891</v>
      </c>
      <c r="S640" s="3">
        <v>675237</v>
      </c>
      <c r="T640" s="3">
        <v>450158</v>
      </c>
      <c r="U640" s="3">
        <v>785837</v>
      </c>
      <c r="V640" s="3">
        <v>11341270</v>
      </c>
      <c r="W640" s="3">
        <v>757000</v>
      </c>
      <c r="X640" s="3">
        <v>1068700</v>
      </c>
      <c r="Y640" s="3">
        <v>46500</v>
      </c>
      <c r="Z640" s="3">
        <v>356200</v>
      </c>
      <c r="AA640" s="3">
        <v>267200</v>
      </c>
      <c r="AB640" s="3">
        <v>2495600</v>
      </c>
      <c r="AC640" s="3">
        <v>13836870</v>
      </c>
    </row>
    <row r="641" spans="1:29" x14ac:dyDescent="0.2">
      <c r="A641" s="3" t="s">
        <v>617</v>
      </c>
      <c r="B641" s="144">
        <v>45327</v>
      </c>
      <c r="C641" s="144">
        <v>45443</v>
      </c>
      <c r="D641" s="3" t="s">
        <v>614</v>
      </c>
      <c r="E641" s="3" t="s">
        <v>620</v>
      </c>
      <c r="F641" s="3" t="s">
        <v>190</v>
      </c>
      <c r="G641" s="8" t="s">
        <v>264</v>
      </c>
      <c r="H641" s="2">
        <v>25268837</v>
      </c>
      <c r="I641" s="3" t="s">
        <v>749</v>
      </c>
      <c r="J641" s="5">
        <v>10</v>
      </c>
      <c r="K641" s="6">
        <v>3.5</v>
      </c>
      <c r="L641" s="3">
        <v>17</v>
      </c>
      <c r="M641" s="3">
        <v>170</v>
      </c>
      <c r="N641" s="3">
        <v>2933790</v>
      </c>
      <c r="O641" s="3">
        <v>12468606</v>
      </c>
      <c r="P641" s="3">
        <v>0</v>
      </c>
      <c r="Q641" s="3">
        <v>0</v>
      </c>
      <c r="R641" s="3">
        <v>733448</v>
      </c>
      <c r="S641" s="3">
        <v>945332</v>
      </c>
      <c r="T641" s="3">
        <v>630222</v>
      </c>
      <c r="U641" s="3">
        <v>1100171</v>
      </c>
      <c r="V641" s="3">
        <v>15877779</v>
      </c>
      <c r="W641" s="3">
        <v>1059800</v>
      </c>
      <c r="X641" s="3">
        <v>1496200</v>
      </c>
      <c r="Y641" s="3">
        <v>65100</v>
      </c>
      <c r="Z641" s="3">
        <v>498700</v>
      </c>
      <c r="AA641" s="3">
        <v>374100</v>
      </c>
      <c r="AB641" s="3">
        <v>3493900</v>
      </c>
      <c r="AC641" s="3">
        <v>19371679</v>
      </c>
    </row>
    <row r="642" spans="1:29" x14ac:dyDescent="0.2">
      <c r="A642" s="3" t="s">
        <v>617</v>
      </c>
      <c r="B642" s="144">
        <v>45327</v>
      </c>
      <c r="C642" s="144">
        <v>45443</v>
      </c>
      <c r="D642" s="3" t="s">
        <v>614</v>
      </c>
      <c r="E642" s="3" t="s">
        <v>620</v>
      </c>
      <c r="F642" s="3" t="s">
        <v>190</v>
      </c>
      <c r="G642" s="8" t="s">
        <v>264</v>
      </c>
      <c r="H642" s="2">
        <v>76306673</v>
      </c>
      <c r="I642" s="3" t="s">
        <v>750</v>
      </c>
      <c r="J642" s="5">
        <v>10</v>
      </c>
      <c r="K642" s="6">
        <v>4</v>
      </c>
      <c r="L642" s="3">
        <v>17</v>
      </c>
      <c r="M642" s="3">
        <v>170</v>
      </c>
      <c r="N642" s="3">
        <v>3352902</v>
      </c>
      <c r="O642" s="3">
        <v>14249835</v>
      </c>
      <c r="P642" s="3">
        <v>0</v>
      </c>
      <c r="Q642" s="3">
        <v>0</v>
      </c>
      <c r="R642" s="3">
        <v>838226</v>
      </c>
      <c r="S642" s="3">
        <v>1080380</v>
      </c>
      <c r="T642" s="3">
        <v>720253</v>
      </c>
      <c r="U642" s="3">
        <v>1257338</v>
      </c>
      <c r="V642" s="3">
        <v>18146032</v>
      </c>
      <c r="W642" s="3">
        <v>1211200</v>
      </c>
      <c r="X642" s="3">
        <v>1710000</v>
      </c>
      <c r="Y642" s="3">
        <v>74400</v>
      </c>
      <c r="Z642" s="3">
        <v>570000</v>
      </c>
      <c r="AA642" s="3">
        <v>427500</v>
      </c>
      <c r="AB642" s="3">
        <v>3993100</v>
      </c>
      <c r="AC642" s="3">
        <v>22139132</v>
      </c>
    </row>
    <row r="643" spans="1:29" x14ac:dyDescent="0.2">
      <c r="A643" s="3" t="s">
        <v>617</v>
      </c>
      <c r="B643" s="144">
        <v>45327</v>
      </c>
      <c r="C643" s="144">
        <v>45443</v>
      </c>
      <c r="D643" s="3" t="s">
        <v>614</v>
      </c>
      <c r="E643" s="3" t="s">
        <v>620</v>
      </c>
      <c r="F643" s="3" t="s">
        <v>190</v>
      </c>
      <c r="G643" s="8" t="s">
        <v>274</v>
      </c>
      <c r="H643" s="2">
        <v>10529213</v>
      </c>
      <c r="I643" s="3" t="s">
        <v>751</v>
      </c>
      <c r="J643" s="5">
        <v>12</v>
      </c>
      <c r="K643" s="6">
        <v>4</v>
      </c>
      <c r="L643" s="3">
        <v>17</v>
      </c>
      <c r="M643" s="3">
        <v>204</v>
      </c>
      <c r="N643" s="3">
        <v>4023483</v>
      </c>
      <c r="O643" s="3">
        <v>17099802</v>
      </c>
      <c r="P643" s="3">
        <v>0</v>
      </c>
      <c r="Q643" s="3">
        <v>0</v>
      </c>
      <c r="R643" s="3">
        <v>1005871</v>
      </c>
      <c r="S643" s="3">
        <v>1296456</v>
      </c>
      <c r="T643" s="3">
        <v>864304</v>
      </c>
      <c r="U643" s="3">
        <v>1508806</v>
      </c>
      <c r="V643" s="3">
        <v>21775239</v>
      </c>
      <c r="W643" s="3">
        <v>1453500</v>
      </c>
      <c r="X643" s="3">
        <v>2052000</v>
      </c>
      <c r="Y643" s="3">
        <v>89300</v>
      </c>
      <c r="Z643" s="3">
        <v>684000</v>
      </c>
      <c r="AA643" s="3">
        <v>513000</v>
      </c>
      <c r="AB643" s="3">
        <v>4791800</v>
      </c>
      <c r="AC643" s="3">
        <v>26567039</v>
      </c>
    </row>
    <row r="644" spans="1:29" x14ac:dyDescent="0.2">
      <c r="A644" s="3" t="s">
        <v>617</v>
      </c>
      <c r="B644" s="144">
        <v>45327</v>
      </c>
      <c r="C644" s="144">
        <v>45443</v>
      </c>
      <c r="D644" s="3" t="s">
        <v>614</v>
      </c>
      <c r="E644" s="3" t="s">
        <v>620</v>
      </c>
      <c r="F644" s="3" t="s">
        <v>190</v>
      </c>
      <c r="G644" s="8" t="s">
        <v>274</v>
      </c>
      <c r="H644" s="2">
        <v>34551615</v>
      </c>
      <c r="I644" s="3" t="s">
        <v>752</v>
      </c>
      <c r="J644" s="5">
        <v>6</v>
      </c>
      <c r="K644" s="6">
        <v>3</v>
      </c>
      <c r="L644" s="3">
        <v>17</v>
      </c>
      <c r="M644" s="3">
        <v>102</v>
      </c>
      <c r="N644" s="3">
        <v>1508806</v>
      </c>
      <c r="O644" s="3">
        <v>6412426</v>
      </c>
      <c r="P644" s="3">
        <v>0</v>
      </c>
      <c r="Q644" s="3">
        <v>0</v>
      </c>
      <c r="R644" s="3">
        <v>377202</v>
      </c>
      <c r="S644" s="3">
        <v>486171</v>
      </c>
      <c r="T644" s="3">
        <v>324114</v>
      </c>
      <c r="U644" s="3">
        <v>565802</v>
      </c>
      <c r="V644" s="3">
        <v>8165715</v>
      </c>
      <c r="W644" s="3">
        <v>545100</v>
      </c>
      <c r="X644" s="3">
        <v>769500</v>
      </c>
      <c r="Y644" s="3">
        <v>33500</v>
      </c>
      <c r="Z644" s="3">
        <v>256500</v>
      </c>
      <c r="AA644" s="3">
        <v>192400</v>
      </c>
      <c r="AB644" s="3">
        <v>1797000</v>
      </c>
      <c r="AC644" s="3">
        <v>9962715</v>
      </c>
    </row>
    <row r="645" spans="1:29" x14ac:dyDescent="0.2">
      <c r="A645" s="3" t="s">
        <v>617</v>
      </c>
      <c r="B645" s="144">
        <v>45327</v>
      </c>
      <c r="C645" s="144">
        <v>45443</v>
      </c>
      <c r="D645" s="3" t="s">
        <v>614</v>
      </c>
      <c r="E645" s="3" t="s">
        <v>620</v>
      </c>
      <c r="F645" s="3" t="s">
        <v>190</v>
      </c>
      <c r="G645" s="8" t="s">
        <v>274</v>
      </c>
      <c r="H645" s="2">
        <v>76313243</v>
      </c>
      <c r="I645" s="3" t="s">
        <v>753</v>
      </c>
      <c r="J645" s="5">
        <v>11.5</v>
      </c>
      <c r="K645" s="6">
        <v>4.5</v>
      </c>
      <c r="L645" s="3">
        <v>17</v>
      </c>
      <c r="M645" s="3">
        <v>195.5</v>
      </c>
      <c r="N645" s="3">
        <v>4337817</v>
      </c>
      <c r="O645" s="3">
        <v>18435724</v>
      </c>
      <c r="P645" s="3">
        <v>0</v>
      </c>
      <c r="Q645" s="3">
        <v>0</v>
      </c>
      <c r="R645" s="3">
        <v>1084454</v>
      </c>
      <c r="S645" s="3">
        <v>1397741</v>
      </c>
      <c r="T645" s="3">
        <v>931827</v>
      </c>
      <c r="U645" s="3">
        <v>1626682</v>
      </c>
      <c r="V645" s="3">
        <v>23476428</v>
      </c>
      <c r="W645" s="3">
        <v>1567000</v>
      </c>
      <c r="X645" s="3">
        <v>2212300</v>
      </c>
      <c r="Y645" s="3">
        <v>96200</v>
      </c>
      <c r="Z645" s="3">
        <v>737400</v>
      </c>
      <c r="AA645" s="3">
        <v>553100</v>
      </c>
      <c r="AB645" s="3">
        <v>5166000</v>
      </c>
      <c r="AC645" s="3">
        <v>28642428</v>
      </c>
    </row>
    <row r="646" spans="1:29" x14ac:dyDescent="0.2">
      <c r="A646" s="3" t="s">
        <v>617</v>
      </c>
      <c r="B646" s="144">
        <v>45327</v>
      </c>
      <c r="C646" s="144">
        <v>45443</v>
      </c>
      <c r="D646" s="3" t="s">
        <v>614</v>
      </c>
      <c r="E646" s="3" t="s">
        <v>620</v>
      </c>
      <c r="F646" s="3" t="s">
        <v>190</v>
      </c>
      <c r="G646" s="8" t="s">
        <v>274</v>
      </c>
      <c r="H646" s="2">
        <v>10530221</v>
      </c>
      <c r="I646" s="3" t="s">
        <v>754</v>
      </c>
      <c r="J646" s="5">
        <v>4</v>
      </c>
      <c r="K646" s="6">
        <v>4.5</v>
      </c>
      <c r="L646" s="3">
        <v>17</v>
      </c>
      <c r="M646" s="3">
        <v>68</v>
      </c>
      <c r="N646" s="3">
        <v>1508806</v>
      </c>
      <c r="O646" s="3">
        <v>6412426</v>
      </c>
      <c r="P646" s="3">
        <v>0</v>
      </c>
      <c r="Q646" s="3">
        <v>0</v>
      </c>
      <c r="R646" s="3">
        <v>377202</v>
      </c>
      <c r="S646" s="3">
        <v>486171</v>
      </c>
      <c r="T646" s="3">
        <v>324114</v>
      </c>
      <c r="U646" s="3">
        <v>565802</v>
      </c>
      <c r="V646" s="3">
        <v>8165715</v>
      </c>
      <c r="W646" s="3">
        <v>545100</v>
      </c>
      <c r="X646" s="3">
        <v>769500</v>
      </c>
      <c r="Y646" s="3">
        <v>33500</v>
      </c>
      <c r="Z646" s="3">
        <v>256500</v>
      </c>
      <c r="AA646" s="3">
        <v>192400</v>
      </c>
      <c r="AB646" s="3">
        <v>1797000</v>
      </c>
      <c r="AC646" s="3">
        <v>9962715</v>
      </c>
    </row>
    <row r="647" spans="1:29" x14ac:dyDescent="0.2">
      <c r="A647" s="3" t="s">
        <v>617</v>
      </c>
      <c r="B647" s="144">
        <v>45327</v>
      </c>
      <c r="C647" s="144">
        <v>45443</v>
      </c>
      <c r="D647" s="3" t="s">
        <v>614</v>
      </c>
      <c r="E647" s="3" t="s">
        <v>620</v>
      </c>
      <c r="F647" s="3" t="s">
        <v>190</v>
      </c>
      <c r="G647" s="8" t="s">
        <v>274</v>
      </c>
      <c r="H647" s="2">
        <v>41738107</v>
      </c>
      <c r="I647" s="3" t="s">
        <v>755</v>
      </c>
      <c r="J647" s="5">
        <v>11</v>
      </c>
      <c r="K647" s="6">
        <v>3</v>
      </c>
      <c r="L647" s="3">
        <v>17</v>
      </c>
      <c r="M647" s="3">
        <v>187</v>
      </c>
      <c r="N647" s="3">
        <v>2766144</v>
      </c>
      <c r="O647" s="3">
        <v>11756114</v>
      </c>
      <c r="P647" s="3">
        <v>0</v>
      </c>
      <c r="Q647" s="3">
        <v>0</v>
      </c>
      <c r="R647" s="3">
        <v>691536</v>
      </c>
      <c r="S647" s="3">
        <v>891313</v>
      </c>
      <c r="T647" s="3">
        <v>594209</v>
      </c>
      <c r="U647" s="3">
        <v>1037304</v>
      </c>
      <c r="V647" s="3">
        <v>14970476</v>
      </c>
      <c r="W647" s="3">
        <v>999300</v>
      </c>
      <c r="X647" s="3">
        <v>1410700</v>
      </c>
      <c r="Y647" s="3">
        <v>61400</v>
      </c>
      <c r="Z647" s="3">
        <v>470200</v>
      </c>
      <c r="AA647" s="3">
        <v>352700</v>
      </c>
      <c r="AB647" s="3">
        <v>3294300</v>
      </c>
      <c r="AC647" s="3">
        <v>18264776</v>
      </c>
    </row>
    <row r="648" spans="1:29" x14ac:dyDescent="0.2">
      <c r="A648" s="3" t="s">
        <v>617</v>
      </c>
      <c r="B648" s="144">
        <v>45327</v>
      </c>
      <c r="C648" s="144">
        <v>45443</v>
      </c>
      <c r="D648" s="3" t="s">
        <v>614</v>
      </c>
      <c r="E648" s="3" t="s">
        <v>620</v>
      </c>
      <c r="F648" s="3" t="s">
        <v>190</v>
      </c>
      <c r="G648" s="8" t="s">
        <v>274</v>
      </c>
      <c r="H648" s="2">
        <v>72175823</v>
      </c>
      <c r="I648" s="3" t="s">
        <v>756</v>
      </c>
      <c r="J648" s="5">
        <v>12</v>
      </c>
      <c r="K648" s="6">
        <v>2.5</v>
      </c>
      <c r="L648" s="3">
        <v>17</v>
      </c>
      <c r="M648" s="3">
        <v>204</v>
      </c>
      <c r="N648" s="3">
        <v>2514677</v>
      </c>
      <c r="O648" s="3">
        <v>10687376</v>
      </c>
      <c r="P648" s="3">
        <v>0</v>
      </c>
      <c r="Q648" s="3">
        <v>0</v>
      </c>
      <c r="R648" s="3">
        <v>628669</v>
      </c>
      <c r="S648" s="3">
        <v>810285</v>
      </c>
      <c r="T648" s="3">
        <v>540190</v>
      </c>
      <c r="U648" s="3">
        <v>943004</v>
      </c>
      <c r="V648" s="3">
        <v>13609524</v>
      </c>
      <c r="W648" s="3">
        <v>908400</v>
      </c>
      <c r="X648" s="3">
        <v>1282500</v>
      </c>
      <c r="Y648" s="3">
        <v>55800</v>
      </c>
      <c r="Z648" s="3">
        <v>427500</v>
      </c>
      <c r="AA648" s="3">
        <v>320600</v>
      </c>
      <c r="AB648" s="3">
        <v>2994800</v>
      </c>
      <c r="AC648" s="3">
        <v>16604324</v>
      </c>
    </row>
    <row r="649" spans="1:29" x14ac:dyDescent="0.2">
      <c r="A649" s="3" t="s">
        <v>617</v>
      </c>
      <c r="B649" s="144">
        <v>45327</v>
      </c>
      <c r="C649" s="144">
        <v>45443</v>
      </c>
      <c r="D649" s="3" t="s">
        <v>614</v>
      </c>
      <c r="E649" s="3" t="s">
        <v>620</v>
      </c>
      <c r="F649" s="3" t="s">
        <v>190</v>
      </c>
      <c r="G649" s="8" t="s">
        <v>274</v>
      </c>
      <c r="H649" s="2">
        <v>19470834</v>
      </c>
      <c r="I649" s="3" t="s">
        <v>757</v>
      </c>
      <c r="J649" s="5">
        <v>8</v>
      </c>
      <c r="K649" s="6">
        <v>4.5</v>
      </c>
      <c r="L649" s="3">
        <v>17</v>
      </c>
      <c r="M649" s="3">
        <v>136</v>
      </c>
      <c r="N649" s="3">
        <v>3017612</v>
      </c>
      <c r="O649" s="3">
        <v>12824852</v>
      </c>
      <c r="P649" s="3">
        <v>0</v>
      </c>
      <c r="Q649" s="3">
        <v>0</v>
      </c>
      <c r="R649" s="3">
        <v>754403</v>
      </c>
      <c r="S649" s="3">
        <v>972342</v>
      </c>
      <c r="T649" s="3">
        <v>648228</v>
      </c>
      <c r="U649" s="3">
        <v>1131605</v>
      </c>
      <c r="V649" s="3">
        <v>16331430</v>
      </c>
      <c r="W649" s="3">
        <v>1090100</v>
      </c>
      <c r="X649" s="3">
        <v>1539000</v>
      </c>
      <c r="Y649" s="3">
        <v>66900</v>
      </c>
      <c r="Z649" s="3">
        <v>513000</v>
      </c>
      <c r="AA649" s="3">
        <v>384700</v>
      </c>
      <c r="AB649" s="3">
        <v>3593700</v>
      </c>
      <c r="AC649" s="3">
        <v>19925130</v>
      </c>
    </row>
    <row r="650" spans="1:29" x14ac:dyDescent="0.2">
      <c r="A650" s="3" t="s">
        <v>617</v>
      </c>
      <c r="B650" s="144">
        <v>45327</v>
      </c>
      <c r="C650" s="144">
        <v>45443</v>
      </c>
      <c r="D650" s="3" t="s">
        <v>614</v>
      </c>
      <c r="E650" s="3" t="s">
        <v>620</v>
      </c>
      <c r="F650" s="3" t="s">
        <v>190</v>
      </c>
      <c r="G650" s="8" t="s">
        <v>289</v>
      </c>
      <c r="H650" s="2">
        <v>34544560</v>
      </c>
      <c r="I650" s="3" t="s">
        <v>758</v>
      </c>
      <c r="J650" s="5">
        <v>5</v>
      </c>
      <c r="K650" s="6">
        <v>4.5</v>
      </c>
      <c r="L650" s="3">
        <v>17</v>
      </c>
      <c r="M650" s="3">
        <v>85</v>
      </c>
      <c r="N650" s="3">
        <v>1886008</v>
      </c>
      <c r="O650" s="3">
        <v>8015532</v>
      </c>
      <c r="P650" s="3">
        <v>0</v>
      </c>
      <c r="Q650" s="3">
        <v>0</v>
      </c>
      <c r="R650" s="3">
        <v>471502</v>
      </c>
      <c r="S650" s="3">
        <v>607714</v>
      </c>
      <c r="T650" s="3">
        <v>405142</v>
      </c>
      <c r="U650" s="3">
        <v>707253</v>
      </c>
      <c r="V650" s="3">
        <v>10207143</v>
      </c>
      <c r="W650" s="3">
        <v>681300</v>
      </c>
      <c r="X650" s="3">
        <v>961900</v>
      </c>
      <c r="Y650" s="3">
        <v>41800</v>
      </c>
      <c r="Z650" s="3">
        <v>320600</v>
      </c>
      <c r="AA650" s="3">
        <v>240500</v>
      </c>
      <c r="AB650" s="3">
        <v>2246100</v>
      </c>
      <c r="AC650" s="3">
        <v>12453243</v>
      </c>
    </row>
    <row r="651" spans="1:29" x14ac:dyDescent="0.2">
      <c r="A651" s="3" t="s">
        <v>617</v>
      </c>
      <c r="B651" s="144">
        <v>45327</v>
      </c>
      <c r="C651" s="144">
        <v>45443</v>
      </c>
      <c r="D651" s="3" t="s">
        <v>614</v>
      </c>
      <c r="E651" s="3" t="s">
        <v>620</v>
      </c>
      <c r="F651" s="3" t="s">
        <v>190</v>
      </c>
      <c r="G651" s="8" t="s">
        <v>289</v>
      </c>
      <c r="H651" s="2">
        <v>1061775656</v>
      </c>
      <c r="I651" s="3" t="s">
        <v>759</v>
      </c>
      <c r="J651" s="5">
        <v>8</v>
      </c>
      <c r="K651" s="6">
        <v>2</v>
      </c>
      <c r="L651" s="3">
        <v>17</v>
      </c>
      <c r="M651" s="3">
        <v>136</v>
      </c>
      <c r="N651" s="3">
        <v>1341161</v>
      </c>
      <c r="O651" s="3">
        <v>5699934</v>
      </c>
      <c r="P651" s="3">
        <v>0</v>
      </c>
      <c r="Q651" s="3">
        <v>0</v>
      </c>
      <c r="R651" s="3">
        <v>335290</v>
      </c>
      <c r="S651" s="3">
        <v>432152</v>
      </c>
      <c r="T651" s="3">
        <v>288101</v>
      </c>
      <c r="U651" s="3">
        <v>502935</v>
      </c>
      <c r="V651" s="3">
        <v>7258412</v>
      </c>
      <c r="W651" s="3">
        <v>484500</v>
      </c>
      <c r="X651" s="3">
        <v>684000</v>
      </c>
      <c r="Y651" s="3">
        <v>29800</v>
      </c>
      <c r="Z651" s="3">
        <v>228000</v>
      </c>
      <c r="AA651" s="3">
        <v>171000</v>
      </c>
      <c r="AB651" s="3">
        <v>1597300</v>
      </c>
      <c r="AC651" s="3">
        <v>8855712</v>
      </c>
    </row>
    <row r="652" spans="1:29" x14ac:dyDescent="0.2">
      <c r="A652" s="3" t="s">
        <v>617</v>
      </c>
      <c r="B652" s="144">
        <v>45327</v>
      </c>
      <c r="C652" s="144">
        <v>45443</v>
      </c>
      <c r="D652" s="3" t="s">
        <v>614</v>
      </c>
      <c r="E652" s="3" t="s">
        <v>620</v>
      </c>
      <c r="F652" s="3" t="s">
        <v>190</v>
      </c>
      <c r="G652" s="8" t="s">
        <v>289</v>
      </c>
      <c r="H652" s="2" t="s">
        <v>608</v>
      </c>
      <c r="I652" s="3" t="s">
        <v>608</v>
      </c>
      <c r="J652" s="5">
        <v>4</v>
      </c>
      <c r="K652" s="6">
        <v>2</v>
      </c>
      <c r="L652" s="3">
        <v>17</v>
      </c>
      <c r="M652" s="3">
        <v>68</v>
      </c>
      <c r="N652" s="3">
        <v>670580</v>
      </c>
      <c r="O652" s="3">
        <v>2849967</v>
      </c>
      <c r="P652" s="3">
        <v>0</v>
      </c>
      <c r="Q652" s="3">
        <v>0</v>
      </c>
      <c r="R652" s="3">
        <v>167645</v>
      </c>
      <c r="S652" s="3">
        <v>216076</v>
      </c>
      <c r="T652" s="3">
        <v>144051</v>
      </c>
      <c r="U652" s="3">
        <v>251468</v>
      </c>
      <c r="V652" s="3">
        <v>3629207</v>
      </c>
      <c r="W652" s="3">
        <v>419400</v>
      </c>
      <c r="X652" s="3">
        <v>592100</v>
      </c>
      <c r="Y652" s="3">
        <v>25800</v>
      </c>
      <c r="Z652" s="3">
        <v>197400</v>
      </c>
      <c r="AA652" s="3">
        <v>148000</v>
      </c>
      <c r="AB652" s="3">
        <v>1382700</v>
      </c>
      <c r="AC652" s="3">
        <v>5011907</v>
      </c>
    </row>
    <row r="653" spans="1:29" x14ac:dyDescent="0.2">
      <c r="A653" s="3" t="s">
        <v>617</v>
      </c>
      <c r="B653" s="144">
        <v>45327</v>
      </c>
      <c r="C653" s="144">
        <v>45443</v>
      </c>
      <c r="D653" s="3" t="s">
        <v>614</v>
      </c>
      <c r="E653" s="3" t="s">
        <v>620</v>
      </c>
      <c r="F653" s="3" t="s">
        <v>190</v>
      </c>
      <c r="G653" s="8" t="s">
        <v>293</v>
      </c>
      <c r="H653" s="2">
        <v>34320877</v>
      </c>
      <c r="I653" s="3" t="s">
        <v>760</v>
      </c>
      <c r="J653" s="5">
        <v>12</v>
      </c>
      <c r="K653" s="6">
        <v>3</v>
      </c>
      <c r="L653" s="3">
        <v>17</v>
      </c>
      <c r="M653" s="3">
        <v>204</v>
      </c>
      <c r="N653" s="3">
        <v>3017612</v>
      </c>
      <c r="O653" s="3">
        <v>12824852</v>
      </c>
      <c r="P653" s="3">
        <v>0</v>
      </c>
      <c r="Q653" s="3">
        <v>0</v>
      </c>
      <c r="R653" s="3">
        <v>754403</v>
      </c>
      <c r="S653" s="3">
        <v>972342</v>
      </c>
      <c r="T653" s="3">
        <v>648228</v>
      </c>
      <c r="U653" s="3">
        <v>1131605</v>
      </c>
      <c r="V653" s="3">
        <v>16331430</v>
      </c>
      <c r="W653" s="3">
        <v>1090100</v>
      </c>
      <c r="X653" s="3">
        <v>1539000</v>
      </c>
      <c r="Y653" s="3">
        <v>66900</v>
      </c>
      <c r="Z653" s="3">
        <v>513000</v>
      </c>
      <c r="AA653" s="3">
        <v>384700</v>
      </c>
      <c r="AB653" s="3">
        <v>3593700</v>
      </c>
      <c r="AC653" s="3">
        <v>19925130</v>
      </c>
    </row>
    <row r="654" spans="1:29" x14ac:dyDescent="0.2">
      <c r="A654" s="3" t="s">
        <v>617</v>
      </c>
      <c r="B654" s="144">
        <v>45327</v>
      </c>
      <c r="C654" s="144">
        <v>45443</v>
      </c>
      <c r="D654" s="3" t="s">
        <v>614</v>
      </c>
      <c r="E654" s="3" t="s">
        <v>620</v>
      </c>
      <c r="F654" s="3" t="s">
        <v>190</v>
      </c>
      <c r="G654" s="8" t="s">
        <v>293</v>
      </c>
      <c r="H654" s="2">
        <v>4617679</v>
      </c>
      <c r="I654" s="3" t="s">
        <v>761</v>
      </c>
      <c r="J654" s="5">
        <v>8</v>
      </c>
      <c r="K654" s="6">
        <v>3</v>
      </c>
      <c r="L654" s="3">
        <v>17</v>
      </c>
      <c r="M654" s="3">
        <v>136</v>
      </c>
      <c r="N654" s="3">
        <v>2011741</v>
      </c>
      <c r="O654" s="3">
        <v>8549901</v>
      </c>
      <c r="P654" s="3">
        <v>0</v>
      </c>
      <c r="Q654" s="3">
        <v>0</v>
      </c>
      <c r="R654" s="3">
        <v>502935</v>
      </c>
      <c r="S654" s="3">
        <v>648228</v>
      </c>
      <c r="T654" s="3">
        <v>432152</v>
      </c>
      <c r="U654" s="3">
        <v>754403</v>
      </c>
      <c r="V654" s="3">
        <v>10887619</v>
      </c>
      <c r="W654" s="3">
        <v>726700</v>
      </c>
      <c r="X654" s="3">
        <v>1026000</v>
      </c>
      <c r="Y654" s="3">
        <v>44600</v>
      </c>
      <c r="Z654" s="3">
        <v>342000</v>
      </c>
      <c r="AA654" s="3">
        <v>256500</v>
      </c>
      <c r="AB654" s="3">
        <v>2395800</v>
      </c>
      <c r="AC654" s="3">
        <v>13283419</v>
      </c>
    </row>
    <row r="655" spans="1:29" x14ac:dyDescent="0.2">
      <c r="A655" s="3" t="s">
        <v>617</v>
      </c>
      <c r="B655" s="144">
        <v>45327</v>
      </c>
      <c r="C655" s="144">
        <v>45443</v>
      </c>
      <c r="D655" s="3" t="s">
        <v>614</v>
      </c>
      <c r="E655" s="3" t="s">
        <v>620</v>
      </c>
      <c r="F655" s="3" t="s">
        <v>190</v>
      </c>
      <c r="G655" s="8" t="s">
        <v>293</v>
      </c>
      <c r="H655" s="2">
        <v>34326064</v>
      </c>
      <c r="I655" s="3" t="s">
        <v>762</v>
      </c>
      <c r="J655" s="5">
        <v>12</v>
      </c>
      <c r="K655" s="6">
        <v>3</v>
      </c>
      <c r="L655" s="3">
        <v>17</v>
      </c>
      <c r="M655" s="3">
        <v>204</v>
      </c>
      <c r="N655" s="3">
        <v>3017612</v>
      </c>
      <c r="O655" s="3">
        <v>12824852</v>
      </c>
      <c r="P655" s="3">
        <v>0</v>
      </c>
      <c r="Q655" s="3">
        <v>0</v>
      </c>
      <c r="R655" s="3">
        <v>754403</v>
      </c>
      <c r="S655" s="3">
        <v>972342</v>
      </c>
      <c r="T655" s="3">
        <v>648228</v>
      </c>
      <c r="U655" s="3">
        <v>1131605</v>
      </c>
      <c r="V655" s="3">
        <v>16331430</v>
      </c>
      <c r="W655" s="3">
        <v>1090100</v>
      </c>
      <c r="X655" s="3">
        <v>1539000</v>
      </c>
      <c r="Y655" s="3">
        <v>66900</v>
      </c>
      <c r="Z655" s="3">
        <v>513000</v>
      </c>
      <c r="AA655" s="3">
        <v>384700</v>
      </c>
      <c r="AB655" s="3">
        <v>3593700</v>
      </c>
      <c r="AC655" s="3">
        <v>19925130</v>
      </c>
    </row>
    <row r="656" spans="1:29" x14ac:dyDescent="0.2">
      <c r="A656" s="3" t="s">
        <v>617</v>
      </c>
      <c r="B656" s="144">
        <v>45327</v>
      </c>
      <c r="C656" s="144">
        <v>45443</v>
      </c>
      <c r="D656" s="3" t="s">
        <v>614</v>
      </c>
      <c r="E656" s="3" t="s">
        <v>620</v>
      </c>
      <c r="F656" s="3" t="s">
        <v>36</v>
      </c>
      <c r="G656" s="8" t="s">
        <v>585</v>
      </c>
      <c r="H656" s="2">
        <v>76304127</v>
      </c>
      <c r="I656" s="3" t="s">
        <v>763</v>
      </c>
      <c r="J656" s="5">
        <v>4</v>
      </c>
      <c r="K656" s="6">
        <v>4</v>
      </c>
      <c r="L656" s="3">
        <v>17</v>
      </c>
      <c r="M656" s="3">
        <v>68</v>
      </c>
      <c r="N656" s="3">
        <v>1341161</v>
      </c>
      <c r="O656" s="3">
        <v>5699934</v>
      </c>
      <c r="P656" s="3">
        <v>0</v>
      </c>
      <c r="Q656" s="3">
        <v>0</v>
      </c>
      <c r="R656" s="3">
        <v>335290</v>
      </c>
      <c r="S656" s="3">
        <v>432152</v>
      </c>
      <c r="T656" s="3">
        <v>288101</v>
      </c>
      <c r="U656" s="3">
        <v>502935</v>
      </c>
      <c r="V656" s="3">
        <v>7258412</v>
      </c>
      <c r="W656" s="3">
        <v>484500</v>
      </c>
      <c r="X656" s="3">
        <v>684000</v>
      </c>
      <c r="Y656" s="3">
        <v>29800</v>
      </c>
      <c r="Z656" s="3">
        <v>228000</v>
      </c>
      <c r="AA656" s="3">
        <v>171000</v>
      </c>
      <c r="AB656" s="3">
        <v>1597300</v>
      </c>
      <c r="AC656" s="3">
        <v>8855712</v>
      </c>
    </row>
    <row r="657" spans="1:29" x14ac:dyDescent="0.2">
      <c r="A657" s="3" t="s">
        <v>617</v>
      </c>
      <c r="B657" s="144">
        <v>45327</v>
      </c>
      <c r="C657" s="144">
        <v>45443</v>
      </c>
      <c r="D657" s="3" t="s">
        <v>614</v>
      </c>
      <c r="E657" s="3" t="s">
        <v>620</v>
      </c>
      <c r="F657" s="3" t="s">
        <v>36</v>
      </c>
      <c r="G657" s="8" t="s">
        <v>311</v>
      </c>
      <c r="H657" s="2">
        <v>76312532</v>
      </c>
      <c r="I657" s="3" t="s">
        <v>764</v>
      </c>
      <c r="J657" s="5">
        <v>3</v>
      </c>
      <c r="K657" s="6">
        <v>3</v>
      </c>
      <c r="L657" s="3">
        <v>17</v>
      </c>
      <c r="M657" s="3">
        <v>51</v>
      </c>
      <c r="N657" s="3">
        <v>754403</v>
      </c>
      <c r="O657" s="3">
        <v>3206213</v>
      </c>
      <c r="P657" s="3">
        <v>0</v>
      </c>
      <c r="Q657" s="3">
        <v>0</v>
      </c>
      <c r="R657" s="3">
        <v>188601</v>
      </c>
      <c r="S657" s="3">
        <v>243085</v>
      </c>
      <c r="T657" s="3">
        <v>162057</v>
      </c>
      <c r="U657" s="3">
        <v>282901</v>
      </c>
      <c r="V657" s="3">
        <v>4082857</v>
      </c>
      <c r="W657" s="3">
        <v>419400</v>
      </c>
      <c r="X657" s="3">
        <v>592100</v>
      </c>
      <c r="Y657" s="3">
        <v>25800</v>
      </c>
      <c r="Z657" s="3">
        <v>197400</v>
      </c>
      <c r="AA657" s="3">
        <v>148000</v>
      </c>
      <c r="AB657" s="3">
        <v>1382700</v>
      </c>
      <c r="AC657" s="3">
        <v>5465557</v>
      </c>
    </row>
    <row r="658" spans="1:29" x14ac:dyDescent="0.2">
      <c r="A658" s="3" t="s">
        <v>617</v>
      </c>
      <c r="B658" s="144">
        <v>45327</v>
      </c>
      <c r="C658" s="144">
        <v>45443</v>
      </c>
      <c r="D658" s="3" t="s">
        <v>614</v>
      </c>
      <c r="E658" s="3" t="s">
        <v>620</v>
      </c>
      <c r="F658" s="3" t="s">
        <v>36</v>
      </c>
      <c r="G658" s="8" t="s">
        <v>311</v>
      </c>
      <c r="H658" s="2">
        <v>34770543</v>
      </c>
      <c r="I658" s="3" t="s">
        <v>765</v>
      </c>
      <c r="J658" s="5">
        <v>6</v>
      </c>
      <c r="K658" s="6">
        <v>3</v>
      </c>
      <c r="L658" s="3">
        <v>17</v>
      </c>
      <c r="M658" s="3">
        <v>102</v>
      </c>
      <c r="N658" s="3">
        <v>1508806</v>
      </c>
      <c r="O658" s="3">
        <v>6412426</v>
      </c>
      <c r="P658" s="3">
        <v>0</v>
      </c>
      <c r="Q658" s="3">
        <v>0</v>
      </c>
      <c r="R658" s="3">
        <v>377202</v>
      </c>
      <c r="S658" s="3">
        <v>486171</v>
      </c>
      <c r="T658" s="3">
        <v>324114</v>
      </c>
      <c r="U658" s="3">
        <v>565802</v>
      </c>
      <c r="V658" s="3">
        <v>8165715</v>
      </c>
      <c r="W658" s="3">
        <v>545100</v>
      </c>
      <c r="X658" s="3">
        <v>769500</v>
      </c>
      <c r="Y658" s="3">
        <v>33500</v>
      </c>
      <c r="Z658" s="3">
        <v>256500</v>
      </c>
      <c r="AA658" s="3">
        <v>192400</v>
      </c>
      <c r="AB658" s="3">
        <v>1797000</v>
      </c>
      <c r="AC658" s="3">
        <v>9962715</v>
      </c>
    </row>
    <row r="659" spans="1:29" x14ac:dyDescent="0.2">
      <c r="A659" s="3" t="s">
        <v>617</v>
      </c>
      <c r="B659" s="144">
        <v>45327</v>
      </c>
      <c r="C659" s="144">
        <v>45443</v>
      </c>
      <c r="D659" s="3" t="s">
        <v>614</v>
      </c>
      <c r="E659" s="3" t="s">
        <v>620</v>
      </c>
      <c r="F659" s="3" t="s">
        <v>36</v>
      </c>
      <c r="G659" s="8" t="s">
        <v>311</v>
      </c>
      <c r="H659" s="2">
        <v>83231232</v>
      </c>
      <c r="I659" s="3" t="s">
        <v>766</v>
      </c>
      <c r="J659" s="5">
        <v>4</v>
      </c>
      <c r="K659" s="6">
        <v>2</v>
      </c>
      <c r="L659" s="3">
        <v>17</v>
      </c>
      <c r="M659" s="3">
        <v>68</v>
      </c>
      <c r="N659" s="3">
        <v>670580</v>
      </c>
      <c r="O659" s="3">
        <v>2849967</v>
      </c>
      <c r="P659" s="3">
        <v>0</v>
      </c>
      <c r="Q659" s="3">
        <v>0</v>
      </c>
      <c r="R659" s="3">
        <v>167645</v>
      </c>
      <c r="S659" s="3">
        <v>216076</v>
      </c>
      <c r="T659" s="3">
        <v>144051</v>
      </c>
      <c r="U659" s="3">
        <v>251468</v>
      </c>
      <c r="V659" s="3">
        <v>3629207</v>
      </c>
      <c r="W659" s="3">
        <v>419400</v>
      </c>
      <c r="X659" s="3">
        <v>592100</v>
      </c>
      <c r="Y659" s="3">
        <v>25800</v>
      </c>
      <c r="Z659" s="3">
        <v>197400</v>
      </c>
      <c r="AA659" s="3">
        <v>148000</v>
      </c>
      <c r="AB659" s="3">
        <v>1382700</v>
      </c>
      <c r="AC659" s="3">
        <v>5011907</v>
      </c>
    </row>
    <row r="660" spans="1:29" x14ac:dyDescent="0.2">
      <c r="A660" s="3" t="s">
        <v>617</v>
      </c>
      <c r="B660" s="144">
        <v>45327</v>
      </c>
      <c r="C660" s="144">
        <v>45443</v>
      </c>
      <c r="D660" s="3" t="s">
        <v>614</v>
      </c>
      <c r="E660" s="3" t="s">
        <v>620</v>
      </c>
      <c r="F660" s="3" t="s">
        <v>36</v>
      </c>
      <c r="G660" s="8" t="s">
        <v>311</v>
      </c>
      <c r="H660" s="2">
        <v>76331639</v>
      </c>
      <c r="I660" s="3" t="s">
        <v>767</v>
      </c>
      <c r="J660" s="5">
        <v>3</v>
      </c>
      <c r="K660" s="6">
        <v>2.5</v>
      </c>
      <c r="L660" s="3">
        <v>17</v>
      </c>
      <c r="M660" s="3">
        <v>51</v>
      </c>
      <c r="N660" s="3">
        <v>628669</v>
      </c>
      <c r="O660" s="3">
        <v>2671844</v>
      </c>
      <c r="P660" s="3">
        <v>0</v>
      </c>
      <c r="Q660" s="3">
        <v>0</v>
      </c>
      <c r="R660" s="3">
        <v>157167</v>
      </c>
      <c r="S660" s="3">
        <v>202571</v>
      </c>
      <c r="T660" s="3">
        <v>135047</v>
      </c>
      <c r="U660" s="3">
        <v>235751</v>
      </c>
      <c r="V660" s="3">
        <v>3402380</v>
      </c>
      <c r="W660" s="3">
        <v>419400</v>
      </c>
      <c r="X660" s="3">
        <v>592100</v>
      </c>
      <c r="Y660" s="3">
        <v>25800</v>
      </c>
      <c r="Z660" s="3">
        <v>197400</v>
      </c>
      <c r="AA660" s="3">
        <v>148000</v>
      </c>
      <c r="AB660" s="3">
        <v>1382700</v>
      </c>
      <c r="AC660" s="3">
        <v>4785080</v>
      </c>
    </row>
    <row r="661" spans="1:29" x14ac:dyDescent="0.2">
      <c r="A661" s="3" t="s">
        <v>617</v>
      </c>
      <c r="B661" s="144">
        <v>45327</v>
      </c>
      <c r="C661" s="144">
        <v>45443</v>
      </c>
      <c r="D661" s="3" t="s">
        <v>614</v>
      </c>
      <c r="E661" s="3" t="s">
        <v>620</v>
      </c>
      <c r="F661" s="3" t="s">
        <v>36</v>
      </c>
      <c r="G661" s="8" t="s">
        <v>312</v>
      </c>
      <c r="H661" s="2">
        <v>34329651</v>
      </c>
      <c r="I661" s="3" t="s">
        <v>768</v>
      </c>
      <c r="J661" s="5">
        <v>12</v>
      </c>
      <c r="K661" s="6">
        <v>3.5</v>
      </c>
      <c r="L661" s="3">
        <v>17</v>
      </c>
      <c r="M661" s="3">
        <v>204</v>
      </c>
      <c r="N661" s="3">
        <v>3520548</v>
      </c>
      <c r="O661" s="3">
        <v>14962327</v>
      </c>
      <c r="P661" s="3">
        <v>0</v>
      </c>
      <c r="Q661" s="3">
        <v>0</v>
      </c>
      <c r="R661" s="3">
        <v>880137</v>
      </c>
      <c r="S661" s="3">
        <v>1134399</v>
      </c>
      <c r="T661" s="3">
        <v>756266</v>
      </c>
      <c r="U661" s="3">
        <v>1320205</v>
      </c>
      <c r="V661" s="3">
        <v>19053334</v>
      </c>
      <c r="W661" s="3">
        <v>1271800</v>
      </c>
      <c r="X661" s="3">
        <v>1795500</v>
      </c>
      <c r="Y661" s="3">
        <v>78100</v>
      </c>
      <c r="Z661" s="3">
        <v>598500</v>
      </c>
      <c r="AA661" s="3">
        <v>448900</v>
      </c>
      <c r="AB661" s="3">
        <v>4192800</v>
      </c>
      <c r="AC661" s="3">
        <v>23246134</v>
      </c>
    </row>
    <row r="662" spans="1:29" x14ac:dyDescent="0.2">
      <c r="A662" s="3" t="s">
        <v>617</v>
      </c>
      <c r="B662" s="144">
        <v>45327</v>
      </c>
      <c r="C662" s="144">
        <v>45443</v>
      </c>
      <c r="D662" s="3" t="s">
        <v>614</v>
      </c>
      <c r="E662" s="3" t="s">
        <v>620</v>
      </c>
      <c r="F662" s="3" t="s">
        <v>36</v>
      </c>
      <c r="G662" s="8" t="s">
        <v>312</v>
      </c>
      <c r="H662" s="2">
        <v>1061707970</v>
      </c>
      <c r="I662" s="3" t="s">
        <v>769</v>
      </c>
      <c r="J662" s="5">
        <v>12</v>
      </c>
      <c r="K662" s="6">
        <v>3</v>
      </c>
      <c r="L662" s="3">
        <v>17</v>
      </c>
      <c r="M662" s="3">
        <v>204</v>
      </c>
      <c r="N662" s="3">
        <v>3017612</v>
      </c>
      <c r="O662" s="3">
        <v>12824852</v>
      </c>
      <c r="P662" s="3">
        <v>0</v>
      </c>
      <c r="Q662" s="3">
        <v>0</v>
      </c>
      <c r="R662" s="3">
        <v>754403</v>
      </c>
      <c r="S662" s="3">
        <v>972342</v>
      </c>
      <c r="T662" s="3">
        <v>648228</v>
      </c>
      <c r="U662" s="3">
        <v>1131605</v>
      </c>
      <c r="V662" s="3">
        <v>16331430</v>
      </c>
      <c r="W662" s="3">
        <v>1090100</v>
      </c>
      <c r="X662" s="3">
        <v>1539000</v>
      </c>
      <c r="Y662" s="3">
        <v>66900</v>
      </c>
      <c r="Z662" s="3">
        <v>513000</v>
      </c>
      <c r="AA662" s="3">
        <v>384700</v>
      </c>
      <c r="AB662" s="3">
        <v>3593700</v>
      </c>
      <c r="AC662" s="3">
        <v>19925130</v>
      </c>
    </row>
    <row r="663" spans="1:29" x14ac:dyDescent="0.2">
      <c r="A663" s="3" t="s">
        <v>617</v>
      </c>
      <c r="B663" s="144">
        <v>45327</v>
      </c>
      <c r="C663" s="144">
        <v>45443</v>
      </c>
      <c r="D663" s="3" t="s">
        <v>614</v>
      </c>
      <c r="E663" s="3" t="s">
        <v>620</v>
      </c>
      <c r="F663" s="3" t="s">
        <v>36</v>
      </c>
      <c r="G663" s="8" t="s">
        <v>312</v>
      </c>
      <c r="H663" s="2">
        <v>1089718646</v>
      </c>
      <c r="I663" s="3" t="s">
        <v>770</v>
      </c>
      <c r="J663" s="5">
        <v>12</v>
      </c>
      <c r="K663" s="6">
        <v>2</v>
      </c>
      <c r="L663" s="3">
        <v>17</v>
      </c>
      <c r="M663" s="3">
        <v>204</v>
      </c>
      <c r="N663" s="3">
        <v>2011741</v>
      </c>
      <c r="O663" s="3">
        <v>8549901</v>
      </c>
      <c r="P663" s="3">
        <v>0</v>
      </c>
      <c r="Q663" s="3">
        <v>0</v>
      </c>
      <c r="R663" s="3">
        <v>502935</v>
      </c>
      <c r="S663" s="3">
        <v>648228</v>
      </c>
      <c r="T663" s="3">
        <v>432152</v>
      </c>
      <c r="U663" s="3">
        <v>754403</v>
      </c>
      <c r="V663" s="3">
        <v>10887619</v>
      </c>
      <c r="W663" s="3">
        <v>726700</v>
      </c>
      <c r="X663" s="3">
        <v>1026000</v>
      </c>
      <c r="Y663" s="3">
        <v>44600</v>
      </c>
      <c r="Z663" s="3">
        <v>342000</v>
      </c>
      <c r="AA663" s="3">
        <v>256500</v>
      </c>
      <c r="AB663" s="3">
        <v>2395800</v>
      </c>
      <c r="AC663" s="3">
        <v>13283419</v>
      </c>
    </row>
    <row r="664" spans="1:29" x14ac:dyDescent="0.2">
      <c r="A664" s="3" t="s">
        <v>617</v>
      </c>
      <c r="B664" s="144">
        <v>45327</v>
      </c>
      <c r="C664" s="144">
        <v>45443</v>
      </c>
      <c r="D664" s="3" t="s">
        <v>614</v>
      </c>
      <c r="E664" s="3" t="s">
        <v>620</v>
      </c>
      <c r="F664" s="3" t="s">
        <v>36</v>
      </c>
      <c r="G664" s="8" t="s">
        <v>315</v>
      </c>
      <c r="H664" s="2">
        <v>1061755959</v>
      </c>
      <c r="I664" s="3" t="s">
        <v>771</v>
      </c>
      <c r="J664" s="5">
        <v>12</v>
      </c>
      <c r="K664" s="6">
        <v>3</v>
      </c>
      <c r="L664" s="3">
        <v>17</v>
      </c>
      <c r="M664" s="3">
        <v>204</v>
      </c>
      <c r="N664" s="3">
        <v>3017612</v>
      </c>
      <c r="O664" s="3">
        <v>12824852</v>
      </c>
      <c r="P664" s="3">
        <v>0</v>
      </c>
      <c r="Q664" s="3">
        <v>0</v>
      </c>
      <c r="R664" s="3">
        <v>754403</v>
      </c>
      <c r="S664" s="3">
        <v>972342</v>
      </c>
      <c r="T664" s="3">
        <v>648228</v>
      </c>
      <c r="U664" s="3">
        <v>1131605</v>
      </c>
      <c r="V664" s="3">
        <v>16331430</v>
      </c>
      <c r="W664" s="3">
        <v>1090100</v>
      </c>
      <c r="X664" s="3">
        <v>1539000</v>
      </c>
      <c r="Y664" s="3">
        <v>66900</v>
      </c>
      <c r="Z664" s="3">
        <v>513000</v>
      </c>
      <c r="AA664" s="3">
        <v>384700</v>
      </c>
      <c r="AB664" s="3">
        <v>3593700</v>
      </c>
      <c r="AC664" s="3">
        <v>19925130</v>
      </c>
    </row>
    <row r="665" spans="1:29" x14ac:dyDescent="0.2">
      <c r="A665" s="3" t="s">
        <v>617</v>
      </c>
      <c r="B665" s="144">
        <v>45327</v>
      </c>
      <c r="C665" s="144">
        <v>45443</v>
      </c>
      <c r="D665" s="3" t="s">
        <v>614</v>
      </c>
      <c r="E665" s="3" t="s">
        <v>620</v>
      </c>
      <c r="F665" s="3" t="s">
        <v>36</v>
      </c>
      <c r="G665" s="8" t="s">
        <v>315</v>
      </c>
      <c r="H665" s="2">
        <v>10292766</v>
      </c>
      <c r="I665" s="3" t="s">
        <v>772</v>
      </c>
      <c r="J665" s="5">
        <v>8</v>
      </c>
      <c r="K665" s="6">
        <v>4.5</v>
      </c>
      <c r="L665" s="3">
        <v>17</v>
      </c>
      <c r="M665" s="3">
        <v>136</v>
      </c>
      <c r="N665" s="3">
        <v>3017612</v>
      </c>
      <c r="O665" s="3">
        <v>12824852</v>
      </c>
      <c r="P665" s="3">
        <v>0</v>
      </c>
      <c r="Q665" s="3">
        <v>0</v>
      </c>
      <c r="R665" s="3">
        <v>754403</v>
      </c>
      <c r="S665" s="3">
        <v>972342</v>
      </c>
      <c r="T665" s="3">
        <v>648228</v>
      </c>
      <c r="U665" s="3">
        <v>1131605</v>
      </c>
      <c r="V665" s="3">
        <v>16331430</v>
      </c>
      <c r="W665" s="3">
        <v>1090100</v>
      </c>
      <c r="X665" s="3">
        <v>1539000</v>
      </c>
      <c r="Y665" s="3">
        <v>66900</v>
      </c>
      <c r="Z665" s="3">
        <v>513000</v>
      </c>
      <c r="AA665" s="3">
        <v>384700</v>
      </c>
      <c r="AB665" s="3">
        <v>3593700</v>
      </c>
      <c r="AC665" s="3">
        <v>19925130</v>
      </c>
    </row>
    <row r="666" spans="1:29" x14ac:dyDescent="0.2">
      <c r="A666" s="3" t="s">
        <v>617</v>
      </c>
      <c r="B666" s="144">
        <v>45327</v>
      </c>
      <c r="C666" s="144">
        <v>45443</v>
      </c>
      <c r="D666" s="3" t="s">
        <v>614</v>
      </c>
      <c r="E666" s="3" t="s">
        <v>620</v>
      </c>
      <c r="F666" s="3" t="s">
        <v>36</v>
      </c>
      <c r="G666" s="8" t="s">
        <v>319</v>
      </c>
      <c r="H666" s="2">
        <v>1144128239</v>
      </c>
      <c r="I666" s="3" t="s">
        <v>773</v>
      </c>
      <c r="J666" s="5">
        <v>8</v>
      </c>
      <c r="K666" s="6">
        <v>3</v>
      </c>
      <c r="L666" s="3">
        <v>17</v>
      </c>
      <c r="M666" s="3">
        <v>136</v>
      </c>
      <c r="N666" s="3">
        <v>2011741</v>
      </c>
      <c r="O666" s="3">
        <v>8549901</v>
      </c>
      <c r="P666" s="3">
        <v>0</v>
      </c>
      <c r="Q666" s="3">
        <v>0</v>
      </c>
      <c r="R666" s="3">
        <v>502935</v>
      </c>
      <c r="S666" s="3">
        <v>648228</v>
      </c>
      <c r="T666" s="3">
        <v>432152</v>
      </c>
      <c r="U666" s="3">
        <v>754403</v>
      </c>
      <c r="V666" s="3">
        <v>10887619</v>
      </c>
      <c r="W666" s="3">
        <v>726700</v>
      </c>
      <c r="X666" s="3">
        <v>1026000</v>
      </c>
      <c r="Y666" s="3">
        <v>44600</v>
      </c>
      <c r="Z666" s="3">
        <v>342000</v>
      </c>
      <c r="AA666" s="3">
        <v>256500</v>
      </c>
      <c r="AB666" s="3">
        <v>2395800</v>
      </c>
      <c r="AC666" s="3">
        <v>13283419</v>
      </c>
    </row>
    <row r="667" spans="1:29" x14ac:dyDescent="0.2">
      <c r="A667" s="3" t="s">
        <v>617</v>
      </c>
      <c r="B667" s="144">
        <v>45327</v>
      </c>
      <c r="C667" s="144">
        <v>45443</v>
      </c>
      <c r="D667" s="3" t="s">
        <v>614</v>
      </c>
      <c r="E667" s="3" t="s">
        <v>620</v>
      </c>
      <c r="F667" s="3" t="s">
        <v>36</v>
      </c>
      <c r="G667" s="8" t="s">
        <v>319</v>
      </c>
      <c r="H667" s="2">
        <v>76320455</v>
      </c>
      <c r="I667" s="3" t="s">
        <v>774</v>
      </c>
      <c r="J667" s="5">
        <v>10</v>
      </c>
      <c r="K667" s="6">
        <v>3</v>
      </c>
      <c r="L667" s="3">
        <v>17</v>
      </c>
      <c r="M667" s="3">
        <v>170</v>
      </c>
      <c r="N667" s="3">
        <v>2514677</v>
      </c>
      <c r="O667" s="3">
        <v>10687376</v>
      </c>
      <c r="P667" s="3">
        <v>0</v>
      </c>
      <c r="Q667" s="3">
        <v>0</v>
      </c>
      <c r="R667" s="3">
        <v>628669</v>
      </c>
      <c r="S667" s="3">
        <v>810285</v>
      </c>
      <c r="T667" s="3">
        <v>540190</v>
      </c>
      <c r="U667" s="3">
        <v>943004</v>
      </c>
      <c r="V667" s="3">
        <v>13609524</v>
      </c>
      <c r="W667" s="3">
        <v>908400</v>
      </c>
      <c r="X667" s="3">
        <v>1282500</v>
      </c>
      <c r="Y667" s="3">
        <v>55800</v>
      </c>
      <c r="Z667" s="3">
        <v>427500</v>
      </c>
      <c r="AA667" s="3">
        <v>320600</v>
      </c>
      <c r="AB667" s="3">
        <v>2994800</v>
      </c>
      <c r="AC667" s="3">
        <v>16604324</v>
      </c>
    </row>
    <row r="668" spans="1:29" x14ac:dyDescent="0.2">
      <c r="A668" s="3" t="s">
        <v>617</v>
      </c>
      <c r="B668" s="144">
        <v>45327</v>
      </c>
      <c r="C668" s="144">
        <v>45443</v>
      </c>
      <c r="D668" s="3" t="s">
        <v>614</v>
      </c>
      <c r="E668" s="3" t="s">
        <v>620</v>
      </c>
      <c r="F668" s="3" t="s">
        <v>36</v>
      </c>
      <c r="G668" s="8" t="s">
        <v>319</v>
      </c>
      <c r="H668" s="2">
        <v>10306427</v>
      </c>
      <c r="I668" s="3" t="s">
        <v>775</v>
      </c>
      <c r="J668" s="5">
        <v>8</v>
      </c>
      <c r="K668" s="6">
        <v>4.5</v>
      </c>
      <c r="L668" s="3">
        <v>17</v>
      </c>
      <c r="M668" s="3">
        <v>136</v>
      </c>
      <c r="N668" s="3">
        <v>3017612</v>
      </c>
      <c r="O668" s="3">
        <v>12824852</v>
      </c>
      <c r="P668" s="3">
        <v>0</v>
      </c>
      <c r="Q668" s="3">
        <v>0</v>
      </c>
      <c r="R668" s="3">
        <v>754403</v>
      </c>
      <c r="S668" s="3">
        <v>972342</v>
      </c>
      <c r="T668" s="3">
        <v>648228</v>
      </c>
      <c r="U668" s="3">
        <v>1131605</v>
      </c>
      <c r="V668" s="3">
        <v>16331430</v>
      </c>
      <c r="W668" s="3">
        <v>1090100</v>
      </c>
      <c r="X668" s="3">
        <v>1539000</v>
      </c>
      <c r="Y668" s="3">
        <v>66900</v>
      </c>
      <c r="Z668" s="3">
        <v>513000</v>
      </c>
      <c r="AA668" s="3">
        <v>384700</v>
      </c>
      <c r="AB668" s="3">
        <v>3593700</v>
      </c>
      <c r="AC668" s="3">
        <v>19925130</v>
      </c>
    </row>
    <row r="669" spans="1:29" x14ac:dyDescent="0.2">
      <c r="A669" s="3" t="s">
        <v>617</v>
      </c>
      <c r="B669" s="144">
        <v>45327</v>
      </c>
      <c r="C669" s="144">
        <v>45443</v>
      </c>
      <c r="D669" s="3" t="s">
        <v>614</v>
      </c>
      <c r="E669" s="3" t="s">
        <v>620</v>
      </c>
      <c r="F669" s="3" t="s">
        <v>36</v>
      </c>
      <c r="G669" s="8" t="s">
        <v>319</v>
      </c>
      <c r="H669" s="2">
        <v>10307763</v>
      </c>
      <c r="I669" s="3" t="s">
        <v>776</v>
      </c>
      <c r="J669" s="5">
        <v>4</v>
      </c>
      <c r="K669" s="6">
        <v>2</v>
      </c>
      <c r="L669" s="3">
        <v>17</v>
      </c>
      <c r="M669" s="3">
        <v>68</v>
      </c>
      <c r="N669" s="3">
        <v>670580</v>
      </c>
      <c r="O669" s="3">
        <v>2849967</v>
      </c>
      <c r="P669" s="3">
        <v>0</v>
      </c>
      <c r="Q669" s="3">
        <v>0</v>
      </c>
      <c r="R669" s="3">
        <v>167645</v>
      </c>
      <c r="S669" s="3">
        <v>216076</v>
      </c>
      <c r="T669" s="3">
        <v>144051</v>
      </c>
      <c r="U669" s="3">
        <v>251468</v>
      </c>
      <c r="V669" s="3">
        <v>3629207</v>
      </c>
      <c r="W669" s="3">
        <v>419400</v>
      </c>
      <c r="X669" s="3">
        <v>592100</v>
      </c>
      <c r="Y669" s="3">
        <v>25800</v>
      </c>
      <c r="Z669" s="3">
        <v>197400</v>
      </c>
      <c r="AA669" s="3">
        <v>148000</v>
      </c>
      <c r="AB669" s="3">
        <v>1382700</v>
      </c>
      <c r="AC669" s="3">
        <v>5011907</v>
      </c>
    </row>
    <row r="670" spans="1:29" x14ac:dyDescent="0.2">
      <c r="A670" s="3" t="s">
        <v>617</v>
      </c>
      <c r="B670" s="144">
        <v>45327</v>
      </c>
      <c r="C670" s="144">
        <v>45443</v>
      </c>
      <c r="D670" s="3" t="s">
        <v>614</v>
      </c>
      <c r="E670" s="3" t="s">
        <v>620</v>
      </c>
      <c r="F670" s="3" t="s">
        <v>36</v>
      </c>
      <c r="G670" s="8" t="s">
        <v>37</v>
      </c>
      <c r="H670" s="2">
        <v>1061786890</v>
      </c>
      <c r="I670" s="3" t="s">
        <v>777</v>
      </c>
      <c r="J670" s="5">
        <v>9</v>
      </c>
      <c r="K670" s="6">
        <v>3</v>
      </c>
      <c r="L670" s="3">
        <v>17</v>
      </c>
      <c r="M670" s="3">
        <v>153</v>
      </c>
      <c r="N670" s="3">
        <v>2263209</v>
      </c>
      <c r="O670" s="3">
        <v>9618639</v>
      </c>
      <c r="P670" s="3">
        <v>0</v>
      </c>
      <c r="Q670" s="3">
        <v>0</v>
      </c>
      <c r="R670" s="3">
        <v>565802</v>
      </c>
      <c r="S670" s="3">
        <v>729256</v>
      </c>
      <c r="T670" s="3">
        <v>486171</v>
      </c>
      <c r="U670" s="3">
        <v>848703</v>
      </c>
      <c r="V670" s="3">
        <v>12248571</v>
      </c>
      <c r="W670" s="3">
        <v>817600</v>
      </c>
      <c r="X670" s="3">
        <v>1154200</v>
      </c>
      <c r="Y670" s="3">
        <v>50200</v>
      </c>
      <c r="Z670" s="3">
        <v>384700</v>
      </c>
      <c r="AA670" s="3">
        <v>288600</v>
      </c>
      <c r="AB670" s="3">
        <v>2695300</v>
      </c>
      <c r="AC670" s="3">
        <v>14943871</v>
      </c>
    </row>
    <row r="671" spans="1:29" x14ac:dyDescent="0.2">
      <c r="A671" s="3" t="s">
        <v>617</v>
      </c>
      <c r="B671" s="144">
        <v>45327</v>
      </c>
      <c r="C671" s="144">
        <v>45443</v>
      </c>
      <c r="D671" s="3" t="s">
        <v>614</v>
      </c>
      <c r="E671" s="3" t="s">
        <v>620</v>
      </c>
      <c r="F671" s="3" t="s">
        <v>36</v>
      </c>
      <c r="G671" s="8" t="s">
        <v>37</v>
      </c>
      <c r="H671" s="2">
        <v>1061808585</v>
      </c>
      <c r="I671" s="3" t="s">
        <v>778</v>
      </c>
      <c r="J671" s="5">
        <v>8</v>
      </c>
      <c r="K671" s="6">
        <v>3</v>
      </c>
      <c r="L671" s="3">
        <v>17</v>
      </c>
      <c r="M671" s="3">
        <v>136</v>
      </c>
      <c r="N671" s="3">
        <v>2011741</v>
      </c>
      <c r="O671" s="3">
        <v>8549901</v>
      </c>
      <c r="P671" s="3">
        <v>0</v>
      </c>
      <c r="Q671" s="3">
        <v>0</v>
      </c>
      <c r="R671" s="3">
        <v>502935</v>
      </c>
      <c r="S671" s="3">
        <v>648228</v>
      </c>
      <c r="T671" s="3">
        <v>432152</v>
      </c>
      <c r="U671" s="3">
        <v>754403</v>
      </c>
      <c r="V671" s="3">
        <v>10887619</v>
      </c>
      <c r="W671" s="3">
        <v>726700</v>
      </c>
      <c r="X671" s="3">
        <v>1026000</v>
      </c>
      <c r="Y671" s="3">
        <v>44600</v>
      </c>
      <c r="Z671" s="3">
        <v>342000</v>
      </c>
      <c r="AA671" s="3">
        <v>256500</v>
      </c>
      <c r="AB671" s="3">
        <v>2395800</v>
      </c>
      <c r="AC671" s="3">
        <v>13283419</v>
      </c>
    </row>
    <row r="672" spans="1:29" x14ac:dyDescent="0.2">
      <c r="A672" s="3" t="s">
        <v>617</v>
      </c>
      <c r="B672" s="144">
        <v>45327</v>
      </c>
      <c r="C672" s="144">
        <v>45443</v>
      </c>
      <c r="D672" s="3" t="s">
        <v>614</v>
      </c>
      <c r="E672" s="3" t="s">
        <v>620</v>
      </c>
      <c r="F672" s="3" t="s">
        <v>36</v>
      </c>
      <c r="G672" s="8" t="s">
        <v>330</v>
      </c>
      <c r="H672" s="2">
        <v>26501336</v>
      </c>
      <c r="I672" s="3" t="s">
        <v>779</v>
      </c>
      <c r="J672" s="5">
        <v>4</v>
      </c>
      <c r="K672" s="6">
        <v>4.5</v>
      </c>
      <c r="L672" s="3">
        <v>17</v>
      </c>
      <c r="M672" s="3">
        <v>68</v>
      </c>
      <c r="N672" s="3">
        <v>1508806</v>
      </c>
      <c r="O672" s="3">
        <v>6412426</v>
      </c>
      <c r="P672" s="3">
        <v>0</v>
      </c>
      <c r="Q672" s="3">
        <v>0</v>
      </c>
      <c r="R672" s="3">
        <v>377202</v>
      </c>
      <c r="S672" s="3">
        <v>486171</v>
      </c>
      <c r="T672" s="3">
        <v>324114</v>
      </c>
      <c r="U672" s="3">
        <v>565802</v>
      </c>
      <c r="V672" s="3">
        <v>8165715</v>
      </c>
      <c r="W672" s="3">
        <v>545100</v>
      </c>
      <c r="X672" s="3">
        <v>769500</v>
      </c>
      <c r="Y672" s="3">
        <v>33500</v>
      </c>
      <c r="Z672" s="3">
        <v>256500</v>
      </c>
      <c r="AA672" s="3">
        <v>192400</v>
      </c>
      <c r="AB672" s="3">
        <v>1797000</v>
      </c>
      <c r="AC672" s="3">
        <v>9962715</v>
      </c>
    </row>
    <row r="673" spans="1:29" x14ac:dyDescent="0.2">
      <c r="A673" s="3" t="s">
        <v>617</v>
      </c>
      <c r="B673" s="144">
        <v>45327</v>
      </c>
      <c r="C673" s="144">
        <v>45443</v>
      </c>
      <c r="D673" s="3" t="s">
        <v>614</v>
      </c>
      <c r="E673" s="3" t="s">
        <v>620</v>
      </c>
      <c r="F673" s="3" t="s">
        <v>36</v>
      </c>
      <c r="G673" s="8" t="s">
        <v>49</v>
      </c>
      <c r="H673" s="2">
        <v>25279096</v>
      </c>
      <c r="I673" s="3" t="s">
        <v>780</v>
      </c>
      <c r="J673" s="5">
        <v>12</v>
      </c>
      <c r="K673" s="6">
        <v>4.5</v>
      </c>
      <c r="L673" s="3">
        <v>17</v>
      </c>
      <c r="M673" s="3">
        <v>204</v>
      </c>
      <c r="N673" s="3">
        <v>4526418</v>
      </c>
      <c r="O673" s="3">
        <v>19237278</v>
      </c>
      <c r="P673" s="3">
        <v>0</v>
      </c>
      <c r="Q673" s="3">
        <v>0</v>
      </c>
      <c r="R673" s="3">
        <v>1131605</v>
      </c>
      <c r="S673" s="3">
        <v>1458512</v>
      </c>
      <c r="T673" s="3">
        <v>972342</v>
      </c>
      <c r="U673" s="3">
        <v>1697407</v>
      </c>
      <c r="V673" s="3">
        <v>24497144</v>
      </c>
      <c r="W673" s="3">
        <v>1635200</v>
      </c>
      <c r="X673" s="3">
        <v>2308500</v>
      </c>
      <c r="Y673" s="3">
        <v>100400</v>
      </c>
      <c r="Z673" s="3">
        <v>769500</v>
      </c>
      <c r="AA673" s="3">
        <v>577100</v>
      </c>
      <c r="AB673" s="3">
        <v>5390700</v>
      </c>
      <c r="AC673" s="3">
        <v>29887844</v>
      </c>
    </row>
    <row r="674" spans="1:29" x14ac:dyDescent="0.2">
      <c r="A674" s="3" t="s">
        <v>617</v>
      </c>
      <c r="B674" s="144">
        <v>45327</v>
      </c>
      <c r="C674" s="144">
        <v>45443</v>
      </c>
      <c r="D674" s="3" t="s">
        <v>614</v>
      </c>
      <c r="E674" s="3" t="s">
        <v>620</v>
      </c>
      <c r="F674" s="3" t="s">
        <v>36</v>
      </c>
      <c r="G674" s="8" t="s">
        <v>49</v>
      </c>
      <c r="H674" s="2">
        <v>1061702106</v>
      </c>
      <c r="I674" s="3" t="s">
        <v>781</v>
      </c>
      <c r="J674" s="5">
        <v>12</v>
      </c>
      <c r="K674" s="6">
        <v>3</v>
      </c>
      <c r="L674" s="3">
        <v>17</v>
      </c>
      <c r="M674" s="3">
        <v>204</v>
      </c>
      <c r="N674" s="3">
        <v>3017612</v>
      </c>
      <c r="O674" s="3">
        <v>12824852</v>
      </c>
      <c r="P674" s="3">
        <v>0</v>
      </c>
      <c r="Q674" s="3">
        <v>0</v>
      </c>
      <c r="R674" s="3">
        <v>754403</v>
      </c>
      <c r="S674" s="3">
        <v>972342</v>
      </c>
      <c r="T674" s="3">
        <v>648228</v>
      </c>
      <c r="U674" s="3">
        <v>1131605</v>
      </c>
      <c r="V674" s="3">
        <v>16331430</v>
      </c>
      <c r="W674" s="3">
        <v>1090100</v>
      </c>
      <c r="X674" s="3">
        <v>1539000</v>
      </c>
      <c r="Y674" s="3">
        <v>66900</v>
      </c>
      <c r="Z674" s="3">
        <v>513000</v>
      </c>
      <c r="AA674" s="3">
        <v>384700</v>
      </c>
      <c r="AB674" s="3">
        <v>3593700</v>
      </c>
      <c r="AC674" s="3">
        <v>19925130</v>
      </c>
    </row>
    <row r="675" spans="1:29" x14ac:dyDescent="0.2">
      <c r="A675" s="3" t="s">
        <v>617</v>
      </c>
      <c r="B675" s="144">
        <v>45327</v>
      </c>
      <c r="C675" s="144">
        <v>45443</v>
      </c>
      <c r="D675" s="3" t="s">
        <v>614</v>
      </c>
      <c r="E675" s="3" t="s">
        <v>620</v>
      </c>
      <c r="F675" s="3" t="s">
        <v>36</v>
      </c>
      <c r="G675" s="8" t="s">
        <v>49</v>
      </c>
      <c r="H675" s="2">
        <v>334459</v>
      </c>
      <c r="I675" s="3" t="s">
        <v>782</v>
      </c>
      <c r="J675" s="5">
        <v>12</v>
      </c>
      <c r="K675" s="6">
        <v>2</v>
      </c>
      <c r="L675" s="3">
        <v>17</v>
      </c>
      <c r="M675" s="3">
        <v>204</v>
      </c>
      <c r="N675" s="3">
        <v>2011741</v>
      </c>
      <c r="O675" s="3">
        <v>8549901</v>
      </c>
      <c r="P675" s="3">
        <v>0</v>
      </c>
      <c r="Q675" s="3">
        <v>0</v>
      </c>
      <c r="R675" s="3">
        <v>502935</v>
      </c>
      <c r="S675" s="3">
        <v>648228</v>
      </c>
      <c r="T675" s="3">
        <v>432152</v>
      </c>
      <c r="U675" s="3">
        <v>754403</v>
      </c>
      <c r="V675" s="3">
        <v>10887619</v>
      </c>
      <c r="W675" s="3">
        <v>726700</v>
      </c>
      <c r="X675" s="3">
        <v>1026000</v>
      </c>
      <c r="Y675" s="3">
        <v>44600</v>
      </c>
      <c r="Z675" s="3">
        <v>342000</v>
      </c>
      <c r="AA675" s="3">
        <v>256500</v>
      </c>
      <c r="AB675" s="3">
        <v>2395800</v>
      </c>
      <c r="AC675" s="3">
        <v>13283419</v>
      </c>
    </row>
    <row r="676" spans="1:29" x14ac:dyDescent="0.2">
      <c r="A676" s="3" t="s">
        <v>617</v>
      </c>
      <c r="B676" s="144">
        <v>45327</v>
      </c>
      <c r="C676" s="144">
        <v>45443</v>
      </c>
      <c r="D676" s="3" t="s">
        <v>614</v>
      </c>
      <c r="E676" s="3" t="s">
        <v>620</v>
      </c>
      <c r="F676" s="3" t="s">
        <v>36</v>
      </c>
      <c r="G676" s="8" t="s">
        <v>49</v>
      </c>
      <c r="H676" s="2">
        <v>1090406688</v>
      </c>
      <c r="I676" s="3" t="s">
        <v>783</v>
      </c>
      <c r="J676" s="5">
        <v>12</v>
      </c>
      <c r="K676" s="6">
        <v>3</v>
      </c>
      <c r="L676" s="3">
        <v>17</v>
      </c>
      <c r="M676" s="3">
        <v>204</v>
      </c>
      <c r="N676" s="3">
        <v>3017612</v>
      </c>
      <c r="O676" s="3">
        <v>12824852</v>
      </c>
      <c r="P676" s="3">
        <v>0</v>
      </c>
      <c r="Q676" s="3">
        <v>0</v>
      </c>
      <c r="R676" s="3">
        <v>754403</v>
      </c>
      <c r="S676" s="3">
        <v>972342</v>
      </c>
      <c r="T676" s="3">
        <v>648228</v>
      </c>
      <c r="U676" s="3">
        <v>1131605</v>
      </c>
      <c r="V676" s="3">
        <v>16331430</v>
      </c>
      <c r="W676" s="3">
        <v>1090100</v>
      </c>
      <c r="X676" s="3">
        <v>1539000</v>
      </c>
      <c r="Y676" s="3">
        <v>66900</v>
      </c>
      <c r="Z676" s="3">
        <v>513000</v>
      </c>
      <c r="AA676" s="3">
        <v>384700</v>
      </c>
      <c r="AB676" s="3">
        <v>3593700</v>
      </c>
      <c r="AC676" s="3">
        <v>19925130</v>
      </c>
    </row>
    <row r="677" spans="1:29" x14ac:dyDescent="0.2">
      <c r="A677" s="3" t="s">
        <v>617</v>
      </c>
      <c r="B677" s="144">
        <v>45327</v>
      </c>
      <c r="C677" s="144">
        <v>45443</v>
      </c>
      <c r="D677" s="3" t="s">
        <v>614</v>
      </c>
      <c r="E677" s="3" t="s">
        <v>620</v>
      </c>
      <c r="F677" s="3" t="s">
        <v>36</v>
      </c>
      <c r="G677" s="8" t="s">
        <v>49</v>
      </c>
      <c r="H677" s="2">
        <v>25291836</v>
      </c>
      <c r="I677" s="3" t="s">
        <v>784</v>
      </c>
      <c r="J677" s="5">
        <v>12</v>
      </c>
      <c r="K677" s="6">
        <v>4.5</v>
      </c>
      <c r="L677" s="3">
        <v>17</v>
      </c>
      <c r="M677" s="3">
        <v>204</v>
      </c>
      <c r="N677" s="3">
        <v>4526418</v>
      </c>
      <c r="O677" s="3">
        <v>19237278</v>
      </c>
      <c r="P677" s="3">
        <v>0</v>
      </c>
      <c r="Q677" s="3">
        <v>0</v>
      </c>
      <c r="R677" s="3">
        <v>1131605</v>
      </c>
      <c r="S677" s="3">
        <v>1458512</v>
      </c>
      <c r="T677" s="3">
        <v>972342</v>
      </c>
      <c r="U677" s="3">
        <v>1697407</v>
      </c>
      <c r="V677" s="3">
        <v>24497144</v>
      </c>
      <c r="W677" s="3">
        <v>1635200</v>
      </c>
      <c r="X677" s="3">
        <v>2308500</v>
      </c>
      <c r="Y677" s="3">
        <v>100400</v>
      </c>
      <c r="Z677" s="3">
        <v>769500</v>
      </c>
      <c r="AA677" s="3">
        <v>577100</v>
      </c>
      <c r="AB677" s="3">
        <v>5390700</v>
      </c>
      <c r="AC677" s="3">
        <v>29887844</v>
      </c>
    </row>
    <row r="678" spans="1:29" x14ac:dyDescent="0.2">
      <c r="A678" s="3" t="s">
        <v>617</v>
      </c>
      <c r="B678" s="144">
        <v>45327</v>
      </c>
      <c r="C678" s="144">
        <v>45443</v>
      </c>
      <c r="D678" s="3" t="s">
        <v>614</v>
      </c>
      <c r="E678" s="3" t="s">
        <v>620</v>
      </c>
      <c r="F678" s="3" t="s">
        <v>36</v>
      </c>
      <c r="G678" s="8" t="s">
        <v>49</v>
      </c>
      <c r="H678" s="2">
        <v>10302021</v>
      </c>
      <c r="I678" s="3" t="s">
        <v>785</v>
      </c>
      <c r="J678" s="5">
        <v>12</v>
      </c>
      <c r="K678" s="6">
        <v>4.5</v>
      </c>
      <c r="L678" s="3">
        <v>17</v>
      </c>
      <c r="M678" s="3">
        <v>204</v>
      </c>
      <c r="N678" s="3">
        <v>4526418</v>
      </c>
      <c r="O678" s="3">
        <v>19237278</v>
      </c>
      <c r="P678" s="3">
        <v>0</v>
      </c>
      <c r="Q678" s="3">
        <v>0</v>
      </c>
      <c r="R678" s="3">
        <v>1131605</v>
      </c>
      <c r="S678" s="3">
        <v>1458512</v>
      </c>
      <c r="T678" s="3">
        <v>972342</v>
      </c>
      <c r="U678" s="3">
        <v>1697407</v>
      </c>
      <c r="V678" s="3">
        <v>24497144</v>
      </c>
      <c r="W678" s="3">
        <v>1635200</v>
      </c>
      <c r="X678" s="3">
        <v>2308500</v>
      </c>
      <c r="Y678" s="3">
        <v>100400</v>
      </c>
      <c r="Z678" s="3">
        <v>769500</v>
      </c>
      <c r="AA678" s="3">
        <v>577100</v>
      </c>
      <c r="AB678" s="3">
        <v>5390700</v>
      </c>
      <c r="AC678" s="3">
        <v>29887844</v>
      </c>
    </row>
    <row r="679" spans="1:29" x14ac:dyDescent="0.2">
      <c r="A679" s="3" t="s">
        <v>617</v>
      </c>
      <c r="B679" s="144">
        <v>45327</v>
      </c>
      <c r="C679" s="144">
        <v>45443</v>
      </c>
      <c r="D679" s="3" t="s">
        <v>614</v>
      </c>
      <c r="E679" s="3" t="s">
        <v>620</v>
      </c>
      <c r="F679" s="3" t="s">
        <v>36</v>
      </c>
      <c r="G679" s="8" t="s">
        <v>49</v>
      </c>
      <c r="H679" s="2">
        <v>76320743</v>
      </c>
      <c r="I679" s="3" t="s">
        <v>786</v>
      </c>
      <c r="J679" s="5">
        <v>12</v>
      </c>
      <c r="K679" s="6">
        <v>4.5</v>
      </c>
      <c r="L679" s="3">
        <v>17</v>
      </c>
      <c r="M679" s="3">
        <v>204</v>
      </c>
      <c r="N679" s="3">
        <v>4526418</v>
      </c>
      <c r="O679" s="3">
        <v>19237278</v>
      </c>
      <c r="P679" s="3">
        <v>0</v>
      </c>
      <c r="Q679" s="3">
        <v>0</v>
      </c>
      <c r="R679" s="3">
        <v>1131605</v>
      </c>
      <c r="S679" s="3">
        <v>1458512</v>
      </c>
      <c r="T679" s="3">
        <v>972342</v>
      </c>
      <c r="U679" s="3">
        <v>1697407</v>
      </c>
      <c r="V679" s="3">
        <v>24497144</v>
      </c>
      <c r="W679" s="3">
        <v>1635200</v>
      </c>
      <c r="X679" s="3">
        <v>2308500</v>
      </c>
      <c r="Y679" s="3">
        <v>100400</v>
      </c>
      <c r="Z679" s="3">
        <v>769500</v>
      </c>
      <c r="AA679" s="3">
        <v>577100</v>
      </c>
      <c r="AB679" s="3">
        <v>5390700</v>
      </c>
      <c r="AC679" s="3">
        <v>29887844</v>
      </c>
    </row>
    <row r="680" spans="1:29" x14ac:dyDescent="0.2">
      <c r="A680" s="3" t="s">
        <v>617</v>
      </c>
      <c r="B680" s="144">
        <v>45327</v>
      </c>
      <c r="C680" s="144">
        <v>45443</v>
      </c>
      <c r="D680" s="3" t="s">
        <v>614</v>
      </c>
      <c r="E680" s="3" t="s">
        <v>620</v>
      </c>
      <c r="F680" s="3" t="s">
        <v>36</v>
      </c>
      <c r="G680" s="8" t="s">
        <v>49</v>
      </c>
      <c r="H680" s="2">
        <v>1061733943</v>
      </c>
      <c r="I680" s="3" t="s">
        <v>787</v>
      </c>
      <c r="J680" s="5">
        <v>12</v>
      </c>
      <c r="K680" s="6">
        <v>2</v>
      </c>
      <c r="L680" s="3">
        <v>17</v>
      </c>
      <c r="M680" s="3">
        <v>204</v>
      </c>
      <c r="N680" s="3">
        <v>2011741</v>
      </c>
      <c r="O680" s="3">
        <v>8549901</v>
      </c>
      <c r="P680" s="3">
        <v>0</v>
      </c>
      <c r="Q680" s="3">
        <v>0</v>
      </c>
      <c r="R680" s="3">
        <v>502935</v>
      </c>
      <c r="S680" s="3">
        <v>648228</v>
      </c>
      <c r="T680" s="3">
        <v>432152</v>
      </c>
      <c r="U680" s="3">
        <v>754403</v>
      </c>
      <c r="V680" s="3">
        <v>10887619</v>
      </c>
      <c r="W680" s="3">
        <v>726700</v>
      </c>
      <c r="X680" s="3">
        <v>1026000</v>
      </c>
      <c r="Y680" s="3">
        <v>44600</v>
      </c>
      <c r="Z680" s="3">
        <v>342000</v>
      </c>
      <c r="AA680" s="3">
        <v>256500</v>
      </c>
      <c r="AB680" s="3">
        <v>2395800</v>
      </c>
      <c r="AC680" s="3">
        <v>13283419</v>
      </c>
    </row>
    <row r="681" spans="1:29" x14ac:dyDescent="0.2">
      <c r="A681" s="3" t="s">
        <v>617</v>
      </c>
      <c r="B681" s="144">
        <v>45327</v>
      </c>
      <c r="C681" s="144">
        <v>45443</v>
      </c>
      <c r="D681" s="3" t="s">
        <v>614</v>
      </c>
      <c r="E681" s="3" t="s">
        <v>620</v>
      </c>
      <c r="F681" s="3" t="s">
        <v>36</v>
      </c>
      <c r="G681" s="8" t="s">
        <v>49</v>
      </c>
      <c r="H681" s="2">
        <v>1061774402</v>
      </c>
      <c r="I681" s="3" t="s">
        <v>788</v>
      </c>
      <c r="J681" s="5">
        <v>12</v>
      </c>
      <c r="K681" s="6">
        <v>2</v>
      </c>
      <c r="L681" s="3">
        <v>17</v>
      </c>
      <c r="M681" s="3">
        <v>204</v>
      </c>
      <c r="N681" s="3">
        <v>2011741</v>
      </c>
      <c r="O681" s="3">
        <v>8549901</v>
      </c>
      <c r="P681" s="3">
        <v>0</v>
      </c>
      <c r="Q681" s="3">
        <v>0</v>
      </c>
      <c r="R681" s="3">
        <v>502935</v>
      </c>
      <c r="S681" s="3">
        <v>648228</v>
      </c>
      <c r="T681" s="3">
        <v>432152</v>
      </c>
      <c r="U681" s="3">
        <v>754403</v>
      </c>
      <c r="V681" s="3">
        <v>10887619</v>
      </c>
      <c r="W681" s="3">
        <v>726700</v>
      </c>
      <c r="X681" s="3">
        <v>1026000</v>
      </c>
      <c r="Y681" s="3">
        <v>44600</v>
      </c>
      <c r="Z681" s="3">
        <v>342000</v>
      </c>
      <c r="AA681" s="3">
        <v>256500</v>
      </c>
      <c r="AB681" s="3">
        <v>2395800</v>
      </c>
      <c r="AC681" s="3">
        <v>13283419</v>
      </c>
    </row>
    <row r="682" spans="1:29" x14ac:dyDescent="0.2">
      <c r="A682" s="3" t="s">
        <v>617</v>
      </c>
      <c r="B682" s="144">
        <v>45327</v>
      </c>
      <c r="C682" s="144">
        <v>45443</v>
      </c>
      <c r="D682" s="3" t="s">
        <v>614</v>
      </c>
      <c r="E682" s="3" t="s">
        <v>620</v>
      </c>
      <c r="F682" s="3" t="s">
        <v>36</v>
      </c>
      <c r="G682" s="8" t="s">
        <v>49</v>
      </c>
      <c r="H682" s="2">
        <v>48601130</v>
      </c>
      <c r="I682" s="3" t="s">
        <v>789</v>
      </c>
      <c r="J682" s="5">
        <v>12</v>
      </c>
      <c r="K682" s="6">
        <v>2</v>
      </c>
      <c r="L682" s="3">
        <v>17</v>
      </c>
      <c r="M682" s="3">
        <v>204</v>
      </c>
      <c r="N682" s="3">
        <v>2011741</v>
      </c>
      <c r="O682" s="3">
        <v>8549901</v>
      </c>
      <c r="P682" s="3">
        <v>0</v>
      </c>
      <c r="Q682" s="3">
        <v>0</v>
      </c>
      <c r="R682" s="3">
        <v>502935</v>
      </c>
      <c r="S682" s="3">
        <v>648228</v>
      </c>
      <c r="T682" s="3">
        <v>432152</v>
      </c>
      <c r="U682" s="3">
        <v>754403</v>
      </c>
      <c r="V682" s="3">
        <v>10887619</v>
      </c>
      <c r="W682" s="3">
        <v>726700</v>
      </c>
      <c r="X682" s="3">
        <v>1026000</v>
      </c>
      <c r="Y682" s="3">
        <v>44600</v>
      </c>
      <c r="Z682" s="3">
        <v>342000</v>
      </c>
      <c r="AA682" s="3">
        <v>256500</v>
      </c>
      <c r="AB682" s="3">
        <v>2395800</v>
      </c>
      <c r="AC682" s="3">
        <v>13283419</v>
      </c>
    </row>
    <row r="683" spans="1:29" x14ac:dyDescent="0.2">
      <c r="A683" s="3" t="s">
        <v>617</v>
      </c>
      <c r="B683" s="144">
        <v>45327</v>
      </c>
      <c r="C683" s="144">
        <v>45443</v>
      </c>
      <c r="D683" s="3" t="s">
        <v>614</v>
      </c>
      <c r="E683" s="3" t="s">
        <v>620</v>
      </c>
      <c r="F683" s="3" t="s">
        <v>36</v>
      </c>
      <c r="G683" s="8" t="s">
        <v>49</v>
      </c>
      <c r="H683" s="2">
        <v>10695812</v>
      </c>
      <c r="I683" s="3" t="s">
        <v>790</v>
      </c>
      <c r="J683" s="5">
        <v>12</v>
      </c>
      <c r="K683" s="6">
        <v>4.5</v>
      </c>
      <c r="L683" s="3">
        <v>17</v>
      </c>
      <c r="M683" s="3">
        <v>204</v>
      </c>
      <c r="N683" s="3">
        <v>4526418</v>
      </c>
      <c r="O683" s="3">
        <v>19237278</v>
      </c>
      <c r="P683" s="3">
        <v>0</v>
      </c>
      <c r="Q683" s="3">
        <v>0</v>
      </c>
      <c r="R683" s="3">
        <v>1131605</v>
      </c>
      <c r="S683" s="3">
        <v>1458512</v>
      </c>
      <c r="T683" s="3">
        <v>972342</v>
      </c>
      <c r="U683" s="3">
        <v>1697407</v>
      </c>
      <c r="V683" s="3">
        <v>24497144</v>
      </c>
      <c r="W683" s="3">
        <v>1635200</v>
      </c>
      <c r="X683" s="3">
        <v>2308500</v>
      </c>
      <c r="Y683" s="3">
        <v>100400</v>
      </c>
      <c r="Z683" s="3">
        <v>769500</v>
      </c>
      <c r="AA683" s="3">
        <v>577100</v>
      </c>
      <c r="AB683" s="3">
        <v>5390700</v>
      </c>
      <c r="AC683" s="3">
        <v>29887844</v>
      </c>
    </row>
    <row r="684" spans="1:29" x14ac:dyDescent="0.2">
      <c r="A684" s="3" t="s">
        <v>617</v>
      </c>
      <c r="B684" s="144">
        <v>45327</v>
      </c>
      <c r="C684" s="144">
        <v>45443</v>
      </c>
      <c r="D684" s="3" t="s">
        <v>614</v>
      </c>
      <c r="E684" s="3" t="s">
        <v>620</v>
      </c>
      <c r="F684" s="3" t="s">
        <v>36</v>
      </c>
      <c r="G684" s="8" t="s">
        <v>49</v>
      </c>
      <c r="H684" s="2">
        <v>52690984</v>
      </c>
      <c r="I684" s="3" t="s">
        <v>791</v>
      </c>
      <c r="J684" s="5">
        <v>8</v>
      </c>
      <c r="K684" s="6">
        <v>2</v>
      </c>
      <c r="L684" s="3">
        <v>17</v>
      </c>
      <c r="M684" s="3">
        <v>136</v>
      </c>
      <c r="N684" s="3">
        <v>1341161</v>
      </c>
      <c r="O684" s="3">
        <v>5699934</v>
      </c>
      <c r="P684" s="3">
        <v>0</v>
      </c>
      <c r="Q684" s="3">
        <v>0</v>
      </c>
      <c r="R684" s="3">
        <v>335290</v>
      </c>
      <c r="S684" s="3">
        <v>432152</v>
      </c>
      <c r="T684" s="3">
        <v>288101</v>
      </c>
      <c r="U684" s="3">
        <v>502935</v>
      </c>
      <c r="V684" s="3">
        <v>7258412</v>
      </c>
      <c r="W684" s="3">
        <v>484500</v>
      </c>
      <c r="X684" s="3">
        <v>684000</v>
      </c>
      <c r="Y684" s="3">
        <v>29800</v>
      </c>
      <c r="Z684" s="3">
        <v>228000</v>
      </c>
      <c r="AA684" s="3">
        <v>171000</v>
      </c>
      <c r="AB684" s="3">
        <v>1597300</v>
      </c>
      <c r="AC684" s="3">
        <v>8855712</v>
      </c>
    </row>
    <row r="685" spans="1:29" x14ac:dyDescent="0.2">
      <c r="A685" s="3" t="s">
        <v>617</v>
      </c>
      <c r="B685" s="144">
        <v>45327</v>
      </c>
      <c r="C685" s="144">
        <v>45443</v>
      </c>
      <c r="D685" s="3" t="s">
        <v>614</v>
      </c>
      <c r="E685" s="3" t="s">
        <v>620</v>
      </c>
      <c r="F685" s="3" t="s">
        <v>36</v>
      </c>
      <c r="G685" s="8" t="s">
        <v>52</v>
      </c>
      <c r="H685" s="2">
        <v>10529662</v>
      </c>
      <c r="I685" s="3" t="s">
        <v>792</v>
      </c>
      <c r="J685" s="5">
        <v>12</v>
      </c>
      <c r="K685" s="6">
        <v>4</v>
      </c>
      <c r="L685" s="3">
        <v>17</v>
      </c>
      <c r="M685" s="3">
        <v>204</v>
      </c>
      <c r="N685" s="3">
        <v>4023483</v>
      </c>
      <c r="O685" s="3">
        <v>17099802</v>
      </c>
      <c r="P685" s="3">
        <v>0</v>
      </c>
      <c r="Q685" s="3">
        <v>0</v>
      </c>
      <c r="R685" s="3">
        <v>1005871</v>
      </c>
      <c r="S685" s="3">
        <v>1296456</v>
      </c>
      <c r="T685" s="3">
        <v>864304</v>
      </c>
      <c r="U685" s="3">
        <v>1508806</v>
      </c>
      <c r="V685" s="3">
        <v>21775239</v>
      </c>
      <c r="W685" s="3">
        <v>1453500</v>
      </c>
      <c r="X685" s="3">
        <v>2052000</v>
      </c>
      <c r="Y685" s="3">
        <v>89300</v>
      </c>
      <c r="Z685" s="3">
        <v>684000</v>
      </c>
      <c r="AA685" s="3">
        <v>513000</v>
      </c>
      <c r="AB685" s="3">
        <v>4791800</v>
      </c>
      <c r="AC685" s="3">
        <v>26567039</v>
      </c>
    </row>
    <row r="686" spans="1:29" x14ac:dyDescent="0.2">
      <c r="A686" s="3" t="s">
        <v>617</v>
      </c>
      <c r="B686" s="144">
        <v>45327</v>
      </c>
      <c r="C686" s="144">
        <v>45443</v>
      </c>
      <c r="D686" s="3" t="s">
        <v>614</v>
      </c>
      <c r="E686" s="3" t="s">
        <v>620</v>
      </c>
      <c r="F686" s="3" t="s">
        <v>36</v>
      </c>
      <c r="G686" s="8" t="s">
        <v>52</v>
      </c>
      <c r="H686" s="2">
        <v>34360220</v>
      </c>
      <c r="I686" s="3" t="s">
        <v>793</v>
      </c>
      <c r="J686" s="5">
        <v>8</v>
      </c>
      <c r="K686" s="6">
        <v>4.5</v>
      </c>
      <c r="L686" s="3">
        <v>17</v>
      </c>
      <c r="M686" s="3">
        <v>136</v>
      </c>
      <c r="N686" s="3">
        <v>3017612</v>
      </c>
      <c r="O686" s="3">
        <v>12824852</v>
      </c>
      <c r="P686" s="3">
        <v>0</v>
      </c>
      <c r="Q686" s="3">
        <v>0</v>
      </c>
      <c r="R686" s="3">
        <v>754403</v>
      </c>
      <c r="S686" s="3">
        <v>972342</v>
      </c>
      <c r="T686" s="3">
        <v>648228</v>
      </c>
      <c r="U686" s="3">
        <v>1131605</v>
      </c>
      <c r="V686" s="3">
        <v>16331430</v>
      </c>
      <c r="W686" s="3">
        <v>1090100</v>
      </c>
      <c r="X686" s="3">
        <v>1539000</v>
      </c>
      <c r="Y686" s="3">
        <v>66900</v>
      </c>
      <c r="Z686" s="3">
        <v>513000</v>
      </c>
      <c r="AA686" s="3">
        <v>384700</v>
      </c>
      <c r="AB686" s="3">
        <v>3593700</v>
      </c>
      <c r="AC686" s="3">
        <v>19925130</v>
      </c>
    </row>
    <row r="687" spans="1:29" x14ac:dyDescent="0.2">
      <c r="A687" s="3" t="s">
        <v>617</v>
      </c>
      <c r="B687" s="144">
        <v>45327</v>
      </c>
      <c r="C687" s="144">
        <v>45443</v>
      </c>
      <c r="D687" s="3" t="s">
        <v>614</v>
      </c>
      <c r="E687" s="3" t="s">
        <v>620</v>
      </c>
      <c r="F687" s="3" t="s">
        <v>36</v>
      </c>
      <c r="G687" s="8" t="s">
        <v>52</v>
      </c>
      <c r="H687" s="2">
        <v>1060873455</v>
      </c>
      <c r="I687" s="3" t="s">
        <v>794</v>
      </c>
      <c r="J687" s="5">
        <v>4</v>
      </c>
      <c r="K687" s="6">
        <v>2</v>
      </c>
      <c r="L687" s="3">
        <v>17</v>
      </c>
      <c r="M687" s="3">
        <v>68</v>
      </c>
      <c r="N687" s="3">
        <v>670580</v>
      </c>
      <c r="O687" s="3">
        <v>2849967</v>
      </c>
      <c r="P687" s="3">
        <v>0</v>
      </c>
      <c r="Q687" s="3">
        <v>0</v>
      </c>
      <c r="R687" s="3">
        <v>167645</v>
      </c>
      <c r="S687" s="3">
        <v>216076</v>
      </c>
      <c r="T687" s="3">
        <v>144051</v>
      </c>
      <c r="U687" s="3">
        <v>251468</v>
      </c>
      <c r="V687" s="3">
        <v>3629207</v>
      </c>
      <c r="W687" s="3">
        <v>419400</v>
      </c>
      <c r="X687" s="3">
        <v>592100</v>
      </c>
      <c r="Y687" s="3">
        <v>25800</v>
      </c>
      <c r="Z687" s="3">
        <v>197400</v>
      </c>
      <c r="AA687" s="3">
        <v>148000</v>
      </c>
      <c r="AB687" s="3">
        <v>1382700</v>
      </c>
      <c r="AC687" s="3">
        <v>5011907</v>
      </c>
    </row>
    <row r="688" spans="1:29" x14ac:dyDescent="0.2">
      <c r="A688" s="3" t="s">
        <v>617</v>
      </c>
      <c r="B688" s="144">
        <v>45327</v>
      </c>
      <c r="C688" s="144">
        <v>45443</v>
      </c>
      <c r="D688" s="3" t="s">
        <v>614</v>
      </c>
      <c r="E688" s="3" t="s">
        <v>620</v>
      </c>
      <c r="F688" s="3" t="s">
        <v>36</v>
      </c>
      <c r="G688" s="8" t="s">
        <v>52</v>
      </c>
      <c r="H688" s="2">
        <v>76335256</v>
      </c>
      <c r="I688" s="3" t="s">
        <v>795</v>
      </c>
      <c r="J688" s="5">
        <v>12</v>
      </c>
      <c r="K688" s="6">
        <v>3</v>
      </c>
      <c r="L688" s="3">
        <v>17</v>
      </c>
      <c r="M688" s="3">
        <v>204</v>
      </c>
      <c r="N688" s="3">
        <v>3017612</v>
      </c>
      <c r="O688" s="3">
        <v>12824852</v>
      </c>
      <c r="P688" s="3">
        <v>0</v>
      </c>
      <c r="Q688" s="3">
        <v>0</v>
      </c>
      <c r="R688" s="3">
        <v>754403</v>
      </c>
      <c r="S688" s="3">
        <v>972342</v>
      </c>
      <c r="T688" s="3">
        <v>648228</v>
      </c>
      <c r="U688" s="3">
        <v>1131605</v>
      </c>
      <c r="V688" s="3">
        <v>16331430</v>
      </c>
      <c r="W688" s="3">
        <v>1090100</v>
      </c>
      <c r="X688" s="3">
        <v>1539000</v>
      </c>
      <c r="Y688" s="3">
        <v>66900</v>
      </c>
      <c r="Z688" s="3">
        <v>513000</v>
      </c>
      <c r="AA688" s="3">
        <v>384700</v>
      </c>
      <c r="AB688" s="3">
        <v>3593700</v>
      </c>
      <c r="AC688" s="3">
        <v>19925130</v>
      </c>
    </row>
    <row r="689" spans="1:29" x14ac:dyDescent="0.2">
      <c r="A689" s="3" t="s">
        <v>617</v>
      </c>
      <c r="B689" s="144">
        <v>45327</v>
      </c>
      <c r="C689" s="144">
        <v>45443</v>
      </c>
      <c r="D689" s="3" t="s">
        <v>614</v>
      </c>
      <c r="E689" s="3" t="s">
        <v>620</v>
      </c>
      <c r="F689" s="3" t="s">
        <v>36</v>
      </c>
      <c r="G689" s="8" t="s">
        <v>52</v>
      </c>
      <c r="H689" s="2">
        <v>1061734905</v>
      </c>
      <c r="I689" s="3" t="s">
        <v>796</v>
      </c>
      <c r="J689" s="5">
        <v>7</v>
      </c>
      <c r="K689" s="6">
        <v>3</v>
      </c>
      <c r="L689" s="3">
        <v>17</v>
      </c>
      <c r="M689" s="3">
        <v>119</v>
      </c>
      <c r="N689" s="3">
        <v>1760274</v>
      </c>
      <c r="O689" s="3">
        <v>7481163</v>
      </c>
      <c r="P689" s="3">
        <v>0</v>
      </c>
      <c r="Q689" s="3">
        <v>0</v>
      </c>
      <c r="R689" s="3">
        <v>440069</v>
      </c>
      <c r="S689" s="3">
        <v>567199</v>
      </c>
      <c r="T689" s="3">
        <v>378133</v>
      </c>
      <c r="U689" s="3">
        <v>660103</v>
      </c>
      <c r="V689" s="3">
        <v>9526667</v>
      </c>
      <c r="W689" s="3">
        <v>635900</v>
      </c>
      <c r="X689" s="3">
        <v>897700</v>
      </c>
      <c r="Y689" s="3">
        <v>39100</v>
      </c>
      <c r="Z689" s="3">
        <v>299200</v>
      </c>
      <c r="AA689" s="3">
        <v>224400</v>
      </c>
      <c r="AB689" s="3">
        <v>2096300</v>
      </c>
      <c r="AC689" s="3">
        <v>11622967</v>
      </c>
    </row>
    <row r="690" spans="1:29" x14ac:dyDescent="0.2">
      <c r="A690" s="3" t="s">
        <v>617</v>
      </c>
      <c r="B690" s="144">
        <v>45327</v>
      </c>
      <c r="C690" s="144">
        <v>45443</v>
      </c>
      <c r="D690" s="3" t="s">
        <v>614</v>
      </c>
      <c r="E690" s="3" t="s">
        <v>620</v>
      </c>
      <c r="F690" s="3" t="s">
        <v>36</v>
      </c>
      <c r="G690" s="8" t="s">
        <v>52</v>
      </c>
      <c r="H690" s="2">
        <v>10308754</v>
      </c>
      <c r="I690" s="3" t="s">
        <v>797</v>
      </c>
      <c r="J690" s="5">
        <v>12</v>
      </c>
      <c r="K690" s="6">
        <v>4.5</v>
      </c>
      <c r="L690" s="3">
        <v>17</v>
      </c>
      <c r="M690" s="3">
        <v>204</v>
      </c>
      <c r="N690" s="3">
        <v>4526418</v>
      </c>
      <c r="O690" s="3">
        <v>19237278</v>
      </c>
      <c r="P690" s="3">
        <v>0</v>
      </c>
      <c r="Q690" s="3">
        <v>0</v>
      </c>
      <c r="R690" s="3">
        <v>1131605</v>
      </c>
      <c r="S690" s="3">
        <v>1458512</v>
      </c>
      <c r="T690" s="3">
        <v>972342</v>
      </c>
      <c r="U690" s="3">
        <v>1697407</v>
      </c>
      <c r="V690" s="3">
        <v>24497144</v>
      </c>
      <c r="W690" s="3">
        <v>1635200</v>
      </c>
      <c r="X690" s="3">
        <v>2308500</v>
      </c>
      <c r="Y690" s="3">
        <v>100400</v>
      </c>
      <c r="Z690" s="3">
        <v>769500</v>
      </c>
      <c r="AA690" s="3">
        <v>577100</v>
      </c>
      <c r="AB690" s="3">
        <v>5390700</v>
      </c>
      <c r="AC690" s="3">
        <v>29887844</v>
      </c>
    </row>
    <row r="691" spans="1:29" x14ac:dyDescent="0.2">
      <c r="A691" s="3" t="s">
        <v>617</v>
      </c>
      <c r="B691" s="144">
        <v>45327</v>
      </c>
      <c r="C691" s="144">
        <v>45443</v>
      </c>
      <c r="D691" s="3" t="s">
        <v>614</v>
      </c>
      <c r="E691" s="3" t="s">
        <v>620</v>
      </c>
      <c r="F691" s="3" t="s">
        <v>36</v>
      </c>
      <c r="G691" s="8" t="s">
        <v>52</v>
      </c>
      <c r="H691" s="2">
        <v>76307288</v>
      </c>
      <c r="I691" s="3" t="s">
        <v>798</v>
      </c>
      <c r="J691" s="5">
        <v>8</v>
      </c>
      <c r="K691" s="6">
        <v>4.5</v>
      </c>
      <c r="L691" s="3">
        <v>17</v>
      </c>
      <c r="M691" s="3">
        <v>136</v>
      </c>
      <c r="N691" s="3">
        <v>3017612</v>
      </c>
      <c r="O691" s="3">
        <v>12824852</v>
      </c>
      <c r="P691" s="3">
        <v>0</v>
      </c>
      <c r="Q691" s="3">
        <v>0</v>
      </c>
      <c r="R691" s="3">
        <v>754403</v>
      </c>
      <c r="S691" s="3">
        <v>972342</v>
      </c>
      <c r="T691" s="3">
        <v>648228</v>
      </c>
      <c r="U691" s="3">
        <v>1131605</v>
      </c>
      <c r="V691" s="3">
        <v>16331430</v>
      </c>
      <c r="W691" s="3">
        <v>1090100</v>
      </c>
      <c r="X691" s="3">
        <v>1539000</v>
      </c>
      <c r="Y691" s="3">
        <v>66900</v>
      </c>
      <c r="Z691" s="3">
        <v>513000</v>
      </c>
      <c r="AA691" s="3">
        <v>384700</v>
      </c>
      <c r="AB691" s="3">
        <v>3593700</v>
      </c>
      <c r="AC691" s="3">
        <v>19925130</v>
      </c>
    </row>
    <row r="692" spans="1:29" x14ac:dyDescent="0.2">
      <c r="A692" s="3" t="s">
        <v>617</v>
      </c>
      <c r="B692" s="144">
        <v>45327</v>
      </c>
      <c r="C692" s="144">
        <v>45443</v>
      </c>
      <c r="D692" s="3" t="s">
        <v>614</v>
      </c>
      <c r="E692" s="3" t="s">
        <v>620</v>
      </c>
      <c r="F692" s="3" t="s">
        <v>36</v>
      </c>
      <c r="G692" s="8" t="s">
        <v>52</v>
      </c>
      <c r="H692" s="2">
        <v>76328047</v>
      </c>
      <c r="I692" s="3" t="s">
        <v>799</v>
      </c>
      <c r="J692" s="5">
        <v>4</v>
      </c>
      <c r="K692" s="6">
        <v>4</v>
      </c>
      <c r="L692" s="3">
        <v>17</v>
      </c>
      <c r="M692" s="3">
        <v>68</v>
      </c>
      <c r="N692" s="3">
        <v>1341161</v>
      </c>
      <c r="O692" s="3">
        <v>5699934</v>
      </c>
      <c r="P692" s="3">
        <v>0</v>
      </c>
      <c r="Q692" s="3">
        <v>0</v>
      </c>
      <c r="R692" s="3">
        <v>335290</v>
      </c>
      <c r="S692" s="3">
        <v>432152</v>
      </c>
      <c r="T692" s="3">
        <v>288101</v>
      </c>
      <c r="U692" s="3">
        <v>502935</v>
      </c>
      <c r="V692" s="3">
        <v>7258412</v>
      </c>
      <c r="W692" s="3">
        <v>484500</v>
      </c>
      <c r="X692" s="3">
        <v>684000</v>
      </c>
      <c r="Y692" s="3">
        <v>29800</v>
      </c>
      <c r="Z692" s="3">
        <v>228000</v>
      </c>
      <c r="AA692" s="3">
        <v>171000</v>
      </c>
      <c r="AB692" s="3">
        <v>1597300</v>
      </c>
      <c r="AC692" s="3">
        <v>8855712</v>
      </c>
    </row>
    <row r="693" spans="1:29" x14ac:dyDescent="0.2">
      <c r="A693" s="3" t="s">
        <v>617</v>
      </c>
      <c r="B693" s="144">
        <v>45327</v>
      </c>
      <c r="C693" s="144">
        <v>45443</v>
      </c>
      <c r="D693" s="3" t="s">
        <v>614</v>
      </c>
      <c r="E693" s="3" t="s">
        <v>620</v>
      </c>
      <c r="F693" s="3" t="s">
        <v>36</v>
      </c>
      <c r="G693" s="8" t="s">
        <v>52</v>
      </c>
      <c r="H693" s="2">
        <v>1061704241</v>
      </c>
      <c r="I693" s="3" t="s">
        <v>800</v>
      </c>
      <c r="J693" s="5">
        <v>12</v>
      </c>
      <c r="K693" s="6">
        <v>3</v>
      </c>
      <c r="L693" s="3">
        <v>17</v>
      </c>
      <c r="M693" s="3">
        <v>204</v>
      </c>
      <c r="N693" s="3">
        <v>3017612</v>
      </c>
      <c r="O693" s="3">
        <v>12824852</v>
      </c>
      <c r="P693" s="3">
        <v>0</v>
      </c>
      <c r="Q693" s="3">
        <v>0</v>
      </c>
      <c r="R693" s="3">
        <v>754403</v>
      </c>
      <c r="S693" s="3">
        <v>972342</v>
      </c>
      <c r="T693" s="3">
        <v>648228</v>
      </c>
      <c r="U693" s="3">
        <v>1131605</v>
      </c>
      <c r="V693" s="3">
        <v>16331430</v>
      </c>
      <c r="W693" s="3">
        <v>1090100</v>
      </c>
      <c r="X693" s="3">
        <v>1539000</v>
      </c>
      <c r="Y693" s="3">
        <v>66900</v>
      </c>
      <c r="Z693" s="3">
        <v>513000</v>
      </c>
      <c r="AA693" s="3">
        <v>384700</v>
      </c>
      <c r="AB693" s="3">
        <v>3593700</v>
      </c>
      <c r="AC693" s="3">
        <v>19925130</v>
      </c>
    </row>
    <row r="694" spans="1:29" x14ac:dyDescent="0.2">
      <c r="A694" s="3" t="s">
        <v>617</v>
      </c>
      <c r="B694" s="144">
        <v>45327</v>
      </c>
      <c r="C694" s="144">
        <v>45443</v>
      </c>
      <c r="D694" s="3" t="s">
        <v>614</v>
      </c>
      <c r="E694" s="3" t="s">
        <v>620</v>
      </c>
      <c r="F694" s="3" t="s">
        <v>36</v>
      </c>
      <c r="G694" s="8" t="s">
        <v>52</v>
      </c>
      <c r="H694" s="2">
        <v>1061786659</v>
      </c>
      <c r="I694" s="3" t="s">
        <v>801</v>
      </c>
      <c r="J694" s="5">
        <v>4</v>
      </c>
      <c r="K694" s="6">
        <v>3</v>
      </c>
      <c r="L694" s="3">
        <v>17</v>
      </c>
      <c r="M694" s="3">
        <v>68</v>
      </c>
      <c r="N694" s="3">
        <v>1005871</v>
      </c>
      <c r="O694" s="3">
        <v>4274951</v>
      </c>
      <c r="P694" s="3">
        <v>0</v>
      </c>
      <c r="Q694" s="3">
        <v>0</v>
      </c>
      <c r="R694" s="3">
        <v>251468</v>
      </c>
      <c r="S694" s="3">
        <v>324114</v>
      </c>
      <c r="T694" s="3">
        <v>216076</v>
      </c>
      <c r="U694" s="3">
        <v>377202</v>
      </c>
      <c r="V694" s="3">
        <v>5443811</v>
      </c>
      <c r="W694" s="3">
        <v>419400</v>
      </c>
      <c r="X694" s="3">
        <v>592100</v>
      </c>
      <c r="Y694" s="3">
        <v>25800</v>
      </c>
      <c r="Z694" s="3">
        <v>197400</v>
      </c>
      <c r="AA694" s="3">
        <v>148000</v>
      </c>
      <c r="AB694" s="3">
        <v>1382700</v>
      </c>
      <c r="AC694" s="3">
        <v>6826511</v>
      </c>
    </row>
    <row r="695" spans="1:29" x14ac:dyDescent="0.2">
      <c r="A695" s="3" t="s">
        <v>617</v>
      </c>
      <c r="B695" s="144">
        <v>45327</v>
      </c>
      <c r="C695" s="144">
        <v>45443</v>
      </c>
      <c r="D695" s="3" t="s">
        <v>614</v>
      </c>
      <c r="E695" s="3" t="s">
        <v>620</v>
      </c>
      <c r="F695" s="3" t="s">
        <v>36</v>
      </c>
      <c r="G695" s="8" t="s">
        <v>52</v>
      </c>
      <c r="H695" s="2">
        <v>34535111</v>
      </c>
      <c r="I695" s="3" t="s">
        <v>802</v>
      </c>
      <c r="J695" s="5">
        <v>8</v>
      </c>
      <c r="K695" s="6">
        <v>4.5</v>
      </c>
      <c r="L695" s="3">
        <v>17</v>
      </c>
      <c r="M695" s="3">
        <v>136</v>
      </c>
      <c r="N695" s="3">
        <v>3017612</v>
      </c>
      <c r="O695" s="3">
        <v>12824852</v>
      </c>
      <c r="P695" s="3">
        <v>0</v>
      </c>
      <c r="Q695" s="3">
        <v>0</v>
      </c>
      <c r="R695" s="3">
        <v>754403</v>
      </c>
      <c r="S695" s="3">
        <v>972342</v>
      </c>
      <c r="T695" s="3">
        <v>648228</v>
      </c>
      <c r="U695" s="3">
        <v>1131605</v>
      </c>
      <c r="V695" s="3">
        <v>16331430</v>
      </c>
      <c r="W695" s="3">
        <v>1090100</v>
      </c>
      <c r="X695" s="3">
        <v>1539000</v>
      </c>
      <c r="Y695" s="3">
        <v>66900</v>
      </c>
      <c r="Z695" s="3">
        <v>513000</v>
      </c>
      <c r="AA695" s="3">
        <v>384700</v>
      </c>
      <c r="AB695" s="3">
        <v>3593700</v>
      </c>
      <c r="AC695" s="3">
        <v>19925130</v>
      </c>
    </row>
    <row r="696" spans="1:29" x14ac:dyDescent="0.2">
      <c r="A696" s="3" t="s">
        <v>617</v>
      </c>
      <c r="B696" s="144">
        <v>45327</v>
      </c>
      <c r="C696" s="144">
        <v>45443</v>
      </c>
      <c r="D696" s="3" t="s">
        <v>614</v>
      </c>
      <c r="E696" s="3" t="s">
        <v>620</v>
      </c>
      <c r="F696" s="3" t="s">
        <v>36</v>
      </c>
      <c r="G696" s="8" t="s">
        <v>52</v>
      </c>
      <c r="H696" s="2">
        <v>76328121</v>
      </c>
      <c r="I696" s="3" t="s">
        <v>803</v>
      </c>
      <c r="J696" s="5">
        <v>12</v>
      </c>
      <c r="K696" s="6">
        <v>2</v>
      </c>
      <c r="L696" s="3">
        <v>17</v>
      </c>
      <c r="M696" s="3">
        <v>204</v>
      </c>
      <c r="N696" s="3">
        <v>2011741</v>
      </c>
      <c r="O696" s="3">
        <v>8549901</v>
      </c>
      <c r="P696" s="3">
        <v>0</v>
      </c>
      <c r="Q696" s="3">
        <v>0</v>
      </c>
      <c r="R696" s="3">
        <v>502935</v>
      </c>
      <c r="S696" s="3">
        <v>648228</v>
      </c>
      <c r="T696" s="3">
        <v>432152</v>
      </c>
      <c r="U696" s="3">
        <v>754403</v>
      </c>
      <c r="V696" s="3">
        <v>10887619</v>
      </c>
      <c r="W696" s="3">
        <v>726700</v>
      </c>
      <c r="X696" s="3">
        <v>1026000</v>
      </c>
      <c r="Y696" s="3">
        <v>44600</v>
      </c>
      <c r="Z696" s="3">
        <v>342000</v>
      </c>
      <c r="AA696" s="3">
        <v>256500</v>
      </c>
      <c r="AB696" s="3">
        <v>2395800</v>
      </c>
      <c r="AC696" s="3">
        <v>13283419</v>
      </c>
    </row>
    <row r="697" spans="1:29" x14ac:dyDescent="0.2">
      <c r="A697" s="3" t="s">
        <v>617</v>
      </c>
      <c r="B697" s="144">
        <v>45327</v>
      </c>
      <c r="C697" s="144">
        <v>45443</v>
      </c>
      <c r="D697" s="3" t="s">
        <v>614</v>
      </c>
      <c r="E697" s="3" t="s">
        <v>620</v>
      </c>
      <c r="F697" s="3" t="s">
        <v>36</v>
      </c>
      <c r="G697" s="8" t="s">
        <v>52</v>
      </c>
      <c r="H697" s="2">
        <v>10298451</v>
      </c>
      <c r="I697" s="3" t="s">
        <v>804</v>
      </c>
      <c r="J697" s="5">
        <v>4</v>
      </c>
      <c r="K697" s="6">
        <v>4.5</v>
      </c>
      <c r="L697" s="3">
        <v>17</v>
      </c>
      <c r="M697" s="3">
        <v>68</v>
      </c>
      <c r="N697" s="3">
        <v>1508806</v>
      </c>
      <c r="O697" s="3">
        <v>6412426</v>
      </c>
      <c r="P697" s="3">
        <v>0</v>
      </c>
      <c r="Q697" s="3">
        <v>0</v>
      </c>
      <c r="R697" s="3">
        <v>377202</v>
      </c>
      <c r="S697" s="3">
        <v>486171</v>
      </c>
      <c r="T697" s="3">
        <v>324114</v>
      </c>
      <c r="U697" s="3">
        <v>565802</v>
      </c>
      <c r="V697" s="3">
        <v>8165715</v>
      </c>
      <c r="W697" s="3">
        <v>545100</v>
      </c>
      <c r="X697" s="3">
        <v>769500</v>
      </c>
      <c r="Y697" s="3">
        <v>33500</v>
      </c>
      <c r="Z697" s="3">
        <v>256500</v>
      </c>
      <c r="AA697" s="3">
        <v>192400</v>
      </c>
      <c r="AB697" s="3">
        <v>1797000</v>
      </c>
      <c r="AC697" s="3">
        <v>9962715</v>
      </c>
    </row>
    <row r="698" spans="1:29" x14ac:dyDescent="0.2">
      <c r="A698" s="3" t="s">
        <v>617</v>
      </c>
      <c r="B698" s="144">
        <v>45327</v>
      </c>
      <c r="C698" s="144">
        <v>45443</v>
      </c>
      <c r="D698" s="3" t="s">
        <v>614</v>
      </c>
      <c r="E698" s="3" t="s">
        <v>620</v>
      </c>
      <c r="F698" s="3" t="s">
        <v>36</v>
      </c>
      <c r="G698" s="8" t="s">
        <v>52</v>
      </c>
      <c r="H698" s="2">
        <v>1061712136</v>
      </c>
      <c r="I698" s="3" t="s">
        <v>805</v>
      </c>
      <c r="J698" s="5">
        <v>8</v>
      </c>
      <c r="K698" s="6">
        <v>2</v>
      </c>
      <c r="L698" s="3">
        <v>17</v>
      </c>
      <c r="M698" s="3">
        <v>136</v>
      </c>
      <c r="N698" s="3">
        <v>1341161</v>
      </c>
      <c r="O698" s="3">
        <v>5699934</v>
      </c>
      <c r="P698" s="3">
        <v>0</v>
      </c>
      <c r="Q698" s="3">
        <v>0</v>
      </c>
      <c r="R698" s="3">
        <v>335290</v>
      </c>
      <c r="S698" s="3">
        <v>432152</v>
      </c>
      <c r="T698" s="3">
        <v>288101</v>
      </c>
      <c r="U698" s="3">
        <v>502935</v>
      </c>
      <c r="V698" s="3">
        <v>7258412</v>
      </c>
      <c r="W698" s="3">
        <v>484500</v>
      </c>
      <c r="X698" s="3">
        <v>684000</v>
      </c>
      <c r="Y698" s="3">
        <v>29800</v>
      </c>
      <c r="Z698" s="3">
        <v>228000</v>
      </c>
      <c r="AA698" s="3">
        <v>171000</v>
      </c>
      <c r="AB698" s="3">
        <v>1597300</v>
      </c>
      <c r="AC698" s="3">
        <v>8855712</v>
      </c>
    </row>
    <row r="699" spans="1:29" x14ac:dyDescent="0.2">
      <c r="A699" s="3" t="s">
        <v>617</v>
      </c>
      <c r="B699" s="144">
        <v>45327</v>
      </c>
      <c r="C699" s="144">
        <v>45443</v>
      </c>
      <c r="D699" s="3" t="s">
        <v>614</v>
      </c>
      <c r="E699" s="3" t="s">
        <v>620</v>
      </c>
      <c r="F699" s="3" t="s">
        <v>36</v>
      </c>
      <c r="G699" s="8" t="s">
        <v>52</v>
      </c>
      <c r="H699" s="2">
        <v>34560822</v>
      </c>
      <c r="I699" s="3" t="s">
        <v>806</v>
      </c>
      <c r="J699" s="5">
        <v>8</v>
      </c>
      <c r="K699" s="6">
        <v>4.5</v>
      </c>
      <c r="L699" s="3">
        <v>17</v>
      </c>
      <c r="M699" s="3">
        <v>136</v>
      </c>
      <c r="N699" s="3">
        <v>3017612</v>
      </c>
      <c r="O699" s="3">
        <v>12824852</v>
      </c>
      <c r="P699" s="3">
        <v>0</v>
      </c>
      <c r="Q699" s="3">
        <v>0</v>
      </c>
      <c r="R699" s="3">
        <v>754403</v>
      </c>
      <c r="S699" s="3">
        <v>972342</v>
      </c>
      <c r="T699" s="3">
        <v>648228</v>
      </c>
      <c r="U699" s="3">
        <v>1131605</v>
      </c>
      <c r="V699" s="3">
        <v>16331430</v>
      </c>
      <c r="W699" s="3">
        <v>1090100</v>
      </c>
      <c r="X699" s="3">
        <v>1539000</v>
      </c>
      <c r="Y699" s="3">
        <v>66900</v>
      </c>
      <c r="Z699" s="3">
        <v>513000</v>
      </c>
      <c r="AA699" s="3">
        <v>384700</v>
      </c>
      <c r="AB699" s="3">
        <v>3593700</v>
      </c>
      <c r="AC699" s="3">
        <v>19925130</v>
      </c>
    </row>
    <row r="700" spans="1:29" x14ac:dyDescent="0.2">
      <c r="A700" s="3" t="s">
        <v>617</v>
      </c>
      <c r="B700" s="144">
        <v>45327</v>
      </c>
      <c r="C700" s="144">
        <v>45443</v>
      </c>
      <c r="D700" s="3" t="s">
        <v>614</v>
      </c>
      <c r="E700" s="3" t="s">
        <v>620</v>
      </c>
      <c r="F700" s="3" t="s">
        <v>36</v>
      </c>
      <c r="G700" s="8" t="s">
        <v>52</v>
      </c>
      <c r="H700" s="2">
        <v>34512561</v>
      </c>
      <c r="I700" s="3" t="s">
        <v>807</v>
      </c>
      <c r="J700" s="5">
        <v>8</v>
      </c>
      <c r="K700" s="6">
        <v>4.5</v>
      </c>
      <c r="L700" s="3">
        <v>17</v>
      </c>
      <c r="M700" s="3">
        <v>136</v>
      </c>
      <c r="N700" s="3">
        <v>3017612</v>
      </c>
      <c r="O700" s="3">
        <v>12824852</v>
      </c>
      <c r="P700" s="3">
        <v>0</v>
      </c>
      <c r="Q700" s="3">
        <v>0</v>
      </c>
      <c r="R700" s="3">
        <v>754403</v>
      </c>
      <c r="S700" s="3">
        <v>972342</v>
      </c>
      <c r="T700" s="3">
        <v>648228</v>
      </c>
      <c r="U700" s="3">
        <v>1131605</v>
      </c>
      <c r="V700" s="3">
        <v>16331430</v>
      </c>
      <c r="W700" s="3">
        <v>1090100</v>
      </c>
      <c r="X700" s="3">
        <v>1539000</v>
      </c>
      <c r="Y700" s="3">
        <v>66900</v>
      </c>
      <c r="Z700" s="3">
        <v>513000</v>
      </c>
      <c r="AA700" s="3">
        <v>384700</v>
      </c>
      <c r="AB700" s="3">
        <v>3593700</v>
      </c>
      <c r="AC700" s="3">
        <v>19925130</v>
      </c>
    </row>
    <row r="701" spans="1:29" x14ac:dyDescent="0.2">
      <c r="A701" s="3" t="s">
        <v>617</v>
      </c>
      <c r="B701" s="144">
        <v>45327</v>
      </c>
      <c r="C701" s="144">
        <v>45443</v>
      </c>
      <c r="D701" s="3" t="s">
        <v>614</v>
      </c>
      <c r="E701" s="3" t="s">
        <v>620</v>
      </c>
      <c r="F701" s="3" t="s">
        <v>36</v>
      </c>
      <c r="G701" s="8" t="s">
        <v>52</v>
      </c>
      <c r="H701" s="2">
        <v>1087120812</v>
      </c>
      <c r="I701" s="3" t="s">
        <v>808</v>
      </c>
      <c r="J701" s="5">
        <v>8</v>
      </c>
      <c r="K701" s="6">
        <v>2.5</v>
      </c>
      <c r="L701" s="3">
        <v>17</v>
      </c>
      <c r="M701" s="3">
        <v>136</v>
      </c>
      <c r="N701" s="3">
        <v>1676451</v>
      </c>
      <c r="O701" s="3">
        <v>7124918</v>
      </c>
      <c r="P701" s="3">
        <v>0</v>
      </c>
      <c r="Q701" s="3">
        <v>0</v>
      </c>
      <c r="R701" s="3">
        <v>419113</v>
      </c>
      <c r="S701" s="3">
        <v>540190</v>
      </c>
      <c r="T701" s="3">
        <v>360127</v>
      </c>
      <c r="U701" s="3">
        <v>628669</v>
      </c>
      <c r="V701" s="3">
        <v>9073017</v>
      </c>
      <c r="W701" s="3">
        <v>605600</v>
      </c>
      <c r="X701" s="3">
        <v>855000</v>
      </c>
      <c r="Y701" s="3">
        <v>37200</v>
      </c>
      <c r="Z701" s="3">
        <v>285000</v>
      </c>
      <c r="AA701" s="3">
        <v>213700</v>
      </c>
      <c r="AB701" s="3">
        <v>1996500</v>
      </c>
      <c r="AC701" s="3">
        <v>11069517</v>
      </c>
    </row>
    <row r="702" spans="1:29" x14ac:dyDescent="0.2">
      <c r="A702" s="3" t="s">
        <v>617</v>
      </c>
      <c r="B702" s="144">
        <v>45327</v>
      </c>
      <c r="C702" s="144">
        <v>45443</v>
      </c>
      <c r="D702" s="3" t="s">
        <v>614</v>
      </c>
      <c r="E702" s="3" t="s">
        <v>620</v>
      </c>
      <c r="F702" s="3" t="s">
        <v>36</v>
      </c>
      <c r="G702" s="8" t="s">
        <v>52</v>
      </c>
      <c r="H702" s="2">
        <v>4617242</v>
      </c>
      <c r="I702" s="3" t="s">
        <v>809</v>
      </c>
      <c r="J702" s="5">
        <v>12</v>
      </c>
      <c r="K702" s="6">
        <v>3</v>
      </c>
      <c r="L702" s="3">
        <v>17</v>
      </c>
      <c r="M702" s="3">
        <v>204</v>
      </c>
      <c r="N702" s="3">
        <v>3017612</v>
      </c>
      <c r="O702" s="3">
        <v>12824852</v>
      </c>
      <c r="P702" s="3">
        <v>0</v>
      </c>
      <c r="Q702" s="3">
        <v>0</v>
      </c>
      <c r="R702" s="3">
        <v>754403</v>
      </c>
      <c r="S702" s="3">
        <v>972342</v>
      </c>
      <c r="T702" s="3">
        <v>648228</v>
      </c>
      <c r="U702" s="3">
        <v>1131605</v>
      </c>
      <c r="V702" s="3">
        <v>16331430</v>
      </c>
      <c r="W702" s="3">
        <v>1090100</v>
      </c>
      <c r="X702" s="3">
        <v>1539000</v>
      </c>
      <c r="Y702" s="3">
        <v>66900</v>
      </c>
      <c r="Z702" s="3">
        <v>513000</v>
      </c>
      <c r="AA702" s="3">
        <v>384700</v>
      </c>
      <c r="AB702" s="3">
        <v>3593700</v>
      </c>
      <c r="AC702" s="3">
        <v>19925130</v>
      </c>
    </row>
    <row r="703" spans="1:29" x14ac:dyDescent="0.2">
      <c r="A703" s="3" t="s">
        <v>617</v>
      </c>
      <c r="B703" s="144">
        <v>45327</v>
      </c>
      <c r="C703" s="144">
        <v>45443</v>
      </c>
      <c r="D703" s="3" t="s">
        <v>614</v>
      </c>
      <c r="E703" s="3" t="s">
        <v>620</v>
      </c>
      <c r="F703" s="3" t="s">
        <v>36</v>
      </c>
      <c r="G703" s="8" t="s">
        <v>52</v>
      </c>
      <c r="H703" s="2">
        <v>76327536</v>
      </c>
      <c r="I703" s="3" t="s">
        <v>810</v>
      </c>
      <c r="J703" s="5">
        <v>12</v>
      </c>
      <c r="K703" s="6">
        <v>4</v>
      </c>
      <c r="L703" s="3">
        <v>17</v>
      </c>
      <c r="M703" s="3">
        <v>204</v>
      </c>
      <c r="N703" s="3">
        <v>4023483</v>
      </c>
      <c r="O703" s="3">
        <v>17099802</v>
      </c>
      <c r="P703" s="3">
        <v>0</v>
      </c>
      <c r="Q703" s="3">
        <v>0</v>
      </c>
      <c r="R703" s="3">
        <v>1005871</v>
      </c>
      <c r="S703" s="3">
        <v>1296456</v>
      </c>
      <c r="T703" s="3">
        <v>864304</v>
      </c>
      <c r="U703" s="3">
        <v>1508806</v>
      </c>
      <c r="V703" s="3">
        <v>21775239</v>
      </c>
      <c r="W703" s="3">
        <v>1453500</v>
      </c>
      <c r="X703" s="3">
        <v>2052000</v>
      </c>
      <c r="Y703" s="3">
        <v>89300</v>
      </c>
      <c r="Z703" s="3">
        <v>684000</v>
      </c>
      <c r="AA703" s="3">
        <v>513000</v>
      </c>
      <c r="AB703" s="3">
        <v>4791800</v>
      </c>
      <c r="AC703" s="3">
        <v>26567039</v>
      </c>
    </row>
    <row r="704" spans="1:29" x14ac:dyDescent="0.2">
      <c r="A704" s="3" t="s">
        <v>617</v>
      </c>
      <c r="B704" s="144">
        <v>45327</v>
      </c>
      <c r="C704" s="144">
        <v>45443</v>
      </c>
      <c r="D704" s="3" t="s">
        <v>614</v>
      </c>
      <c r="E704" s="3" t="s">
        <v>620</v>
      </c>
      <c r="F704" s="3" t="s">
        <v>36</v>
      </c>
      <c r="G704" s="8" t="s">
        <v>52</v>
      </c>
      <c r="H704" s="2">
        <v>10548146</v>
      </c>
      <c r="I704" s="3" t="s">
        <v>811</v>
      </c>
      <c r="J704" s="5">
        <v>7</v>
      </c>
      <c r="K704" s="6">
        <v>2.5</v>
      </c>
      <c r="L704" s="3">
        <v>17</v>
      </c>
      <c r="M704" s="3">
        <v>119</v>
      </c>
      <c r="N704" s="3">
        <v>1466895</v>
      </c>
      <c r="O704" s="3">
        <v>6234303</v>
      </c>
      <c r="P704" s="3">
        <v>0</v>
      </c>
      <c r="Q704" s="3">
        <v>0</v>
      </c>
      <c r="R704" s="3">
        <v>366724</v>
      </c>
      <c r="S704" s="3">
        <v>472666</v>
      </c>
      <c r="T704" s="3">
        <v>315111</v>
      </c>
      <c r="U704" s="3">
        <v>550086</v>
      </c>
      <c r="V704" s="3">
        <v>7938890</v>
      </c>
      <c r="W704" s="3">
        <v>529900</v>
      </c>
      <c r="X704" s="3">
        <v>748100</v>
      </c>
      <c r="Y704" s="3">
        <v>32500</v>
      </c>
      <c r="Z704" s="3">
        <v>249400</v>
      </c>
      <c r="AA704" s="3">
        <v>187000</v>
      </c>
      <c r="AB704" s="3">
        <v>1746900</v>
      </c>
      <c r="AC704" s="3">
        <v>9685790</v>
      </c>
    </row>
    <row r="705" spans="1:29" x14ac:dyDescent="0.2">
      <c r="A705" s="3" t="s">
        <v>617</v>
      </c>
      <c r="B705" s="144">
        <v>45327</v>
      </c>
      <c r="C705" s="144">
        <v>45443</v>
      </c>
      <c r="D705" s="3" t="s">
        <v>614</v>
      </c>
      <c r="E705" s="3" t="s">
        <v>620</v>
      </c>
      <c r="F705" s="3" t="s">
        <v>36</v>
      </c>
      <c r="G705" s="8" t="s">
        <v>52</v>
      </c>
      <c r="H705" s="2">
        <v>34559368</v>
      </c>
      <c r="I705" s="3" t="s">
        <v>812</v>
      </c>
      <c r="J705" s="5">
        <v>4</v>
      </c>
      <c r="K705" s="6">
        <v>4</v>
      </c>
      <c r="L705" s="3">
        <v>17</v>
      </c>
      <c r="M705" s="3">
        <v>68</v>
      </c>
      <c r="N705" s="3">
        <v>1341161</v>
      </c>
      <c r="O705" s="3">
        <v>5699934</v>
      </c>
      <c r="P705" s="3">
        <v>0</v>
      </c>
      <c r="Q705" s="3">
        <v>0</v>
      </c>
      <c r="R705" s="3">
        <v>335290</v>
      </c>
      <c r="S705" s="3">
        <v>432152</v>
      </c>
      <c r="T705" s="3">
        <v>288101</v>
      </c>
      <c r="U705" s="3">
        <v>502935</v>
      </c>
      <c r="V705" s="3">
        <v>7258412</v>
      </c>
      <c r="W705" s="3">
        <v>484500</v>
      </c>
      <c r="X705" s="3">
        <v>684000</v>
      </c>
      <c r="Y705" s="3">
        <v>29800</v>
      </c>
      <c r="Z705" s="3">
        <v>228000</v>
      </c>
      <c r="AA705" s="3">
        <v>171000</v>
      </c>
      <c r="AB705" s="3">
        <v>1597300</v>
      </c>
      <c r="AC705" s="3">
        <v>8855712</v>
      </c>
    </row>
    <row r="706" spans="1:29" x14ac:dyDescent="0.2">
      <c r="A706" s="3" t="s">
        <v>617</v>
      </c>
      <c r="B706" s="144">
        <v>45327</v>
      </c>
      <c r="C706" s="144">
        <v>45443</v>
      </c>
      <c r="D706" s="3" t="s">
        <v>614</v>
      </c>
      <c r="E706" s="3" t="s">
        <v>620</v>
      </c>
      <c r="F706" s="3" t="s">
        <v>53</v>
      </c>
      <c r="G706" s="8" t="s">
        <v>365</v>
      </c>
      <c r="H706" s="2">
        <v>34565306</v>
      </c>
      <c r="I706" s="3" t="s">
        <v>813</v>
      </c>
      <c r="J706" s="5">
        <v>4</v>
      </c>
      <c r="K706" s="6">
        <v>4.5</v>
      </c>
      <c r="L706" s="3">
        <v>17</v>
      </c>
      <c r="M706" s="3">
        <v>68</v>
      </c>
      <c r="N706" s="3">
        <v>1508806</v>
      </c>
      <c r="O706" s="3">
        <v>6412426</v>
      </c>
      <c r="P706" s="3">
        <v>0</v>
      </c>
      <c r="Q706" s="3">
        <v>0</v>
      </c>
      <c r="R706" s="3">
        <v>377202</v>
      </c>
      <c r="S706" s="3">
        <v>486171</v>
      </c>
      <c r="T706" s="3">
        <v>324114</v>
      </c>
      <c r="U706" s="3">
        <v>565802</v>
      </c>
      <c r="V706" s="3">
        <v>8165715</v>
      </c>
      <c r="W706" s="3">
        <v>545100</v>
      </c>
      <c r="X706" s="3">
        <v>769500</v>
      </c>
      <c r="Y706" s="3">
        <v>33500</v>
      </c>
      <c r="Z706" s="3">
        <v>256500</v>
      </c>
      <c r="AA706" s="3">
        <v>192400</v>
      </c>
      <c r="AB706" s="3">
        <v>1797000</v>
      </c>
      <c r="AC706" s="3">
        <v>9962715</v>
      </c>
    </row>
    <row r="707" spans="1:29" x14ac:dyDescent="0.2">
      <c r="A707" s="3" t="s">
        <v>617</v>
      </c>
      <c r="B707" s="144">
        <v>45327</v>
      </c>
      <c r="C707" s="144">
        <v>45443</v>
      </c>
      <c r="D707" s="3" t="s">
        <v>614</v>
      </c>
      <c r="E707" s="3" t="s">
        <v>620</v>
      </c>
      <c r="F707" s="3" t="s">
        <v>53</v>
      </c>
      <c r="G707" s="8" t="s">
        <v>365</v>
      </c>
      <c r="H707" s="2">
        <v>1061775953</v>
      </c>
      <c r="I707" s="3" t="s">
        <v>814</v>
      </c>
      <c r="J707" s="5">
        <v>7</v>
      </c>
      <c r="K707" s="6">
        <v>2</v>
      </c>
      <c r="L707" s="3">
        <v>17</v>
      </c>
      <c r="M707" s="3">
        <v>119</v>
      </c>
      <c r="N707" s="3">
        <v>1173516</v>
      </c>
      <c r="O707" s="3">
        <v>4987442</v>
      </c>
      <c r="P707" s="3">
        <v>0</v>
      </c>
      <c r="Q707" s="3">
        <v>0</v>
      </c>
      <c r="R707" s="3">
        <v>293379</v>
      </c>
      <c r="S707" s="3">
        <v>378133</v>
      </c>
      <c r="T707" s="3">
        <v>252089</v>
      </c>
      <c r="U707" s="3">
        <v>440068</v>
      </c>
      <c r="V707" s="3">
        <v>6351111</v>
      </c>
      <c r="W707" s="3">
        <v>419400</v>
      </c>
      <c r="X707" s="3">
        <v>592100</v>
      </c>
      <c r="Y707" s="3">
        <v>25800</v>
      </c>
      <c r="Z707" s="3">
        <v>197400</v>
      </c>
      <c r="AA707" s="3">
        <v>148000</v>
      </c>
      <c r="AB707" s="3">
        <v>1382700</v>
      </c>
      <c r="AC707" s="3">
        <v>7733811</v>
      </c>
    </row>
    <row r="708" spans="1:29" x14ac:dyDescent="0.2">
      <c r="A708" s="3" t="s">
        <v>617</v>
      </c>
      <c r="B708" s="144">
        <v>45327</v>
      </c>
      <c r="C708" s="144">
        <v>45443</v>
      </c>
      <c r="D708" s="3" t="s">
        <v>614</v>
      </c>
      <c r="E708" s="3" t="s">
        <v>620</v>
      </c>
      <c r="F708" s="3" t="s">
        <v>53</v>
      </c>
      <c r="G708" s="17" t="s">
        <v>55</v>
      </c>
      <c r="H708" s="2">
        <v>76313275</v>
      </c>
      <c r="I708" s="3" t="s">
        <v>815</v>
      </c>
      <c r="J708" s="5">
        <v>4</v>
      </c>
      <c r="K708" s="6">
        <v>4.5</v>
      </c>
      <c r="L708" s="3">
        <v>17</v>
      </c>
      <c r="M708" s="3">
        <v>68</v>
      </c>
      <c r="N708" s="3">
        <v>1508806</v>
      </c>
      <c r="O708" s="3">
        <v>6412426</v>
      </c>
      <c r="P708" s="3">
        <v>0</v>
      </c>
      <c r="Q708" s="3">
        <v>0</v>
      </c>
      <c r="R708" s="3">
        <v>377202</v>
      </c>
      <c r="S708" s="3">
        <v>486171</v>
      </c>
      <c r="T708" s="3">
        <v>324114</v>
      </c>
      <c r="U708" s="3">
        <v>565802</v>
      </c>
      <c r="V708" s="3">
        <v>8165715</v>
      </c>
      <c r="W708" s="3">
        <v>545100</v>
      </c>
      <c r="X708" s="3">
        <v>769500</v>
      </c>
      <c r="Y708" s="3">
        <v>33500</v>
      </c>
      <c r="Z708" s="3">
        <v>256500</v>
      </c>
      <c r="AA708" s="3">
        <v>192400</v>
      </c>
      <c r="AB708" s="3">
        <v>1797000</v>
      </c>
      <c r="AC708" s="3">
        <v>9962715</v>
      </c>
    </row>
    <row r="709" spans="1:29" x14ac:dyDescent="0.2">
      <c r="A709" s="3" t="s">
        <v>617</v>
      </c>
      <c r="B709" s="144">
        <v>45327</v>
      </c>
      <c r="C709" s="144">
        <v>45443</v>
      </c>
      <c r="D709" s="3" t="s">
        <v>614</v>
      </c>
      <c r="E709" s="3" t="s">
        <v>620</v>
      </c>
      <c r="F709" s="3" t="s">
        <v>53</v>
      </c>
      <c r="G709" s="17" t="s">
        <v>55</v>
      </c>
      <c r="H709" s="2">
        <v>1061726217</v>
      </c>
      <c r="I709" s="3" t="s">
        <v>816</v>
      </c>
      <c r="J709" s="5">
        <v>4</v>
      </c>
      <c r="K709" s="6">
        <v>3</v>
      </c>
      <c r="L709" s="3">
        <v>17</v>
      </c>
      <c r="M709" s="3">
        <v>68</v>
      </c>
      <c r="N709" s="3">
        <v>1005871</v>
      </c>
      <c r="O709" s="3">
        <v>4274951</v>
      </c>
      <c r="P709" s="3">
        <v>0</v>
      </c>
      <c r="Q709" s="3">
        <v>0</v>
      </c>
      <c r="R709" s="3">
        <v>251468</v>
      </c>
      <c r="S709" s="3">
        <v>324114</v>
      </c>
      <c r="T709" s="3">
        <v>216076</v>
      </c>
      <c r="U709" s="3">
        <v>377202</v>
      </c>
      <c r="V709" s="3">
        <v>5443811</v>
      </c>
      <c r="W709" s="3">
        <v>419400</v>
      </c>
      <c r="X709" s="3">
        <v>592100</v>
      </c>
      <c r="Y709" s="3">
        <v>25800</v>
      </c>
      <c r="Z709" s="3">
        <v>197400</v>
      </c>
      <c r="AA709" s="3">
        <v>148000</v>
      </c>
      <c r="AB709" s="3">
        <v>1382700</v>
      </c>
      <c r="AC709" s="3">
        <v>6826511</v>
      </c>
    </row>
    <row r="710" spans="1:29" x14ac:dyDescent="0.2">
      <c r="A710" s="3" t="s">
        <v>617</v>
      </c>
      <c r="B710" s="144">
        <v>45327</v>
      </c>
      <c r="C710" s="144">
        <v>45443</v>
      </c>
      <c r="D710" s="3" t="s">
        <v>614</v>
      </c>
      <c r="E710" s="3" t="s">
        <v>620</v>
      </c>
      <c r="F710" s="3" t="s">
        <v>53</v>
      </c>
      <c r="G710" s="17" t="s">
        <v>55</v>
      </c>
      <c r="H710" s="2">
        <v>4612950</v>
      </c>
      <c r="I710" s="3" t="s">
        <v>817</v>
      </c>
      <c r="J710" s="5">
        <v>4</v>
      </c>
      <c r="K710" s="6">
        <v>4.5</v>
      </c>
      <c r="L710" s="3">
        <v>17</v>
      </c>
      <c r="M710" s="3">
        <v>68</v>
      </c>
      <c r="N710" s="3">
        <v>1508806</v>
      </c>
      <c r="O710" s="3">
        <v>6412426</v>
      </c>
      <c r="P710" s="3">
        <v>0</v>
      </c>
      <c r="Q710" s="3">
        <v>0</v>
      </c>
      <c r="R710" s="3">
        <v>377202</v>
      </c>
      <c r="S710" s="3">
        <v>486171</v>
      </c>
      <c r="T710" s="3">
        <v>324114</v>
      </c>
      <c r="U710" s="3">
        <v>565802</v>
      </c>
      <c r="V710" s="3">
        <v>8165715</v>
      </c>
      <c r="W710" s="3">
        <v>545100</v>
      </c>
      <c r="X710" s="3">
        <v>769500</v>
      </c>
      <c r="Y710" s="3">
        <v>33500</v>
      </c>
      <c r="Z710" s="3">
        <v>256500</v>
      </c>
      <c r="AA710" s="3">
        <v>192400</v>
      </c>
      <c r="AB710" s="3">
        <v>1797000</v>
      </c>
      <c r="AC710" s="3">
        <v>9962715</v>
      </c>
    </row>
    <row r="711" spans="1:29" x14ac:dyDescent="0.2">
      <c r="A711" s="3" t="s">
        <v>617</v>
      </c>
      <c r="B711" s="144">
        <v>45327</v>
      </c>
      <c r="C711" s="144">
        <v>45443</v>
      </c>
      <c r="D711" s="3" t="s">
        <v>614</v>
      </c>
      <c r="E711" s="3" t="s">
        <v>620</v>
      </c>
      <c r="F711" s="3" t="s">
        <v>53</v>
      </c>
      <c r="G711" s="8" t="s">
        <v>391</v>
      </c>
      <c r="H711" s="2">
        <v>1061750121</v>
      </c>
      <c r="I711" s="3" t="s">
        <v>818</v>
      </c>
      <c r="J711" s="5">
        <v>8</v>
      </c>
      <c r="K711" s="6">
        <v>2</v>
      </c>
      <c r="L711" s="3">
        <v>17</v>
      </c>
      <c r="M711" s="3">
        <v>136</v>
      </c>
      <c r="N711" s="3">
        <v>1341161</v>
      </c>
      <c r="O711" s="3">
        <v>5699934</v>
      </c>
      <c r="P711" s="3">
        <v>0</v>
      </c>
      <c r="Q711" s="3">
        <v>0</v>
      </c>
      <c r="R711" s="3">
        <v>335290</v>
      </c>
      <c r="S711" s="3">
        <v>432152</v>
      </c>
      <c r="T711" s="3">
        <v>288101</v>
      </c>
      <c r="U711" s="3">
        <v>502935</v>
      </c>
      <c r="V711" s="3">
        <v>7258412</v>
      </c>
      <c r="W711" s="3">
        <v>484500</v>
      </c>
      <c r="X711" s="3">
        <v>684000</v>
      </c>
      <c r="Y711" s="3">
        <v>29800</v>
      </c>
      <c r="Z711" s="3">
        <v>228000</v>
      </c>
      <c r="AA711" s="3">
        <v>171000</v>
      </c>
      <c r="AB711" s="3">
        <v>1597300</v>
      </c>
      <c r="AC711" s="3">
        <v>8855712</v>
      </c>
    </row>
    <row r="712" spans="1:29" x14ac:dyDescent="0.2">
      <c r="A712" s="3" t="s">
        <v>617</v>
      </c>
      <c r="B712" s="144">
        <v>45327</v>
      </c>
      <c r="C712" s="144">
        <v>45443</v>
      </c>
      <c r="D712" s="3" t="s">
        <v>614</v>
      </c>
      <c r="E712" s="3" t="s">
        <v>620</v>
      </c>
      <c r="F712" s="3" t="s">
        <v>53</v>
      </c>
      <c r="G712" s="8" t="s">
        <v>391</v>
      </c>
      <c r="H712" s="2">
        <v>13011895</v>
      </c>
      <c r="I712" s="3" t="s">
        <v>819</v>
      </c>
      <c r="J712" s="5">
        <v>5</v>
      </c>
      <c r="K712" s="6">
        <v>4</v>
      </c>
      <c r="L712" s="3">
        <v>17</v>
      </c>
      <c r="M712" s="3">
        <v>85</v>
      </c>
      <c r="N712" s="3">
        <v>1676451</v>
      </c>
      <c r="O712" s="3">
        <v>7124918</v>
      </c>
      <c r="P712" s="3">
        <v>0</v>
      </c>
      <c r="Q712" s="3">
        <v>0</v>
      </c>
      <c r="R712" s="3">
        <v>419113</v>
      </c>
      <c r="S712" s="3">
        <v>540190</v>
      </c>
      <c r="T712" s="3">
        <v>360127</v>
      </c>
      <c r="U712" s="3">
        <v>628669</v>
      </c>
      <c r="V712" s="3">
        <v>9073017</v>
      </c>
      <c r="W712" s="3">
        <v>605600</v>
      </c>
      <c r="X712" s="3">
        <v>855000</v>
      </c>
      <c r="Y712" s="3">
        <v>37200</v>
      </c>
      <c r="Z712" s="3">
        <v>285000</v>
      </c>
      <c r="AA712" s="3">
        <v>213700</v>
      </c>
      <c r="AB712" s="3">
        <v>1996500</v>
      </c>
      <c r="AC712" s="3">
        <v>11069517</v>
      </c>
    </row>
    <row r="713" spans="1:29" x14ac:dyDescent="0.2">
      <c r="A713" s="3" t="s">
        <v>617</v>
      </c>
      <c r="B713" s="144">
        <v>45327</v>
      </c>
      <c r="C713" s="144">
        <v>45443</v>
      </c>
      <c r="D713" s="3" t="s">
        <v>614</v>
      </c>
      <c r="E713" s="3" t="s">
        <v>620</v>
      </c>
      <c r="F713" s="3" t="s">
        <v>53</v>
      </c>
      <c r="G713" s="8" t="s">
        <v>391</v>
      </c>
      <c r="H713" s="2">
        <v>10532278</v>
      </c>
      <c r="I713" s="3" t="s">
        <v>820</v>
      </c>
      <c r="J713" s="5">
        <v>8</v>
      </c>
      <c r="K713" s="6">
        <v>3</v>
      </c>
      <c r="L713" s="3">
        <v>17</v>
      </c>
      <c r="M713" s="3">
        <v>136</v>
      </c>
      <c r="N713" s="3">
        <v>2011741</v>
      </c>
      <c r="O713" s="3">
        <v>8549901</v>
      </c>
      <c r="P713" s="3">
        <v>0</v>
      </c>
      <c r="Q713" s="3">
        <v>0</v>
      </c>
      <c r="R713" s="3">
        <v>502935</v>
      </c>
      <c r="S713" s="3">
        <v>648228</v>
      </c>
      <c r="T713" s="3">
        <v>432152</v>
      </c>
      <c r="U713" s="3">
        <v>754403</v>
      </c>
      <c r="V713" s="3">
        <v>10887619</v>
      </c>
      <c r="W713" s="3">
        <v>726700</v>
      </c>
      <c r="X713" s="3">
        <v>1026000</v>
      </c>
      <c r="Y713" s="3">
        <v>44600</v>
      </c>
      <c r="Z713" s="3">
        <v>342000</v>
      </c>
      <c r="AA713" s="3">
        <v>256500</v>
      </c>
      <c r="AB713" s="3">
        <v>2395800</v>
      </c>
      <c r="AC713" s="3">
        <v>13283419</v>
      </c>
    </row>
    <row r="714" spans="1:29" x14ac:dyDescent="0.2">
      <c r="A714" s="3" t="s">
        <v>617</v>
      </c>
      <c r="B714" s="144">
        <v>45327</v>
      </c>
      <c r="C714" s="144">
        <v>45443</v>
      </c>
      <c r="D714" s="3" t="s">
        <v>614</v>
      </c>
      <c r="E714" s="3" t="s">
        <v>620</v>
      </c>
      <c r="F714" s="3" t="s">
        <v>53</v>
      </c>
      <c r="G714" s="8" t="s">
        <v>391</v>
      </c>
      <c r="H714" s="2">
        <v>34544469</v>
      </c>
      <c r="I714" s="3" t="s">
        <v>821</v>
      </c>
      <c r="J714" s="5">
        <v>8</v>
      </c>
      <c r="K714" s="6">
        <v>4.5</v>
      </c>
      <c r="L714" s="3">
        <v>17</v>
      </c>
      <c r="M714" s="3">
        <v>136</v>
      </c>
      <c r="N714" s="3">
        <v>3017612</v>
      </c>
      <c r="O714" s="3">
        <v>12824852</v>
      </c>
      <c r="P714" s="3">
        <v>0</v>
      </c>
      <c r="Q714" s="3">
        <v>0</v>
      </c>
      <c r="R714" s="3">
        <v>754403</v>
      </c>
      <c r="S714" s="3">
        <v>972342</v>
      </c>
      <c r="T714" s="3">
        <v>648228</v>
      </c>
      <c r="U714" s="3">
        <v>1131605</v>
      </c>
      <c r="V714" s="3">
        <v>16331430</v>
      </c>
      <c r="W714" s="3">
        <v>1090100</v>
      </c>
      <c r="X714" s="3">
        <v>1539000</v>
      </c>
      <c r="Y714" s="3">
        <v>66900</v>
      </c>
      <c r="Z714" s="3">
        <v>513000</v>
      </c>
      <c r="AA714" s="3">
        <v>384700</v>
      </c>
      <c r="AB714" s="3">
        <v>3593700</v>
      </c>
      <c r="AC714" s="3">
        <v>19925130</v>
      </c>
    </row>
    <row r="715" spans="1:29" x14ac:dyDescent="0.2">
      <c r="A715" s="3" t="s">
        <v>617</v>
      </c>
      <c r="B715" s="144">
        <v>45327</v>
      </c>
      <c r="C715" s="144">
        <v>45443</v>
      </c>
      <c r="D715" s="3" t="s">
        <v>614</v>
      </c>
      <c r="E715" s="3" t="s">
        <v>620</v>
      </c>
      <c r="F715" s="3" t="s">
        <v>53</v>
      </c>
      <c r="G715" s="8" t="s">
        <v>391</v>
      </c>
      <c r="H715" s="2">
        <v>1061696738</v>
      </c>
      <c r="I715" s="3" t="s">
        <v>822</v>
      </c>
      <c r="J715" s="5">
        <v>8</v>
      </c>
      <c r="K715" s="6">
        <v>3.5</v>
      </c>
      <c r="L715" s="3">
        <v>17</v>
      </c>
      <c r="M715" s="3">
        <v>136</v>
      </c>
      <c r="N715" s="3">
        <v>2347032</v>
      </c>
      <c r="O715" s="3">
        <v>9974885</v>
      </c>
      <c r="P715" s="3">
        <v>0</v>
      </c>
      <c r="Q715" s="3">
        <v>0</v>
      </c>
      <c r="R715" s="3">
        <v>586758</v>
      </c>
      <c r="S715" s="3">
        <v>756266</v>
      </c>
      <c r="T715" s="3">
        <v>504177</v>
      </c>
      <c r="U715" s="3">
        <v>880137</v>
      </c>
      <c r="V715" s="3">
        <v>12702223</v>
      </c>
      <c r="W715" s="3">
        <v>847900</v>
      </c>
      <c r="X715" s="3">
        <v>1197000</v>
      </c>
      <c r="Y715" s="3">
        <v>52100</v>
      </c>
      <c r="Z715" s="3">
        <v>399000</v>
      </c>
      <c r="AA715" s="3">
        <v>299200</v>
      </c>
      <c r="AB715" s="3">
        <v>2795200</v>
      </c>
      <c r="AC715" s="3">
        <v>15497423</v>
      </c>
    </row>
    <row r="716" spans="1:29" x14ac:dyDescent="0.2">
      <c r="A716" s="3" t="s">
        <v>617</v>
      </c>
      <c r="B716" s="144">
        <v>45327</v>
      </c>
      <c r="C716" s="144">
        <v>45443</v>
      </c>
      <c r="D716" s="3" t="s">
        <v>614</v>
      </c>
      <c r="E716" s="3" t="s">
        <v>620</v>
      </c>
      <c r="F716" s="3" t="s">
        <v>53</v>
      </c>
      <c r="G716" s="8" t="s">
        <v>391</v>
      </c>
      <c r="H716" s="2">
        <v>76319847</v>
      </c>
      <c r="I716" s="3" t="s">
        <v>823</v>
      </c>
      <c r="J716" s="5">
        <v>5</v>
      </c>
      <c r="K716" s="6">
        <v>4.5</v>
      </c>
      <c r="L716" s="3">
        <v>17</v>
      </c>
      <c r="M716" s="3">
        <v>85</v>
      </c>
      <c r="N716" s="3">
        <v>1886008</v>
      </c>
      <c r="O716" s="3">
        <v>8015532</v>
      </c>
      <c r="P716" s="3">
        <v>0</v>
      </c>
      <c r="Q716" s="3">
        <v>0</v>
      </c>
      <c r="R716" s="3">
        <v>471502</v>
      </c>
      <c r="S716" s="3">
        <v>607714</v>
      </c>
      <c r="T716" s="3">
        <v>405142</v>
      </c>
      <c r="U716" s="3">
        <v>707253</v>
      </c>
      <c r="V716" s="3">
        <v>10207143</v>
      </c>
      <c r="W716" s="3">
        <v>681300</v>
      </c>
      <c r="X716" s="3">
        <v>961900</v>
      </c>
      <c r="Y716" s="3">
        <v>41800</v>
      </c>
      <c r="Z716" s="3">
        <v>320600</v>
      </c>
      <c r="AA716" s="3">
        <v>240500</v>
      </c>
      <c r="AB716" s="3">
        <v>2246100</v>
      </c>
      <c r="AC716" s="3">
        <v>12453243</v>
      </c>
    </row>
    <row r="717" spans="1:29" x14ac:dyDescent="0.2">
      <c r="A717" s="3" t="s">
        <v>617</v>
      </c>
      <c r="B717" s="144">
        <v>45327</v>
      </c>
      <c r="C717" s="144">
        <v>45443</v>
      </c>
      <c r="D717" s="3" t="s">
        <v>614</v>
      </c>
      <c r="E717" s="3" t="s">
        <v>620</v>
      </c>
      <c r="F717" s="3" t="s">
        <v>53</v>
      </c>
      <c r="G717" s="8" t="s">
        <v>410</v>
      </c>
      <c r="H717" s="2">
        <v>76332255</v>
      </c>
      <c r="I717" s="3" t="s">
        <v>824</v>
      </c>
      <c r="J717" s="5">
        <v>8</v>
      </c>
      <c r="K717" s="6">
        <v>2</v>
      </c>
      <c r="L717" s="3">
        <v>17</v>
      </c>
      <c r="M717" s="3">
        <v>136</v>
      </c>
      <c r="N717" s="3">
        <v>1341161</v>
      </c>
      <c r="O717" s="3">
        <v>5699934</v>
      </c>
      <c r="P717" s="3">
        <v>0</v>
      </c>
      <c r="Q717" s="3">
        <v>0</v>
      </c>
      <c r="R717" s="3">
        <v>335290</v>
      </c>
      <c r="S717" s="3">
        <v>432152</v>
      </c>
      <c r="T717" s="3">
        <v>288101</v>
      </c>
      <c r="U717" s="3">
        <v>502935</v>
      </c>
      <c r="V717" s="3">
        <v>7258412</v>
      </c>
      <c r="W717" s="3">
        <v>484500</v>
      </c>
      <c r="X717" s="3">
        <v>684000</v>
      </c>
      <c r="Y717" s="3">
        <v>29800</v>
      </c>
      <c r="Z717" s="3">
        <v>228000</v>
      </c>
      <c r="AA717" s="3">
        <v>171000</v>
      </c>
      <c r="AB717" s="3">
        <v>1597300</v>
      </c>
      <c r="AC717" s="3">
        <v>8855712</v>
      </c>
    </row>
    <row r="718" spans="1:29" x14ac:dyDescent="0.2">
      <c r="A718" s="3" t="s">
        <v>617</v>
      </c>
      <c r="B718" s="144">
        <v>45327</v>
      </c>
      <c r="C718" s="144">
        <v>45443</v>
      </c>
      <c r="D718" s="3" t="s">
        <v>614</v>
      </c>
      <c r="E718" s="3" t="s">
        <v>620</v>
      </c>
      <c r="F718" s="3" t="s">
        <v>53</v>
      </c>
      <c r="G718" s="8" t="s">
        <v>410</v>
      </c>
      <c r="H718" s="2">
        <v>1061735943</v>
      </c>
      <c r="I718" s="3" t="s">
        <v>825</v>
      </c>
      <c r="J718" s="5">
        <v>12</v>
      </c>
      <c r="K718" s="6">
        <v>3</v>
      </c>
      <c r="L718" s="3">
        <v>17</v>
      </c>
      <c r="M718" s="3">
        <v>204</v>
      </c>
      <c r="N718" s="3">
        <v>3017612</v>
      </c>
      <c r="O718" s="3">
        <v>12824852</v>
      </c>
      <c r="P718" s="3">
        <v>0</v>
      </c>
      <c r="Q718" s="3">
        <v>0</v>
      </c>
      <c r="R718" s="3">
        <v>754403</v>
      </c>
      <c r="S718" s="3">
        <v>972342</v>
      </c>
      <c r="T718" s="3">
        <v>648228</v>
      </c>
      <c r="U718" s="3">
        <v>1131605</v>
      </c>
      <c r="V718" s="3">
        <v>16331430</v>
      </c>
      <c r="W718" s="3">
        <v>1090100</v>
      </c>
      <c r="X718" s="3">
        <v>1539000</v>
      </c>
      <c r="Y718" s="3">
        <v>66900</v>
      </c>
      <c r="Z718" s="3">
        <v>513000</v>
      </c>
      <c r="AA718" s="3">
        <v>384700</v>
      </c>
      <c r="AB718" s="3">
        <v>3593700</v>
      </c>
      <c r="AC718" s="3">
        <v>19925130</v>
      </c>
    </row>
    <row r="719" spans="1:29" x14ac:dyDescent="0.2">
      <c r="A719" s="3" t="s">
        <v>617</v>
      </c>
      <c r="B719" s="144">
        <v>45327</v>
      </c>
      <c r="C719" s="144">
        <v>45443</v>
      </c>
      <c r="D719" s="3" t="s">
        <v>614</v>
      </c>
      <c r="E719" s="3" t="s">
        <v>620</v>
      </c>
      <c r="F719" s="3" t="s">
        <v>53</v>
      </c>
      <c r="G719" s="8" t="s">
        <v>410</v>
      </c>
      <c r="H719" s="2">
        <v>1061717946</v>
      </c>
      <c r="I719" s="3" t="s">
        <v>826</v>
      </c>
      <c r="J719" s="5">
        <v>12</v>
      </c>
      <c r="K719" s="6">
        <v>3</v>
      </c>
      <c r="L719" s="3">
        <v>17</v>
      </c>
      <c r="M719" s="3">
        <v>204</v>
      </c>
      <c r="N719" s="3">
        <v>3017612</v>
      </c>
      <c r="O719" s="3">
        <v>12824852</v>
      </c>
      <c r="P719" s="3">
        <v>0</v>
      </c>
      <c r="Q719" s="3">
        <v>0</v>
      </c>
      <c r="R719" s="3">
        <v>754403</v>
      </c>
      <c r="S719" s="3">
        <v>972342</v>
      </c>
      <c r="T719" s="3">
        <v>648228</v>
      </c>
      <c r="U719" s="3">
        <v>1131605</v>
      </c>
      <c r="V719" s="3">
        <v>16331430</v>
      </c>
      <c r="W719" s="3">
        <v>1090100</v>
      </c>
      <c r="X719" s="3">
        <v>1539000</v>
      </c>
      <c r="Y719" s="3">
        <v>66900</v>
      </c>
      <c r="Z719" s="3">
        <v>513000</v>
      </c>
      <c r="AA719" s="3">
        <v>384700</v>
      </c>
      <c r="AB719" s="3">
        <v>3593700</v>
      </c>
      <c r="AC719" s="3">
        <v>19925130</v>
      </c>
    </row>
    <row r="720" spans="1:29" x14ac:dyDescent="0.2">
      <c r="A720" s="3" t="s">
        <v>617</v>
      </c>
      <c r="B720" s="144">
        <v>45327</v>
      </c>
      <c r="C720" s="144">
        <v>45443</v>
      </c>
      <c r="D720" s="3" t="s">
        <v>614</v>
      </c>
      <c r="E720" s="3" t="s">
        <v>620</v>
      </c>
      <c r="F720" s="3" t="s">
        <v>53</v>
      </c>
      <c r="G720" s="8" t="s">
        <v>410</v>
      </c>
      <c r="H720" s="2">
        <v>1061694507</v>
      </c>
      <c r="I720" s="3" t="s">
        <v>827</v>
      </c>
      <c r="J720" s="5">
        <v>12</v>
      </c>
      <c r="K720" s="6">
        <v>2</v>
      </c>
      <c r="L720" s="3">
        <v>17</v>
      </c>
      <c r="M720" s="3">
        <v>204</v>
      </c>
      <c r="N720" s="3">
        <v>2011741</v>
      </c>
      <c r="O720" s="3">
        <v>8549901</v>
      </c>
      <c r="P720" s="3">
        <v>0</v>
      </c>
      <c r="Q720" s="3">
        <v>0</v>
      </c>
      <c r="R720" s="3">
        <v>502935</v>
      </c>
      <c r="S720" s="3">
        <v>648228</v>
      </c>
      <c r="T720" s="3">
        <v>432152</v>
      </c>
      <c r="U720" s="3">
        <v>754403</v>
      </c>
      <c r="V720" s="3">
        <v>10887619</v>
      </c>
      <c r="W720" s="3">
        <v>726700</v>
      </c>
      <c r="X720" s="3">
        <v>1026000</v>
      </c>
      <c r="Y720" s="3">
        <v>44600</v>
      </c>
      <c r="Z720" s="3">
        <v>342000</v>
      </c>
      <c r="AA720" s="3">
        <v>256500</v>
      </c>
      <c r="AB720" s="3">
        <v>2395800</v>
      </c>
      <c r="AC720" s="3">
        <v>13283419</v>
      </c>
    </row>
    <row r="721" spans="1:29" x14ac:dyDescent="0.2">
      <c r="A721" s="3" t="s">
        <v>617</v>
      </c>
      <c r="B721" s="144">
        <v>45327</v>
      </c>
      <c r="C721" s="144">
        <v>45443</v>
      </c>
      <c r="D721" s="3" t="s">
        <v>614</v>
      </c>
      <c r="E721" s="3" t="s">
        <v>620</v>
      </c>
      <c r="F721" s="3" t="s">
        <v>53</v>
      </c>
      <c r="G721" s="8" t="s">
        <v>410</v>
      </c>
      <c r="H721" s="2">
        <v>1061820283</v>
      </c>
      <c r="I721" s="3" t="s">
        <v>828</v>
      </c>
      <c r="J721" s="5">
        <v>12</v>
      </c>
      <c r="K721" s="6">
        <v>2</v>
      </c>
      <c r="L721" s="3">
        <v>17</v>
      </c>
      <c r="M721" s="3">
        <v>204</v>
      </c>
      <c r="N721" s="3">
        <v>2011741</v>
      </c>
      <c r="O721" s="3">
        <v>8549901</v>
      </c>
      <c r="P721" s="3">
        <v>0</v>
      </c>
      <c r="Q721" s="3">
        <v>0</v>
      </c>
      <c r="R721" s="3">
        <v>502935</v>
      </c>
      <c r="S721" s="3">
        <v>648228</v>
      </c>
      <c r="T721" s="3">
        <v>432152</v>
      </c>
      <c r="U721" s="3">
        <v>754403</v>
      </c>
      <c r="V721" s="3">
        <v>10887619</v>
      </c>
      <c r="W721" s="3">
        <v>726700</v>
      </c>
      <c r="X721" s="3">
        <v>1026000</v>
      </c>
      <c r="Y721" s="3">
        <v>44600</v>
      </c>
      <c r="Z721" s="3">
        <v>342000</v>
      </c>
      <c r="AA721" s="3">
        <v>256500</v>
      </c>
      <c r="AB721" s="3">
        <v>2395800</v>
      </c>
      <c r="AC721" s="3">
        <v>13283419</v>
      </c>
    </row>
    <row r="722" spans="1:29" x14ac:dyDescent="0.2">
      <c r="A722" s="3" t="s">
        <v>617</v>
      </c>
      <c r="B722" s="144">
        <v>45327</v>
      </c>
      <c r="C722" s="144">
        <v>45443</v>
      </c>
      <c r="D722" s="3" t="s">
        <v>614</v>
      </c>
      <c r="E722" s="3" t="s">
        <v>620</v>
      </c>
      <c r="F722" s="3" t="s">
        <v>53</v>
      </c>
      <c r="G722" s="8" t="s">
        <v>424</v>
      </c>
      <c r="H722" s="2">
        <v>1061744026</v>
      </c>
      <c r="I722" s="3" t="s">
        <v>829</v>
      </c>
      <c r="J722" s="5">
        <v>4</v>
      </c>
      <c r="K722" s="6">
        <v>2</v>
      </c>
      <c r="L722" s="3">
        <v>17</v>
      </c>
      <c r="M722" s="3">
        <v>68</v>
      </c>
      <c r="N722" s="3">
        <v>670580</v>
      </c>
      <c r="O722" s="3">
        <v>2849967</v>
      </c>
      <c r="P722" s="3">
        <v>0</v>
      </c>
      <c r="Q722" s="3">
        <v>0</v>
      </c>
      <c r="R722" s="3">
        <v>167645</v>
      </c>
      <c r="S722" s="3">
        <v>216076</v>
      </c>
      <c r="T722" s="3">
        <v>144051</v>
      </c>
      <c r="U722" s="3">
        <v>251468</v>
      </c>
      <c r="V722" s="3">
        <v>3629207</v>
      </c>
      <c r="W722" s="3">
        <v>419400</v>
      </c>
      <c r="X722" s="3">
        <v>592100</v>
      </c>
      <c r="Y722" s="3">
        <v>25800</v>
      </c>
      <c r="Z722" s="3">
        <v>197400</v>
      </c>
      <c r="AA722" s="3">
        <v>148000</v>
      </c>
      <c r="AB722" s="3">
        <v>1382700</v>
      </c>
      <c r="AC722" s="3">
        <v>5011907</v>
      </c>
    </row>
    <row r="723" spans="1:29" x14ac:dyDescent="0.2">
      <c r="A723" s="3" t="s">
        <v>617</v>
      </c>
      <c r="B723" s="144">
        <v>45327</v>
      </c>
      <c r="C723" s="144">
        <v>45443</v>
      </c>
      <c r="D723" s="3" t="s">
        <v>614</v>
      </c>
      <c r="E723" s="3" t="s">
        <v>620</v>
      </c>
      <c r="F723" s="3" t="s">
        <v>53</v>
      </c>
      <c r="G723" s="8" t="s">
        <v>424</v>
      </c>
      <c r="H723" s="2">
        <v>1061789624</v>
      </c>
      <c r="I723" s="3" t="s">
        <v>830</v>
      </c>
      <c r="J723" s="5">
        <v>10</v>
      </c>
      <c r="K723" s="6">
        <v>2</v>
      </c>
      <c r="L723" s="3">
        <v>17</v>
      </c>
      <c r="M723" s="3">
        <v>170</v>
      </c>
      <c r="N723" s="3">
        <v>1676451</v>
      </c>
      <c r="O723" s="3">
        <v>7124918</v>
      </c>
      <c r="P723" s="3">
        <v>0</v>
      </c>
      <c r="Q723" s="3">
        <v>0</v>
      </c>
      <c r="R723" s="3">
        <v>419113</v>
      </c>
      <c r="S723" s="3">
        <v>540190</v>
      </c>
      <c r="T723" s="3">
        <v>360127</v>
      </c>
      <c r="U723" s="3">
        <v>628669</v>
      </c>
      <c r="V723" s="3">
        <v>9073017</v>
      </c>
      <c r="W723" s="3">
        <v>605600</v>
      </c>
      <c r="X723" s="3">
        <v>855000</v>
      </c>
      <c r="Y723" s="3">
        <v>37200</v>
      </c>
      <c r="Z723" s="3">
        <v>285000</v>
      </c>
      <c r="AA723" s="3">
        <v>213700</v>
      </c>
      <c r="AB723" s="3">
        <v>1996500</v>
      </c>
      <c r="AC723" s="3">
        <v>11069517</v>
      </c>
    </row>
    <row r="724" spans="1:29" x14ac:dyDescent="0.2">
      <c r="A724" s="3" t="s">
        <v>617</v>
      </c>
      <c r="B724" s="144">
        <v>45327</v>
      </c>
      <c r="C724" s="144">
        <v>45443</v>
      </c>
      <c r="D724" s="3" t="s">
        <v>614</v>
      </c>
      <c r="E724" s="3" t="s">
        <v>620</v>
      </c>
      <c r="F724" s="3" t="s">
        <v>53</v>
      </c>
      <c r="G724" s="8" t="s">
        <v>424</v>
      </c>
      <c r="H724" s="2">
        <v>1061787920</v>
      </c>
      <c r="I724" s="3" t="s">
        <v>831</v>
      </c>
      <c r="J724" s="5">
        <v>8</v>
      </c>
      <c r="K724" s="6">
        <v>2</v>
      </c>
      <c r="L724" s="3">
        <v>17</v>
      </c>
      <c r="M724" s="3">
        <v>136</v>
      </c>
      <c r="N724" s="3">
        <v>1341161</v>
      </c>
      <c r="O724" s="3">
        <v>5699934</v>
      </c>
      <c r="P724" s="3">
        <v>0</v>
      </c>
      <c r="Q724" s="3">
        <v>0</v>
      </c>
      <c r="R724" s="3">
        <v>335290</v>
      </c>
      <c r="S724" s="3">
        <v>432152</v>
      </c>
      <c r="T724" s="3">
        <v>288101</v>
      </c>
      <c r="U724" s="3">
        <v>502935</v>
      </c>
      <c r="V724" s="3">
        <v>7258412</v>
      </c>
      <c r="W724" s="3">
        <v>484500</v>
      </c>
      <c r="X724" s="3">
        <v>684000</v>
      </c>
      <c r="Y724" s="3">
        <v>29800</v>
      </c>
      <c r="Z724" s="3">
        <v>228000</v>
      </c>
      <c r="AA724" s="3">
        <v>171000</v>
      </c>
      <c r="AB724" s="3">
        <v>1597300</v>
      </c>
      <c r="AC724" s="3">
        <v>8855712</v>
      </c>
    </row>
    <row r="725" spans="1:29" x14ac:dyDescent="0.2">
      <c r="A725" s="3" t="s">
        <v>617</v>
      </c>
      <c r="B725" s="144">
        <v>45327</v>
      </c>
      <c r="C725" s="144">
        <v>45443</v>
      </c>
      <c r="D725" s="3" t="s">
        <v>614</v>
      </c>
      <c r="E725" s="3" t="s">
        <v>620</v>
      </c>
      <c r="F725" s="3" t="s">
        <v>53</v>
      </c>
      <c r="G725" s="8" t="s">
        <v>424</v>
      </c>
      <c r="H725" s="2">
        <v>1061817690</v>
      </c>
      <c r="I725" s="3" t="s">
        <v>832</v>
      </c>
      <c r="J725" s="5">
        <v>4</v>
      </c>
      <c r="K725" s="6">
        <v>2</v>
      </c>
      <c r="L725" s="3">
        <v>17</v>
      </c>
      <c r="M725" s="3">
        <v>68</v>
      </c>
      <c r="N725" s="3">
        <v>670580</v>
      </c>
      <c r="O725" s="3">
        <v>2849967</v>
      </c>
      <c r="P725" s="3">
        <v>0</v>
      </c>
      <c r="Q725" s="3">
        <v>0</v>
      </c>
      <c r="R725" s="3">
        <v>167645</v>
      </c>
      <c r="S725" s="3">
        <v>216076</v>
      </c>
      <c r="T725" s="3">
        <v>144051</v>
      </c>
      <c r="U725" s="3">
        <v>251468</v>
      </c>
      <c r="V725" s="3">
        <v>3629207</v>
      </c>
      <c r="W725" s="3">
        <v>419400</v>
      </c>
      <c r="X725" s="3">
        <v>592100</v>
      </c>
      <c r="Y725" s="3">
        <v>25800</v>
      </c>
      <c r="Z725" s="3">
        <v>197400</v>
      </c>
      <c r="AA725" s="3">
        <v>148000</v>
      </c>
      <c r="AB725" s="3">
        <v>1382700</v>
      </c>
      <c r="AC725" s="3">
        <v>5011907</v>
      </c>
    </row>
    <row r="726" spans="1:29" x14ac:dyDescent="0.2">
      <c r="A726" s="3" t="s">
        <v>617</v>
      </c>
      <c r="B726" s="144">
        <v>45327</v>
      </c>
      <c r="C726" s="144">
        <v>45443</v>
      </c>
      <c r="D726" s="3" t="s">
        <v>614</v>
      </c>
      <c r="E726" s="3" t="s">
        <v>620</v>
      </c>
      <c r="F726" s="3" t="s">
        <v>53</v>
      </c>
      <c r="G726" s="8" t="s">
        <v>424</v>
      </c>
      <c r="H726" s="2">
        <v>10306974</v>
      </c>
      <c r="I726" s="3" t="s">
        <v>833</v>
      </c>
      <c r="J726" s="5">
        <v>10</v>
      </c>
      <c r="K726" s="6">
        <v>3</v>
      </c>
      <c r="L726" s="3">
        <v>17</v>
      </c>
      <c r="M726" s="3">
        <v>170</v>
      </c>
      <c r="N726" s="3">
        <v>2514677</v>
      </c>
      <c r="O726" s="3">
        <v>10687376</v>
      </c>
      <c r="P726" s="3">
        <v>0</v>
      </c>
      <c r="Q726" s="3">
        <v>0</v>
      </c>
      <c r="R726" s="3">
        <v>628669</v>
      </c>
      <c r="S726" s="3">
        <v>810285</v>
      </c>
      <c r="T726" s="3">
        <v>540190</v>
      </c>
      <c r="U726" s="3">
        <v>943004</v>
      </c>
      <c r="V726" s="3">
        <v>13609524</v>
      </c>
      <c r="W726" s="3">
        <v>908400</v>
      </c>
      <c r="X726" s="3">
        <v>1282500</v>
      </c>
      <c r="Y726" s="3">
        <v>55800</v>
      </c>
      <c r="Z726" s="3">
        <v>427500</v>
      </c>
      <c r="AA726" s="3">
        <v>320600</v>
      </c>
      <c r="AB726" s="3">
        <v>2994800</v>
      </c>
      <c r="AC726" s="3">
        <v>16604324</v>
      </c>
    </row>
    <row r="727" spans="1:29" x14ac:dyDescent="0.2">
      <c r="A727" s="3" t="s">
        <v>617</v>
      </c>
      <c r="B727" s="144">
        <v>45327</v>
      </c>
      <c r="C727" s="144">
        <v>45443</v>
      </c>
      <c r="D727" s="3" t="s">
        <v>614</v>
      </c>
      <c r="E727" s="3" t="s">
        <v>620</v>
      </c>
      <c r="F727" s="3" t="s">
        <v>53</v>
      </c>
      <c r="G727" s="8" t="s">
        <v>424</v>
      </c>
      <c r="H727" s="2">
        <v>76321274</v>
      </c>
      <c r="I727" s="3" t="s">
        <v>834</v>
      </c>
      <c r="J727" s="5">
        <v>12</v>
      </c>
      <c r="K727" s="6">
        <v>4</v>
      </c>
      <c r="L727" s="3">
        <v>17</v>
      </c>
      <c r="M727" s="3">
        <v>204</v>
      </c>
      <c r="N727" s="3">
        <v>4023483</v>
      </c>
      <c r="O727" s="3">
        <v>17099802</v>
      </c>
      <c r="P727" s="3">
        <v>0</v>
      </c>
      <c r="Q727" s="3">
        <v>0</v>
      </c>
      <c r="R727" s="3">
        <v>1005871</v>
      </c>
      <c r="S727" s="3">
        <v>1296456</v>
      </c>
      <c r="T727" s="3">
        <v>864304</v>
      </c>
      <c r="U727" s="3">
        <v>1508806</v>
      </c>
      <c r="V727" s="3">
        <v>21775239</v>
      </c>
      <c r="W727" s="3">
        <v>1453500</v>
      </c>
      <c r="X727" s="3">
        <v>2052000</v>
      </c>
      <c r="Y727" s="3">
        <v>89300</v>
      </c>
      <c r="Z727" s="3">
        <v>684000</v>
      </c>
      <c r="AA727" s="3">
        <v>513000</v>
      </c>
      <c r="AB727" s="3">
        <v>4791800</v>
      </c>
      <c r="AC727" s="3">
        <v>26567039</v>
      </c>
    </row>
    <row r="728" spans="1:29" x14ac:dyDescent="0.2">
      <c r="A728" s="3" t="s">
        <v>617</v>
      </c>
      <c r="B728" s="144">
        <v>45327</v>
      </c>
      <c r="C728" s="144">
        <v>45443</v>
      </c>
      <c r="D728" s="3" t="s">
        <v>614</v>
      </c>
      <c r="E728" s="3" t="s">
        <v>620</v>
      </c>
      <c r="F728" s="3" t="s">
        <v>53</v>
      </c>
      <c r="G728" s="8" t="s">
        <v>424</v>
      </c>
      <c r="H728" s="2">
        <v>1061748671</v>
      </c>
      <c r="I728" s="3" t="s">
        <v>835</v>
      </c>
      <c r="J728" s="5">
        <v>4</v>
      </c>
      <c r="K728" s="6">
        <v>2</v>
      </c>
      <c r="L728" s="3">
        <v>17</v>
      </c>
      <c r="M728" s="3">
        <v>68</v>
      </c>
      <c r="N728" s="3">
        <v>670580</v>
      </c>
      <c r="O728" s="3">
        <v>2849967</v>
      </c>
      <c r="P728" s="3">
        <v>0</v>
      </c>
      <c r="Q728" s="3">
        <v>0</v>
      </c>
      <c r="R728" s="3">
        <v>167645</v>
      </c>
      <c r="S728" s="3">
        <v>216076</v>
      </c>
      <c r="T728" s="3">
        <v>144051</v>
      </c>
      <c r="U728" s="3">
        <v>251468</v>
      </c>
      <c r="V728" s="3">
        <v>3629207</v>
      </c>
      <c r="W728" s="3">
        <v>419400</v>
      </c>
      <c r="X728" s="3">
        <v>592100</v>
      </c>
      <c r="Y728" s="3">
        <v>25800</v>
      </c>
      <c r="Z728" s="3">
        <v>197400</v>
      </c>
      <c r="AA728" s="3">
        <v>148000</v>
      </c>
      <c r="AB728" s="3">
        <v>1382700</v>
      </c>
      <c r="AC728" s="3">
        <v>5011907</v>
      </c>
    </row>
    <row r="729" spans="1:29" x14ac:dyDescent="0.2">
      <c r="A729" s="3" t="s">
        <v>617</v>
      </c>
      <c r="B729" s="144">
        <v>45327</v>
      </c>
      <c r="C729" s="144">
        <v>45443</v>
      </c>
      <c r="D729" s="3" t="s">
        <v>614</v>
      </c>
      <c r="E729" s="3" t="s">
        <v>620</v>
      </c>
      <c r="F729" s="3" t="s">
        <v>53</v>
      </c>
      <c r="G729" s="8" t="s">
        <v>424</v>
      </c>
      <c r="H729" s="2">
        <v>1061728878</v>
      </c>
      <c r="I729" s="3" t="s">
        <v>836</v>
      </c>
      <c r="J729" s="5">
        <v>12</v>
      </c>
      <c r="K729" s="6">
        <v>3.5</v>
      </c>
      <c r="L729" s="3">
        <v>17</v>
      </c>
      <c r="M729" s="3">
        <v>204</v>
      </c>
      <c r="N729" s="3">
        <v>3520548</v>
      </c>
      <c r="O729" s="3">
        <v>14962327</v>
      </c>
      <c r="P729" s="3">
        <v>0</v>
      </c>
      <c r="Q729" s="3">
        <v>0</v>
      </c>
      <c r="R729" s="3">
        <v>880137</v>
      </c>
      <c r="S729" s="3">
        <v>1134399</v>
      </c>
      <c r="T729" s="3">
        <v>756266</v>
      </c>
      <c r="U729" s="3">
        <v>1320205</v>
      </c>
      <c r="V729" s="3">
        <v>19053334</v>
      </c>
      <c r="W729" s="3">
        <v>1271800</v>
      </c>
      <c r="X729" s="3">
        <v>1795500</v>
      </c>
      <c r="Y729" s="3">
        <v>78100</v>
      </c>
      <c r="Z729" s="3">
        <v>598500</v>
      </c>
      <c r="AA729" s="3">
        <v>448900</v>
      </c>
      <c r="AB729" s="3">
        <v>4192800</v>
      </c>
      <c r="AC729" s="3">
        <v>23246134</v>
      </c>
    </row>
    <row r="730" spans="1:29" x14ac:dyDescent="0.2">
      <c r="A730" s="3" t="s">
        <v>617</v>
      </c>
      <c r="B730" s="144">
        <v>45327</v>
      </c>
      <c r="C730" s="144">
        <v>45443</v>
      </c>
      <c r="D730" s="3" t="s">
        <v>614</v>
      </c>
      <c r="E730" s="3" t="s">
        <v>620</v>
      </c>
      <c r="F730" s="3" t="s">
        <v>53</v>
      </c>
      <c r="G730" s="8" t="s">
        <v>424</v>
      </c>
      <c r="H730" s="2">
        <v>1061802921</v>
      </c>
      <c r="I730" s="3" t="s">
        <v>837</v>
      </c>
      <c r="J730" s="5">
        <v>4</v>
      </c>
      <c r="K730" s="6">
        <v>2</v>
      </c>
      <c r="L730" s="3">
        <v>17</v>
      </c>
      <c r="M730" s="3">
        <v>68</v>
      </c>
      <c r="N730" s="3">
        <v>670580</v>
      </c>
      <c r="O730" s="3">
        <v>2849967</v>
      </c>
      <c r="P730" s="3">
        <v>0</v>
      </c>
      <c r="Q730" s="3">
        <v>0</v>
      </c>
      <c r="R730" s="3">
        <v>167645</v>
      </c>
      <c r="S730" s="3">
        <v>216076</v>
      </c>
      <c r="T730" s="3">
        <v>144051</v>
      </c>
      <c r="U730" s="3">
        <v>251468</v>
      </c>
      <c r="V730" s="3">
        <v>3629207</v>
      </c>
      <c r="W730" s="3">
        <v>419400</v>
      </c>
      <c r="X730" s="3">
        <v>592100</v>
      </c>
      <c r="Y730" s="3">
        <v>25800</v>
      </c>
      <c r="Z730" s="3">
        <v>197400</v>
      </c>
      <c r="AA730" s="3">
        <v>148000</v>
      </c>
      <c r="AB730" s="3">
        <v>1382700</v>
      </c>
      <c r="AC730" s="3">
        <v>5011907</v>
      </c>
    </row>
    <row r="731" spans="1:29" x14ac:dyDescent="0.2">
      <c r="A731" s="3" t="s">
        <v>617</v>
      </c>
      <c r="B731" s="144">
        <v>45327</v>
      </c>
      <c r="C731" s="144">
        <v>45443</v>
      </c>
      <c r="D731" s="3" t="s">
        <v>614</v>
      </c>
      <c r="E731" s="3" t="s">
        <v>620</v>
      </c>
      <c r="F731" s="3" t="s">
        <v>53</v>
      </c>
      <c r="G731" s="8" t="s">
        <v>424</v>
      </c>
      <c r="H731" s="2">
        <v>1061729333</v>
      </c>
      <c r="I731" s="3" t="s">
        <v>838</v>
      </c>
      <c r="J731" s="5">
        <v>4</v>
      </c>
      <c r="K731" s="6">
        <v>2</v>
      </c>
      <c r="L731" s="3">
        <v>17</v>
      </c>
      <c r="M731" s="3">
        <v>68</v>
      </c>
      <c r="N731" s="3">
        <v>670580</v>
      </c>
      <c r="O731" s="3">
        <v>2849967</v>
      </c>
      <c r="P731" s="3">
        <v>0</v>
      </c>
      <c r="Q731" s="3">
        <v>0</v>
      </c>
      <c r="R731" s="3">
        <v>167645</v>
      </c>
      <c r="S731" s="3">
        <v>216076</v>
      </c>
      <c r="T731" s="3">
        <v>144051</v>
      </c>
      <c r="U731" s="3">
        <v>251468</v>
      </c>
      <c r="V731" s="3">
        <v>3629207</v>
      </c>
      <c r="W731" s="3">
        <v>419400</v>
      </c>
      <c r="X731" s="3">
        <v>592100</v>
      </c>
      <c r="Y731" s="3">
        <v>25800</v>
      </c>
      <c r="Z731" s="3">
        <v>197400</v>
      </c>
      <c r="AA731" s="3">
        <v>148000</v>
      </c>
      <c r="AB731" s="3">
        <v>1382700</v>
      </c>
      <c r="AC731" s="3">
        <v>5011907</v>
      </c>
    </row>
    <row r="732" spans="1:29" x14ac:dyDescent="0.2">
      <c r="A732" s="3" t="s">
        <v>617</v>
      </c>
      <c r="B732" s="144">
        <v>45327</v>
      </c>
      <c r="C732" s="144">
        <v>45443</v>
      </c>
      <c r="D732" s="3" t="s">
        <v>614</v>
      </c>
      <c r="E732" s="3" t="s">
        <v>620</v>
      </c>
      <c r="F732" s="3" t="s">
        <v>53</v>
      </c>
      <c r="G732" s="8" t="s">
        <v>424</v>
      </c>
      <c r="H732" s="2">
        <v>1061726506</v>
      </c>
      <c r="I732" s="3" t="s">
        <v>839</v>
      </c>
      <c r="J732" s="5">
        <v>8</v>
      </c>
      <c r="K732" s="6">
        <v>3</v>
      </c>
      <c r="L732" s="3">
        <v>17</v>
      </c>
      <c r="M732" s="3">
        <v>136</v>
      </c>
      <c r="N732" s="3">
        <v>2011741</v>
      </c>
      <c r="O732" s="3">
        <v>8549901</v>
      </c>
      <c r="P732" s="3">
        <v>0</v>
      </c>
      <c r="Q732" s="3">
        <v>0</v>
      </c>
      <c r="R732" s="3">
        <v>502935</v>
      </c>
      <c r="S732" s="3">
        <v>648228</v>
      </c>
      <c r="T732" s="3">
        <v>432152</v>
      </c>
      <c r="U732" s="3">
        <v>754403</v>
      </c>
      <c r="V732" s="3">
        <v>10887619</v>
      </c>
      <c r="W732" s="3">
        <v>726700</v>
      </c>
      <c r="X732" s="3">
        <v>1026000</v>
      </c>
      <c r="Y732" s="3">
        <v>44600</v>
      </c>
      <c r="Z732" s="3">
        <v>342000</v>
      </c>
      <c r="AA732" s="3">
        <v>256500</v>
      </c>
      <c r="AB732" s="3">
        <v>2395800</v>
      </c>
      <c r="AC732" s="3">
        <v>13283419</v>
      </c>
    </row>
    <row r="733" spans="1:29" x14ac:dyDescent="0.2">
      <c r="A733" s="3" t="s">
        <v>617</v>
      </c>
      <c r="B733" s="144">
        <v>45327</v>
      </c>
      <c r="C733" s="144">
        <v>45443</v>
      </c>
      <c r="D733" s="3" t="s">
        <v>614</v>
      </c>
      <c r="E733" s="3" t="s">
        <v>620</v>
      </c>
      <c r="F733" s="3" t="s">
        <v>53</v>
      </c>
      <c r="G733" s="8" t="s">
        <v>424</v>
      </c>
      <c r="H733" s="2">
        <v>10291136</v>
      </c>
      <c r="I733" s="3" t="s">
        <v>840</v>
      </c>
      <c r="J733" s="5">
        <v>12</v>
      </c>
      <c r="K733" s="6">
        <v>4</v>
      </c>
      <c r="L733" s="3">
        <v>17</v>
      </c>
      <c r="M733" s="3">
        <v>204</v>
      </c>
      <c r="N733" s="3">
        <v>4023483</v>
      </c>
      <c r="O733" s="3">
        <v>17099802</v>
      </c>
      <c r="P733" s="3">
        <v>0</v>
      </c>
      <c r="Q733" s="3">
        <v>0</v>
      </c>
      <c r="R733" s="3">
        <v>1005871</v>
      </c>
      <c r="S733" s="3">
        <v>1296456</v>
      </c>
      <c r="T733" s="3">
        <v>864304</v>
      </c>
      <c r="U733" s="3">
        <v>1508806</v>
      </c>
      <c r="V733" s="3">
        <v>21775239</v>
      </c>
      <c r="W733" s="3">
        <v>1453500</v>
      </c>
      <c r="X733" s="3">
        <v>2052000</v>
      </c>
      <c r="Y733" s="3">
        <v>89300</v>
      </c>
      <c r="Z733" s="3">
        <v>684000</v>
      </c>
      <c r="AA733" s="3">
        <v>513000</v>
      </c>
      <c r="AB733" s="3">
        <v>4791800</v>
      </c>
      <c r="AC733" s="3">
        <v>26567039</v>
      </c>
    </row>
    <row r="734" spans="1:29" x14ac:dyDescent="0.2">
      <c r="A734" s="3" t="s">
        <v>617</v>
      </c>
      <c r="B734" s="144">
        <v>45327</v>
      </c>
      <c r="C734" s="144">
        <v>45443</v>
      </c>
      <c r="D734" s="3" t="s">
        <v>614</v>
      </c>
      <c r="E734" s="3" t="s">
        <v>620</v>
      </c>
      <c r="F734" s="3" t="s">
        <v>53</v>
      </c>
      <c r="G734" s="8" t="s">
        <v>424</v>
      </c>
      <c r="H734" s="2">
        <v>76150539</v>
      </c>
      <c r="I734" s="3" t="s">
        <v>841</v>
      </c>
      <c r="J734" s="5">
        <v>12</v>
      </c>
      <c r="K734" s="6">
        <v>3</v>
      </c>
      <c r="L734" s="3">
        <v>17</v>
      </c>
      <c r="M734" s="3">
        <v>204</v>
      </c>
      <c r="N734" s="3">
        <v>3017612</v>
      </c>
      <c r="O734" s="3">
        <v>12824852</v>
      </c>
      <c r="P734" s="3">
        <v>0</v>
      </c>
      <c r="Q734" s="3">
        <v>0</v>
      </c>
      <c r="R734" s="3">
        <v>754403</v>
      </c>
      <c r="S734" s="3">
        <v>972342</v>
      </c>
      <c r="T734" s="3">
        <v>648228</v>
      </c>
      <c r="U734" s="3">
        <v>1131605</v>
      </c>
      <c r="V734" s="3">
        <v>16331430</v>
      </c>
      <c r="W734" s="3">
        <v>1090100</v>
      </c>
      <c r="X734" s="3">
        <v>1539000</v>
      </c>
      <c r="Y734" s="3">
        <v>66900</v>
      </c>
      <c r="Z734" s="3">
        <v>513000</v>
      </c>
      <c r="AA734" s="3">
        <v>384700</v>
      </c>
      <c r="AB734" s="3">
        <v>3593700</v>
      </c>
      <c r="AC734" s="3">
        <v>19925130</v>
      </c>
    </row>
    <row r="735" spans="1:29" x14ac:dyDescent="0.2">
      <c r="A735" s="3" t="s">
        <v>617</v>
      </c>
      <c r="B735" s="144">
        <v>45327</v>
      </c>
      <c r="C735" s="144">
        <v>45443</v>
      </c>
      <c r="D735" s="3" t="s">
        <v>614</v>
      </c>
      <c r="E735" s="3" t="s">
        <v>620</v>
      </c>
      <c r="F735" s="3" t="s">
        <v>53</v>
      </c>
      <c r="G735" s="8" t="s">
        <v>424</v>
      </c>
      <c r="H735" s="2">
        <v>1061804258</v>
      </c>
      <c r="I735" s="3" t="s">
        <v>842</v>
      </c>
      <c r="J735" s="5">
        <v>8</v>
      </c>
      <c r="K735" s="6">
        <v>2</v>
      </c>
      <c r="L735" s="3">
        <v>17</v>
      </c>
      <c r="M735" s="3">
        <v>136</v>
      </c>
      <c r="N735" s="3">
        <v>1341161</v>
      </c>
      <c r="O735" s="3">
        <v>5699934</v>
      </c>
      <c r="P735" s="3">
        <v>0</v>
      </c>
      <c r="Q735" s="3">
        <v>0</v>
      </c>
      <c r="R735" s="3">
        <v>335290</v>
      </c>
      <c r="S735" s="3">
        <v>432152</v>
      </c>
      <c r="T735" s="3">
        <v>288101</v>
      </c>
      <c r="U735" s="3">
        <v>502935</v>
      </c>
      <c r="V735" s="3">
        <v>7258412</v>
      </c>
      <c r="W735" s="3">
        <v>484500</v>
      </c>
      <c r="X735" s="3">
        <v>684000</v>
      </c>
      <c r="Y735" s="3">
        <v>29800</v>
      </c>
      <c r="Z735" s="3">
        <v>228000</v>
      </c>
      <c r="AA735" s="3">
        <v>171000</v>
      </c>
      <c r="AB735" s="3">
        <v>1597300</v>
      </c>
      <c r="AC735" s="3">
        <v>8855712</v>
      </c>
    </row>
    <row r="736" spans="1:29" x14ac:dyDescent="0.2">
      <c r="A736" s="3" t="s">
        <v>617</v>
      </c>
      <c r="B736" s="144">
        <v>45327</v>
      </c>
      <c r="C736" s="144">
        <v>45443</v>
      </c>
      <c r="D736" s="3" t="s">
        <v>614</v>
      </c>
      <c r="E736" s="3" t="s">
        <v>620</v>
      </c>
      <c r="F736" s="3" t="s">
        <v>53</v>
      </c>
      <c r="G736" s="8" t="s">
        <v>424</v>
      </c>
      <c r="H736" s="2">
        <v>1061778461</v>
      </c>
      <c r="I736" s="3" t="s">
        <v>843</v>
      </c>
      <c r="J736" s="5">
        <v>10</v>
      </c>
      <c r="K736" s="6">
        <v>3</v>
      </c>
      <c r="L736" s="3">
        <v>17</v>
      </c>
      <c r="M736" s="3">
        <v>170</v>
      </c>
      <c r="N736" s="3">
        <v>2514677</v>
      </c>
      <c r="O736" s="3">
        <v>10687376</v>
      </c>
      <c r="P736" s="3">
        <v>0</v>
      </c>
      <c r="Q736" s="3">
        <v>0</v>
      </c>
      <c r="R736" s="3">
        <v>628669</v>
      </c>
      <c r="S736" s="3">
        <v>810285</v>
      </c>
      <c r="T736" s="3">
        <v>540190</v>
      </c>
      <c r="U736" s="3">
        <v>943004</v>
      </c>
      <c r="V736" s="3">
        <v>13609524</v>
      </c>
      <c r="W736" s="3">
        <v>908400</v>
      </c>
      <c r="X736" s="3">
        <v>1282500</v>
      </c>
      <c r="Y736" s="3">
        <v>55800</v>
      </c>
      <c r="Z736" s="3">
        <v>427500</v>
      </c>
      <c r="AA736" s="3">
        <v>320600</v>
      </c>
      <c r="AB736" s="3">
        <v>2994800</v>
      </c>
      <c r="AC736" s="3">
        <v>16604324</v>
      </c>
    </row>
    <row r="737" spans="1:29" x14ac:dyDescent="0.2">
      <c r="A737" s="3" t="s">
        <v>617</v>
      </c>
      <c r="B737" s="144">
        <v>45327</v>
      </c>
      <c r="C737" s="144">
        <v>45443</v>
      </c>
      <c r="D737" s="3" t="s">
        <v>614</v>
      </c>
      <c r="E737" s="3" t="s">
        <v>620</v>
      </c>
      <c r="F737" s="3" t="s">
        <v>53</v>
      </c>
      <c r="G737" s="8" t="s">
        <v>434</v>
      </c>
      <c r="H737" s="2">
        <v>1061733767</v>
      </c>
      <c r="I737" s="3" t="s">
        <v>844</v>
      </c>
      <c r="J737" s="5">
        <v>4</v>
      </c>
      <c r="K737" s="6">
        <v>3</v>
      </c>
      <c r="L737" s="3">
        <v>17</v>
      </c>
      <c r="M737" s="3">
        <v>68</v>
      </c>
      <c r="N737" s="3">
        <v>1005871</v>
      </c>
      <c r="O737" s="3">
        <v>4274951</v>
      </c>
      <c r="P737" s="3">
        <v>0</v>
      </c>
      <c r="Q737" s="3">
        <v>0</v>
      </c>
      <c r="R737" s="3">
        <v>251468</v>
      </c>
      <c r="S737" s="3">
        <v>324114</v>
      </c>
      <c r="T737" s="3">
        <v>216076</v>
      </c>
      <c r="U737" s="3">
        <v>377202</v>
      </c>
      <c r="V737" s="3">
        <v>5443811</v>
      </c>
      <c r="W737" s="3">
        <v>419400</v>
      </c>
      <c r="X737" s="3">
        <v>592100</v>
      </c>
      <c r="Y737" s="3">
        <v>25800</v>
      </c>
      <c r="Z737" s="3">
        <v>197400</v>
      </c>
      <c r="AA737" s="3">
        <v>148000</v>
      </c>
      <c r="AB737" s="3">
        <v>1382700</v>
      </c>
      <c r="AC737" s="3">
        <v>6826511</v>
      </c>
    </row>
    <row r="738" spans="1:29" x14ac:dyDescent="0.2">
      <c r="A738" s="3" t="s">
        <v>617</v>
      </c>
      <c r="B738" s="144">
        <v>45327</v>
      </c>
      <c r="C738" s="144">
        <v>45443</v>
      </c>
      <c r="D738" s="3" t="s">
        <v>614</v>
      </c>
      <c r="E738" s="3" t="s">
        <v>620</v>
      </c>
      <c r="F738" s="3" t="s">
        <v>53</v>
      </c>
      <c r="G738" s="8" t="s">
        <v>434</v>
      </c>
      <c r="H738" s="2">
        <v>34323682</v>
      </c>
      <c r="I738" s="3" t="s">
        <v>845</v>
      </c>
      <c r="J738" s="5">
        <v>7</v>
      </c>
      <c r="K738" s="6">
        <v>3</v>
      </c>
      <c r="L738" s="3">
        <v>17</v>
      </c>
      <c r="M738" s="3">
        <v>119</v>
      </c>
      <c r="N738" s="3">
        <v>1760274</v>
      </c>
      <c r="O738" s="3">
        <v>7481163</v>
      </c>
      <c r="P738" s="3">
        <v>0</v>
      </c>
      <c r="Q738" s="3">
        <v>0</v>
      </c>
      <c r="R738" s="3">
        <v>440069</v>
      </c>
      <c r="S738" s="3">
        <v>567199</v>
      </c>
      <c r="T738" s="3">
        <v>378133</v>
      </c>
      <c r="U738" s="3">
        <v>660103</v>
      </c>
      <c r="V738" s="3">
        <v>9526667</v>
      </c>
      <c r="W738" s="3">
        <v>635900</v>
      </c>
      <c r="X738" s="3">
        <v>897700</v>
      </c>
      <c r="Y738" s="3">
        <v>39100</v>
      </c>
      <c r="Z738" s="3">
        <v>299200</v>
      </c>
      <c r="AA738" s="3">
        <v>224400</v>
      </c>
      <c r="AB738" s="3">
        <v>2096300</v>
      </c>
      <c r="AC738" s="3">
        <v>11622967</v>
      </c>
    </row>
    <row r="739" spans="1:29" x14ac:dyDescent="0.2">
      <c r="A739" s="3" t="s">
        <v>617</v>
      </c>
      <c r="B739" s="144">
        <v>45327</v>
      </c>
      <c r="C739" s="144">
        <v>45443</v>
      </c>
      <c r="D739" s="3" t="s">
        <v>614</v>
      </c>
      <c r="E739" s="3" t="s">
        <v>620</v>
      </c>
      <c r="F739" s="3" t="s">
        <v>53</v>
      </c>
      <c r="G739" s="8" t="s">
        <v>434</v>
      </c>
      <c r="H739" s="2">
        <v>25276005</v>
      </c>
      <c r="I739" s="3" t="s">
        <v>846</v>
      </c>
      <c r="J739" s="5">
        <v>3</v>
      </c>
      <c r="K739" s="6">
        <v>4.5</v>
      </c>
      <c r="L739" s="3">
        <v>17</v>
      </c>
      <c r="M739" s="3">
        <v>51</v>
      </c>
      <c r="N739" s="3">
        <v>1131605</v>
      </c>
      <c r="O739" s="3">
        <v>4809319</v>
      </c>
      <c r="P739" s="3">
        <v>0</v>
      </c>
      <c r="Q739" s="3">
        <v>0</v>
      </c>
      <c r="R739" s="3">
        <v>282901</v>
      </c>
      <c r="S739" s="3">
        <v>364628</v>
      </c>
      <c r="T739" s="3">
        <v>243086</v>
      </c>
      <c r="U739" s="3">
        <v>424352</v>
      </c>
      <c r="V739" s="3">
        <v>6124286</v>
      </c>
      <c r="W739" s="3">
        <v>419400</v>
      </c>
      <c r="X739" s="3">
        <v>592100</v>
      </c>
      <c r="Y739" s="3">
        <v>25800</v>
      </c>
      <c r="Z739" s="3">
        <v>197400</v>
      </c>
      <c r="AA739" s="3">
        <v>148000</v>
      </c>
      <c r="AB739" s="3">
        <v>1382700</v>
      </c>
      <c r="AC739" s="3">
        <v>7506986</v>
      </c>
    </row>
    <row r="740" spans="1:29" x14ac:dyDescent="0.2">
      <c r="A740" s="3" t="s">
        <v>617</v>
      </c>
      <c r="B740" s="144">
        <v>45327</v>
      </c>
      <c r="C740" s="144">
        <v>45443</v>
      </c>
      <c r="D740" s="3" t="s">
        <v>614</v>
      </c>
      <c r="E740" s="3" t="s">
        <v>620</v>
      </c>
      <c r="F740" s="3" t="s">
        <v>53</v>
      </c>
      <c r="G740" s="8" t="s">
        <v>434</v>
      </c>
      <c r="H740" s="2">
        <v>1061533454</v>
      </c>
      <c r="I740" s="3" t="s">
        <v>847</v>
      </c>
      <c r="J740" s="5">
        <v>7</v>
      </c>
      <c r="K740" s="6">
        <v>3</v>
      </c>
      <c r="L740" s="3">
        <v>17</v>
      </c>
      <c r="M740" s="3">
        <v>119</v>
      </c>
      <c r="N740" s="3">
        <v>1760274</v>
      </c>
      <c r="O740" s="3">
        <v>7481163</v>
      </c>
      <c r="P740" s="3">
        <v>0</v>
      </c>
      <c r="Q740" s="3">
        <v>0</v>
      </c>
      <c r="R740" s="3">
        <v>440069</v>
      </c>
      <c r="S740" s="3">
        <v>567199</v>
      </c>
      <c r="T740" s="3">
        <v>378133</v>
      </c>
      <c r="U740" s="3">
        <v>660103</v>
      </c>
      <c r="V740" s="3">
        <v>9526667</v>
      </c>
      <c r="W740" s="3">
        <v>635900</v>
      </c>
      <c r="X740" s="3">
        <v>897700</v>
      </c>
      <c r="Y740" s="3">
        <v>39100</v>
      </c>
      <c r="Z740" s="3">
        <v>299200</v>
      </c>
      <c r="AA740" s="3">
        <v>224400</v>
      </c>
      <c r="AB740" s="3">
        <v>2096300</v>
      </c>
      <c r="AC740" s="3">
        <v>11622967</v>
      </c>
    </row>
    <row r="741" spans="1:29" x14ac:dyDescent="0.2">
      <c r="A741" s="3" t="s">
        <v>617</v>
      </c>
      <c r="B741" s="144">
        <v>45327</v>
      </c>
      <c r="C741" s="144">
        <v>45443</v>
      </c>
      <c r="D741" s="3" t="s">
        <v>614</v>
      </c>
      <c r="E741" s="3" t="s">
        <v>620</v>
      </c>
      <c r="F741" s="3" t="s">
        <v>53</v>
      </c>
      <c r="G741" s="8" t="s">
        <v>434</v>
      </c>
      <c r="H741" s="2">
        <v>1083903889</v>
      </c>
      <c r="I741" s="3" t="s">
        <v>848</v>
      </c>
      <c r="J741" s="5">
        <v>4</v>
      </c>
      <c r="K741" s="6">
        <v>3</v>
      </c>
      <c r="L741" s="3">
        <v>17</v>
      </c>
      <c r="M741" s="3">
        <v>68</v>
      </c>
      <c r="N741" s="3">
        <v>1005871</v>
      </c>
      <c r="O741" s="3">
        <v>4274951</v>
      </c>
      <c r="P741" s="3">
        <v>0</v>
      </c>
      <c r="Q741" s="3">
        <v>0</v>
      </c>
      <c r="R741" s="3">
        <v>251468</v>
      </c>
      <c r="S741" s="3">
        <v>324114</v>
      </c>
      <c r="T741" s="3">
        <v>216076</v>
      </c>
      <c r="U741" s="3">
        <v>377202</v>
      </c>
      <c r="V741" s="3">
        <v>5443811</v>
      </c>
      <c r="W741" s="3">
        <v>419400</v>
      </c>
      <c r="X741" s="3">
        <v>592100</v>
      </c>
      <c r="Y741" s="3">
        <v>25800</v>
      </c>
      <c r="Z741" s="3">
        <v>197400</v>
      </c>
      <c r="AA741" s="3">
        <v>148000</v>
      </c>
      <c r="AB741" s="3">
        <v>1382700</v>
      </c>
      <c r="AC741" s="3">
        <v>6826511</v>
      </c>
    </row>
    <row r="742" spans="1:29" x14ac:dyDescent="0.2">
      <c r="A742" s="3" t="s">
        <v>617</v>
      </c>
      <c r="B742" s="144">
        <v>45327</v>
      </c>
      <c r="C742" s="144">
        <v>45443</v>
      </c>
      <c r="D742" s="3" t="s">
        <v>614</v>
      </c>
      <c r="E742" s="3" t="s">
        <v>620</v>
      </c>
      <c r="F742" s="3" t="s">
        <v>53</v>
      </c>
      <c r="G742" s="8" t="s">
        <v>434</v>
      </c>
      <c r="H742" s="2">
        <v>1005874634</v>
      </c>
      <c r="I742" s="3" t="s">
        <v>849</v>
      </c>
      <c r="J742" s="5">
        <v>6</v>
      </c>
      <c r="K742" s="6">
        <v>2</v>
      </c>
      <c r="L742" s="3">
        <v>17</v>
      </c>
      <c r="M742" s="3">
        <v>102</v>
      </c>
      <c r="N742" s="3">
        <v>1005871</v>
      </c>
      <c r="O742" s="3">
        <v>4274951</v>
      </c>
      <c r="P742" s="3">
        <v>0</v>
      </c>
      <c r="Q742" s="3">
        <v>0</v>
      </c>
      <c r="R742" s="3">
        <v>251468</v>
      </c>
      <c r="S742" s="3">
        <v>324114</v>
      </c>
      <c r="T742" s="3">
        <v>216076</v>
      </c>
      <c r="U742" s="3">
        <v>377202</v>
      </c>
      <c r="V742" s="3">
        <v>5443811</v>
      </c>
      <c r="W742" s="3">
        <v>419400</v>
      </c>
      <c r="X742" s="3">
        <v>592100</v>
      </c>
      <c r="Y742" s="3">
        <v>25800</v>
      </c>
      <c r="Z742" s="3">
        <v>197400</v>
      </c>
      <c r="AA742" s="3">
        <v>148000</v>
      </c>
      <c r="AB742" s="3">
        <v>1382700</v>
      </c>
      <c r="AC742" s="3">
        <v>6826511</v>
      </c>
    </row>
    <row r="743" spans="1:29" x14ac:dyDescent="0.2">
      <c r="A743" s="3" t="s">
        <v>617</v>
      </c>
      <c r="B743" s="144">
        <v>45327</v>
      </c>
      <c r="C743" s="144">
        <v>45443</v>
      </c>
      <c r="D743" s="3" t="s">
        <v>614</v>
      </c>
      <c r="E743" s="3" t="s">
        <v>620</v>
      </c>
      <c r="F743" s="14" t="s">
        <v>56</v>
      </c>
      <c r="G743" s="8" t="s">
        <v>453</v>
      </c>
      <c r="H743" s="2">
        <v>34321507</v>
      </c>
      <c r="I743" s="3" t="s">
        <v>850</v>
      </c>
      <c r="J743" s="5">
        <v>4</v>
      </c>
      <c r="K743" s="6">
        <v>2.5</v>
      </c>
      <c r="L743" s="3">
        <v>17</v>
      </c>
      <c r="M743" s="3">
        <v>68</v>
      </c>
      <c r="N743" s="3">
        <v>838226</v>
      </c>
      <c r="O743" s="3">
        <v>3562459</v>
      </c>
      <c r="P743" s="3">
        <v>0</v>
      </c>
      <c r="Q743" s="3">
        <v>0</v>
      </c>
      <c r="R743" s="3">
        <v>209557</v>
      </c>
      <c r="S743" s="3">
        <v>270095</v>
      </c>
      <c r="T743" s="3">
        <v>180063</v>
      </c>
      <c r="U743" s="3">
        <v>314335</v>
      </c>
      <c r="V743" s="3">
        <v>4536509</v>
      </c>
      <c r="W743" s="3">
        <v>419400</v>
      </c>
      <c r="X743" s="3">
        <v>592100</v>
      </c>
      <c r="Y743" s="3">
        <v>25800</v>
      </c>
      <c r="Z743" s="3">
        <v>197400</v>
      </c>
      <c r="AA743" s="3">
        <v>148000</v>
      </c>
      <c r="AB743" s="3">
        <v>1382700</v>
      </c>
      <c r="AC743" s="3">
        <v>5919209</v>
      </c>
    </row>
    <row r="744" spans="1:29" x14ac:dyDescent="0.2">
      <c r="A744" s="3" t="s">
        <v>617</v>
      </c>
      <c r="B744" s="144">
        <v>45327</v>
      </c>
      <c r="C744" s="144">
        <v>45443</v>
      </c>
      <c r="D744" s="3" t="s">
        <v>614</v>
      </c>
      <c r="E744" s="3" t="s">
        <v>620</v>
      </c>
      <c r="F744" s="14" t="s">
        <v>56</v>
      </c>
      <c r="G744" s="8" t="s">
        <v>58</v>
      </c>
      <c r="H744" s="2">
        <v>10549815</v>
      </c>
      <c r="I744" s="3" t="s">
        <v>851</v>
      </c>
      <c r="J744" s="5">
        <v>8</v>
      </c>
      <c r="K744" s="6">
        <v>4</v>
      </c>
      <c r="L744" s="3">
        <v>17</v>
      </c>
      <c r="M744" s="3">
        <v>136</v>
      </c>
      <c r="N744" s="3">
        <v>2682322</v>
      </c>
      <c r="O744" s="3">
        <v>11399868</v>
      </c>
      <c r="P744" s="3">
        <v>0</v>
      </c>
      <c r="Q744" s="3">
        <v>0</v>
      </c>
      <c r="R744" s="3">
        <v>670581</v>
      </c>
      <c r="S744" s="3">
        <v>864304</v>
      </c>
      <c r="T744" s="3">
        <v>576203</v>
      </c>
      <c r="U744" s="3">
        <v>1005871</v>
      </c>
      <c r="V744" s="3">
        <v>14516827</v>
      </c>
      <c r="W744" s="3">
        <v>969000</v>
      </c>
      <c r="X744" s="3">
        <v>1368000</v>
      </c>
      <c r="Y744" s="3">
        <v>59500</v>
      </c>
      <c r="Z744" s="3">
        <v>456000</v>
      </c>
      <c r="AA744" s="3">
        <v>342000</v>
      </c>
      <c r="AB744" s="3">
        <v>3194500</v>
      </c>
      <c r="AC744" s="3">
        <v>17711327</v>
      </c>
    </row>
    <row r="745" spans="1:29" x14ac:dyDescent="0.2">
      <c r="A745" s="3" t="s">
        <v>617</v>
      </c>
      <c r="B745" s="144">
        <v>45327</v>
      </c>
      <c r="C745" s="144">
        <v>45443</v>
      </c>
      <c r="D745" s="3" t="s">
        <v>614</v>
      </c>
      <c r="E745" s="3" t="s">
        <v>620</v>
      </c>
      <c r="F745" s="14" t="s">
        <v>56</v>
      </c>
      <c r="G745" s="8" t="s">
        <v>64</v>
      </c>
      <c r="H745" s="2">
        <v>76309509</v>
      </c>
      <c r="I745" s="3" t="s">
        <v>852</v>
      </c>
      <c r="J745" s="5">
        <v>2</v>
      </c>
      <c r="K745" s="6">
        <v>4</v>
      </c>
      <c r="L745" s="3">
        <v>17</v>
      </c>
      <c r="M745" s="3">
        <v>34</v>
      </c>
      <c r="N745" s="3">
        <v>670580</v>
      </c>
      <c r="O745" s="3">
        <v>2849967</v>
      </c>
      <c r="P745" s="3">
        <v>0</v>
      </c>
      <c r="Q745" s="3">
        <v>0</v>
      </c>
      <c r="R745" s="3">
        <v>167645</v>
      </c>
      <c r="S745" s="3">
        <v>216076</v>
      </c>
      <c r="T745" s="3">
        <v>144051</v>
      </c>
      <c r="U745" s="3">
        <v>251468</v>
      </c>
      <c r="V745" s="3">
        <v>3629207</v>
      </c>
      <c r="W745" s="3">
        <v>419400</v>
      </c>
      <c r="X745" s="3">
        <v>592100</v>
      </c>
      <c r="Y745" s="3">
        <v>25800</v>
      </c>
      <c r="Z745" s="3">
        <v>197400</v>
      </c>
      <c r="AA745" s="3">
        <v>148000</v>
      </c>
      <c r="AB745" s="3">
        <v>1382700</v>
      </c>
      <c r="AC745" s="3">
        <v>5011907</v>
      </c>
    </row>
    <row r="746" spans="1:29" x14ac:dyDescent="0.2">
      <c r="A746" s="3" t="s">
        <v>617</v>
      </c>
      <c r="B746" s="144">
        <v>45327</v>
      </c>
      <c r="C746" s="144">
        <v>45443</v>
      </c>
      <c r="D746" s="3" t="s">
        <v>614</v>
      </c>
      <c r="E746" s="3" t="s">
        <v>620</v>
      </c>
      <c r="F746" s="14" t="s">
        <v>56</v>
      </c>
      <c r="G746" s="8" t="s">
        <v>64</v>
      </c>
      <c r="H746" s="2">
        <v>10532521</v>
      </c>
      <c r="I746" s="3" t="s">
        <v>853</v>
      </c>
      <c r="J746" s="5">
        <v>4</v>
      </c>
      <c r="K746" s="6">
        <v>4.5</v>
      </c>
      <c r="L746" s="3">
        <v>17</v>
      </c>
      <c r="M746" s="3">
        <v>68</v>
      </c>
      <c r="N746" s="3">
        <v>1508806</v>
      </c>
      <c r="O746" s="3">
        <v>6412426</v>
      </c>
      <c r="P746" s="3">
        <v>0</v>
      </c>
      <c r="Q746" s="3">
        <v>0</v>
      </c>
      <c r="R746" s="3">
        <v>377202</v>
      </c>
      <c r="S746" s="3">
        <v>486171</v>
      </c>
      <c r="T746" s="3">
        <v>324114</v>
      </c>
      <c r="U746" s="3">
        <v>565802</v>
      </c>
      <c r="V746" s="3">
        <v>8165715</v>
      </c>
      <c r="W746" s="3">
        <v>545100</v>
      </c>
      <c r="X746" s="3">
        <v>769500</v>
      </c>
      <c r="Y746" s="3">
        <v>33500</v>
      </c>
      <c r="Z746" s="3">
        <v>256500</v>
      </c>
      <c r="AA746" s="3">
        <v>192400</v>
      </c>
      <c r="AB746" s="3">
        <v>1797000</v>
      </c>
      <c r="AC746" s="3">
        <v>9962715</v>
      </c>
    </row>
    <row r="747" spans="1:29" x14ac:dyDescent="0.2">
      <c r="A747" s="3" t="s">
        <v>617</v>
      </c>
      <c r="B747" s="144">
        <v>45327</v>
      </c>
      <c r="C747" s="144">
        <v>45443</v>
      </c>
      <c r="D747" s="3" t="s">
        <v>614</v>
      </c>
      <c r="E747" s="3" t="s">
        <v>620</v>
      </c>
      <c r="F747" s="14" t="s">
        <v>56</v>
      </c>
      <c r="G747" s="8" t="s">
        <v>64</v>
      </c>
      <c r="H747" s="2">
        <v>10538044</v>
      </c>
      <c r="I747" s="3" t="s">
        <v>854</v>
      </c>
      <c r="J747" s="5">
        <v>4</v>
      </c>
      <c r="K747" s="6">
        <v>4.5</v>
      </c>
      <c r="L747" s="3">
        <v>17</v>
      </c>
      <c r="M747" s="3">
        <v>68</v>
      </c>
      <c r="N747" s="3">
        <v>1508806</v>
      </c>
      <c r="O747" s="3">
        <v>6412426</v>
      </c>
      <c r="P747" s="3">
        <v>0</v>
      </c>
      <c r="Q747" s="3">
        <v>0</v>
      </c>
      <c r="R747" s="3">
        <v>377202</v>
      </c>
      <c r="S747" s="3">
        <v>486171</v>
      </c>
      <c r="T747" s="3">
        <v>324114</v>
      </c>
      <c r="U747" s="3">
        <v>565802</v>
      </c>
      <c r="V747" s="3">
        <v>8165715</v>
      </c>
      <c r="W747" s="3">
        <v>545100</v>
      </c>
      <c r="X747" s="3">
        <v>769500</v>
      </c>
      <c r="Y747" s="3">
        <v>33500</v>
      </c>
      <c r="Z747" s="3">
        <v>256500</v>
      </c>
      <c r="AA747" s="3">
        <v>192400</v>
      </c>
      <c r="AB747" s="3">
        <v>1797000</v>
      </c>
      <c r="AC747" s="3">
        <v>9962715</v>
      </c>
    </row>
    <row r="748" spans="1:29" x14ac:dyDescent="0.2">
      <c r="A748" s="3" t="s">
        <v>617</v>
      </c>
      <c r="B748" s="144">
        <v>45327</v>
      </c>
      <c r="C748" s="144">
        <v>45443</v>
      </c>
      <c r="D748" s="3" t="s">
        <v>614</v>
      </c>
      <c r="E748" s="3" t="s">
        <v>620</v>
      </c>
      <c r="F748" s="14" t="s">
        <v>56</v>
      </c>
      <c r="G748" s="8" t="s">
        <v>64</v>
      </c>
      <c r="H748" s="2">
        <v>10536026</v>
      </c>
      <c r="I748" s="3" t="s">
        <v>855</v>
      </c>
      <c r="J748" s="5">
        <v>11</v>
      </c>
      <c r="K748" s="6">
        <v>3</v>
      </c>
      <c r="L748" s="3">
        <v>17</v>
      </c>
      <c r="M748" s="3">
        <v>187</v>
      </c>
      <c r="N748" s="3">
        <v>2766144</v>
      </c>
      <c r="O748" s="3">
        <v>11756114</v>
      </c>
      <c r="P748" s="3">
        <v>0</v>
      </c>
      <c r="Q748" s="3">
        <v>0</v>
      </c>
      <c r="R748" s="3">
        <v>691536</v>
      </c>
      <c r="S748" s="3">
        <v>891313</v>
      </c>
      <c r="T748" s="3">
        <v>594209</v>
      </c>
      <c r="U748" s="3">
        <v>1037304</v>
      </c>
      <c r="V748" s="3">
        <v>14970476</v>
      </c>
      <c r="W748" s="3">
        <v>999300</v>
      </c>
      <c r="X748" s="3">
        <v>1410700</v>
      </c>
      <c r="Y748" s="3">
        <v>61400</v>
      </c>
      <c r="Z748" s="3">
        <v>470200</v>
      </c>
      <c r="AA748" s="3">
        <v>352700</v>
      </c>
      <c r="AB748" s="3">
        <v>3294300</v>
      </c>
      <c r="AC748" s="3">
        <v>18264776</v>
      </c>
    </row>
    <row r="749" spans="1:29" x14ac:dyDescent="0.2">
      <c r="A749" s="3" t="s">
        <v>617</v>
      </c>
      <c r="B749" s="144">
        <v>45327</v>
      </c>
      <c r="C749" s="144">
        <v>45443</v>
      </c>
      <c r="D749" s="3" t="s">
        <v>614</v>
      </c>
      <c r="E749" s="3" t="s">
        <v>620</v>
      </c>
      <c r="F749" s="14" t="s">
        <v>56</v>
      </c>
      <c r="G749" s="8" t="s">
        <v>64</v>
      </c>
      <c r="H749" s="2">
        <v>10690448</v>
      </c>
      <c r="I749" s="3" t="s">
        <v>856</v>
      </c>
      <c r="J749" s="5">
        <v>8</v>
      </c>
      <c r="K749" s="6">
        <v>4</v>
      </c>
      <c r="L749" s="3">
        <v>17</v>
      </c>
      <c r="M749" s="3">
        <v>136</v>
      </c>
      <c r="N749" s="3">
        <v>2682322</v>
      </c>
      <c r="O749" s="3">
        <v>11399868</v>
      </c>
      <c r="P749" s="3">
        <v>0</v>
      </c>
      <c r="Q749" s="3">
        <v>0</v>
      </c>
      <c r="R749" s="3">
        <v>670581</v>
      </c>
      <c r="S749" s="3">
        <v>864304</v>
      </c>
      <c r="T749" s="3">
        <v>576203</v>
      </c>
      <c r="U749" s="3">
        <v>1005871</v>
      </c>
      <c r="V749" s="3">
        <v>14516827</v>
      </c>
      <c r="W749" s="3">
        <v>969000</v>
      </c>
      <c r="X749" s="3">
        <v>1368000</v>
      </c>
      <c r="Y749" s="3">
        <v>59500</v>
      </c>
      <c r="Z749" s="3">
        <v>456000</v>
      </c>
      <c r="AA749" s="3">
        <v>342000</v>
      </c>
      <c r="AB749" s="3">
        <v>3194500</v>
      </c>
      <c r="AC749" s="3">
        <v>17711327</v>
      </c>
    </row>
    <row r="750" spans="1:29" x14ac:dyDescent="0.2">
      <c r="A750" s="3" t="s">
        <v>617</v>
      </c>
      <c r="B750" s="144">
        <v>45327</v>
      </c>
      <c r="C750" s="144">
        <v>45443</v>
      </c>
      <c r="D750" s="3" t="s">
        <v>614</v>
      </c>
      <c r="E750" s="3" t="s">
        <v>620</v>
      </c>
      <c r="F750" s="14" t="s">
        <v>56</v>
      </c>
      <c r="G750" s="8" t="s">
        <v>64</v>
      </c>
      <c r="H750" s="2">
        <v>10547859</v>
      </c>
      <c r="I750" s="3" t="s">
        <v>857</v>
      </c>
      <c r="J750" s="5">
        <v>4</v>
      </c>
      <c r="K750" s="6">
        <v>4</v>
      </c>
      <c r="L750" s="3">
        <v>17</v>
      </c>
      <c r="M750" s="3">
        <v>68</v>
      </c>
      <c r="N750" s="3">
        <v>1341161</v>
      </c>
      <c r="O750" s="3">
        <v>5699934</v>
      </c>
      <c r="P750" s="3">
        <v>0</v>
      </c>
      <c r="Q750" s="3">
        <v>0</v>
      </c>
      <c r="R750" s="3">
        <v>335290</v>
      </c>
      <c r="S750" s="3">
        <v>432152</v>
      </c>
      <c r="T750" s="3">
        <v>288101</v>
      </c>
      <c r="U750" s="3">
        <v>502935</v>
      </c>
      <c r="V750" s="3">
        <v>7258412</v>
      </c>
      <c r="W750" s="3">
        <v>484500</v>
      </c>
      <c r="X750" s="3">
        <v>684000</v>
      </c>
      <c r="Y750" s="3">
        <v>29800</v>
      </c>
      <c r="Z750" s="3">
        <v>228000</v>
      </c>
      <c r="AA750" s="3">
        <v>171000</v>
      </c>
      <c r="AB750" s="3">
        <v>1597300</v>
      </c>
      <c r="AC750" s="3">
        <v>8855712</v>
      </c>
    </row>
    <row r="751" spans="1:29" x14ac:dyDescent="0.2">
      <c r="A751" s="3" t="s">
        <v>617</v>
      </c>
      <c r="B751" s="144">
        <v>45327</v>
      </c>
      <c r="C751" s="144">
        <v>45443</v>
      </c>
      <c r="D751" s="3" t="s">
        <v>614</v>
      </c>
      <c r="E751" s="3" t="s">
        <v>620</v>
      </c>
      <c r="F751" s="14" t="s">
        <v>56</v>
      </c>
      <c r="G751" s="8" t="s">
        <v>64</v>
      </c>
      <c r="H751" s="2">
        <v>10521998</v>
      </c>
      <c r="I751" s="3" t="s">
        <v>858</v>
      </c>
      <c r="J751" s="5">
        <v>11</v>
      </c>
      <c r="K751" s="6">
        <v>2.5</v>
      </c>
      <c r="L751" s="3">
        <v>17</v>
      </c>
      <c r="M751" s="3">
        <v>187</v>
      </c>
      <c r="N751" s="3">
        <v>2305120</v>
      </c>
      <c r="O751" s="3">
        <v>9796762</v>
      </c>
      <c r="P751" s="3">
        <v>0</v>
      </c>
      <c r="Q751" s="3">
        <v>0</v>
      </c>
      <c r="R751" s="3">
        <v>576280</v>
      </c>
      <c r="S751" s="3">
        <v>742761</v>
      </c>
      <c r="T751" s="3">
        <v>495174</v>
      </c>
      <c r="U751" s="3">
        <v>864420</v>
      </c>
      <c r="V751" s="3">
        <v>12475397</v>
      </c>
      <c r="W751" s="3">
        <v>832700</v>
      </c>
      <c r="X751" s="3">
        <v>1175600</v>
      </c>
      <c r="Y751" s="3">
        <v>51100</v>
      </c>
      <c r="Z751" s="3">
        <v>391900</v>
      </c>
      <c r="AA751" s="3">
        <v>293900</v>
      </c>
      <c r="AB751" s="3">
        <v>2745200</v>
      </c>
      <c r="AC751" s="3">
        <v>15220597</v>
      </c>
    </row>
    <row r="752" spans="1:29" x14ac:dyDescent="0.2">
      <c r="A752" s="3" t="s">
        <v>617</v>
      </c>
      <c r="B752" s="144">
        <v>45327</v>
      </c>
      <c r="C752" s="144">
        <v>45443</v>
      </c>
      <c r="D752" s="3" t="s">
        <v>614</v>
      </c>
      <c r="E752" s="3" t="s">
        <v>620</v>
      </c>
      <c r="F752" s="14" t="s">
        <v>56</v>
      </c>
      <c r="G752" s="8" t="s">
        <v>64</v>
      </c>
      <c r="H752" s="2">
        <v>10533864</v>
      </c>
      <c r="I752" s="3" t="s">
        <v>859</v>
      </c>
      <c r="J752" s="5">
        <v>2</v>
      </c>
      <c r="K752" s="6">
        <v>4</v>
      </c>
      <c r="L752" s="3">
        <v>17</v>
      </c>
      <c r="M752" s="3">
        <v>34</v>
      </c>
      <c r="N752" s="3">
        <v>670580</v>
      </c>
      <c r="O752" s="3">
        <v>2849967</v>
      </c>
      <c r="P752" s="3">
        <v>0</v>
      </c>
      <c r="Q752" s="3">
        <v>0</v>
      </c>
      <c r="R752" s="3">
        <v>167645</v>
      </c>
      <c r="S752" s="3">
        <v>216076</v>
      </c>
      <c r="T752" s="3">
        <v>144051</v>
      </c>
      <c r="U752" s="3">
        <v>251468</v>
      </c>
      <c r="V752" s="3">
        <v>3629207</v>
      </c>
      <c r="W752" s="3">
        <v>419400</v>
      </c>
      <c r="X752" s="3">
        <v>592100</v>
      </c>
      <c r="Y752" s="3">
        <v>25800</v>
      </c>
      <c r="Z752" s="3">
        <v>197400</v>
      </c>
      <c r="AA752" s="3">
        <v>148000</v>
      </c>
      <c r="AB752" s="3">
        <v>1382700</v>
      </c>
      <c r="AC752" s="3">
        <v>5011907</v>
      </c>
    </row>
    <row r="753" spans="1:29" x14ac:dyDescent="0.2">
      <c r="A753" s="3" t="s">
        <v>617</v>
      </c>
      <c r="B753" s="144">
        <v>45327</v>
      </c>
      <c r="C753" s="144">
        <v>45443</v>
      </c>
      <c r="D753" s="3" t="s">
        <v>614</v>
      </c>
      <c r="E753" s="3" t="s">
        <v>620</v>
      </c>
      <c r="F753" s="14" t="s">
        <v>56</v>
      </c>
      <c r="G753" s="8" t="s">
        <v>66</v>
      </c>
      <c r="H753" s="2">
        <v>76313592</v>
      </c>
      <c r="I753" s="3" t="s">
        <v>860</v>
      </c>
      <c r="J753" s="5">
        <v>2</v>
      </c>
      <c r="K753" s="6">
        <v>3</v>
      </c>
      <c r="L753" s="3">
        <v>17</v>
      </c>
      <c r="M753" s="3">
        <v>34</v>
      </c>
      <c r="N753" s="3">
        <v>502935</v>
      </c>
      <c r="O753" s="3">
        <v>2137475</v>
      </c>
      <c r="P753" s="3">
        <v>0</v>
      </c>
      <c r="Q753" s="3">
        <v>0</v>
      </c>
      <c r="R753" s="3">
        <v>125734</v>
      </c>
      <c r="S753" s="3">
        <v>162057</v>
      </c>
      <c r="T753" s="3">
        <v>108038</v>
      </c>
      <c r="U753" s="3">
        <v>188601</v>
      </c>
      <c r="V753" s="3">
        <v>2721905</v>
      </c>
      <c r="W753" s="3">
        <v>419400</v>
      </c>
      <c r="X753" s="3">
        <v>592100</v>
      </c>
      <c r="Y753" s="3">
        <v>25800</v>
      </c>
      <c r="Z753" s="3">
        <v>197400</v>
      </c>
      <c r="AA753" s="3">
        <v>148000</v>
      </c>
      <c r="AB753" s="3">
        <v>1382700</v>
      </c>
      <c r="AC753" s="3">
        <v>4104605</v>
      </c>
    </row>
    <row r="754" spans="1:29" x14ac:dyDescent="0.2">
      <c r="A754" s="3" t="s">
        <v>617</v>
      </c>
      <c r="B754" s="144">
        <v>45327</v>
      </c>
      <c r="C754" s="144">
        <v>45443</v>
      </c>
      <c r="D754" s="3" t="s">
        <v>614</v>
      </c>
      <c r="E754" s="3" t="s">
        <v>620</v>
      </c>
      <c r="F754" s="14" t="s">
        <v>56</v>
      </c>
      <c r="G754" s="8" t="s">
        <v>66</v>
      </c>
      <c r="H754" s="2">
        <v>12976137</v>
      </c>
      <c r="I754" s="3" t="s">
        <v>861</v>
      </c>
      <c r="J754" s="5">
        <v>4</v>
      </c>
      <c r="K754" s="6">
        <v>4</v>
      </c>
      <c r="L754" s="3">
        <v>17</v>
      </c>
      <c r="M754" s="3">
        <v>68</v>
      </c>
      <c r="N754" s="3">
        <v>1341161</v>
      </c>
      <c r="O754" s="3">
        <v>5699934</v>
      </c>
      <c r="P754" s="3">
        <v>0</v>
      </c>
      <c r="Q754" s="3">
        <v>0</v>
      </c>
      <c r="R754" s="3">
        <v>335290</v>
      </c>
      <c r="S754" s="3">
        <v>432152</v>
      </c>
      <c r="T754" s="3">
        <v>288101</v>
      </c>
      <c r="U754" s="3">
        <v>502935</v>
      </c>
      <c r="V754" s="3">
        <v>7258412</v>
      </c>
      <c r="W754" s="3">
        <v>484500</v>
      </c>
      <c r="X754" s="3">
        <v>684000</v>
      </c>
      <c r="Y754" s="3">
        <v>29800</v>
      </c>
      <c r="Z754" s="3">
        <v>228000</v>
      </c>
      <c r="AA754" s="3">
        <v>171000</v>
      </c>
      <c r="AB754" s="3">
        <v>1597300</v>
      </c>
      <c r="AC754" s="3">
        <v>8855712</v>
      </c>
    </row>
    <row r="755" spans="1:29" x14ac:dyDescent="0.2">
      <c r="A755" s="3" t="s">
        <v>617</v>
      </c>
      <c r="B755" s="144">
        <v>45327</v>
      </c>
      <c r="C755" s="144">
        <v>45443</v>
      </c>
      <c r="D755" s="3" t="s">
        <v>614</v>
      </c>
      <c r="E755" s="3" t="s">
        <v>620</v>
      </c>
      <c r="F755" s="14" t="s">
        <v>56</v>
      </c>
      <c r="G755" s="8" t="s">
        <v>66</v>
      </c>
      <c r="H755" s="2">
        <v>4613456</v>
      </c>
      <c r="I755" s="3" t="s">
        <v>862</v>
      </c>
      <c r="J755" s="5">
        <v>8</v>
      </c>
      <c r="K755" s="6">
        <v>4</v>
      </c>
      <c r="L755" s="3">
        <v>17</v>
      </c>
      <c r="M755" s="3">
        <v>136</v>
      </c>
      <c r="N755" s="3">
        <v>2682322</v>
      </c>
      <c r="O755" s="3">
        <v>11399868</v>
      </c>
      <c r="P755" s="3">
        <v>0</v>
      </c>
      <c r="Q755" s="3">
        <v>0</v>
      </c>
      <c r="R755" s="3">
        <v>670581</v>
      </c>
      <c r="S755" s="3">
        <v>864304</v>
      </c>
      <c r="T755" s="3">
        <v>576203</v>
      </c>
      <c r="U755" s="3">
        <v>1005871</v>
      </c>
      <c r="V755" s="3">
        <v>14516827</v>
      </c>
      <c r="W755" s="3">
        <v>969000</v>
      </c>
      <c r="X755" s="3">
        <v>1368000</v>
      </c>
      <c r="Y755" s="3">
        <v>59500</v>
      </c>
      <c r="Z755" s="3">
        <v>456000</v>
      </c>
      <c r="AA755" s="3">
        <v>342000</v>
      </c>
      <c r="AB755" s="3">
        <v>3194500</v>
      </c>
      <c r="AC755" s="3">
        <v>17711327</v>
      </c>
    </row>
    <row r="756" spans="1:29" x14ac:dyDescent="0.2">
      <c r="A756" s="3" t="s">
        <v>617</v>
      </c>
      <c r="B756" s="144">
        <v>45327</v>
      </c>
      <c r="C756" s="144">
        <v>45443</v>
      </c>
      <c r="D756" s="3" t="s">
        <v>614</v>
      </c>
      <c r="E756" s="3" t="s">
        <v>620</v>
      </c>
      <c r="F756" s="14" t="s">
        <v>56</v>
      </c>
      <c r="G756" s="8" t="s">
        <v>66</v>
      </c>
      <c r="H756" s="2">
        <v>1061697328</v>
      </c>
      <c r="I756" s="3" t="s">
        <v>863</v>
      </c>
      <c r="J756" s="5">
        <v>4</v>
      </c>
      <c r="K756" s="6">
        <v>3.5</v>
      </c>
      <c r="L756" s="3">
        <v>17</v>
      </c>
      <c r="M756" s="3">
        <v>68</v>
      </c>
      <c r="N756" s="3">
        <v>1173516</v>
      </c>
      <c r="O756" s="3">
        <v>4987442</v>
      </c>
      <c r="P756" s="3">
        <v>0</v>
      </c>
      <c r="Q756" s="3">
        <v>0</v>
      </c>
      <c r="R756" s="3">
        <v>293379</v>
      </c>
      <c r="S756" s="3">
        <v>378133</v>
      </c>
      <c r="T756" s="3">
        <v>252089</v>
      </c>
      <c r="U756" s="3">
        <v>440068</v>
      </c>
      <c r="V756" s="3">
        <v>6351111</v>
      </c>
      <c r="W756" s="3">
        <v>419400</v>
      </c>
      <c r="X756" s="3">
        <v>592100</v>
      </c>
      <c r="Y756" s="3">
        <v>25800</v>
      </c>
      <c r="Z756" s="3">
        <v>197400</v>
      </c>
      <c r="AA756" s="3">
        <v>148000</v>
      </c>
      <c r="AB756" s="3">
        <v>1382700</v>
      </c>
      <c r="AC756" s="3">
        <v>7733811</v>
      </c>
    </row>
    <row r="757" spans="1:29" x14ac:dyDescent="0.2">
      <c r="A757" s="3" t="s">
        <v>617</v>
      </c>
      <c r="B757" s="144">
        <v>45327</v>
      </c>
      <c r="C757" s="144">
        <v>45443</v>
      </c>
      <c r="D757" s="3" t="s">
        <v>614</v>
      </c>
      <c r="E757" s="3" t="s">
        <v>620</v>
      </c>
      <c r="F757" s="14" t="s">
        <v>56</v>
      </c>
      <c r="G757" s="8" t="s">
        <v>66</v>
      </c>
      <c r="H757" s="2">
        <v>1136887000</v>
      </c>
      <c r="I757" s="3" t="s">
        <v>864</v>
      </c>
      <c r="J757" s="5">
        <v>2</v>
      </c>
      <c r="K757" s="6">
        <v>2.5</v>
      </c>
      <c r="L757" s="3">
        <v>17</v>
      </c>
      <c r="M757" s="3">
        <v>34</v>
      </c>
      <c r="N757" s="3">
        <v>419113</v>
      </c>
      <c r="O757" s="3">
        <v>1781229</v>
      </c>
      <c r="P757" s="3">
        <v>0</v>
      </c>
      <c r="Q757" s="3">
        <v>0</v>
      </c>
      <c r="R757" s="3">
        <v>104778</v>
      </c>
      <c r="S757" s="3">
        <v>135048</v>
      </c>
      <c r="T757" s="3">
        <v>90032</v>
      </c>
      <c r="U757" s="3">
        <v>157167</v>
      </c>
      <c r="V757" s="3">
        <v>2268254</v>
      </c>
      <c r="W757" s="3">
        <v>419400</v>
      </c>
      <c r="X757" s="3">
        <v>592100</v>
      </c>
      <c r="Y757" s="3">
        <v>25800</v>
      </c>
      <c r="Z757" s="3">
        <v>197400</v>
      </c>
      <c r="AA757" s="3">
        <v>148000</v>
      </c>
      <c r="AB757" s="3">
        <v>1382700</v>
      </c>
      <c r="AC757" s="3">
        <v>3650954</v>
      </c>
    </row>
    <row r="758" spans="1:29" x14ac:dyDescent="0.2">
      <c r="A758" s="3" t="s">
        <v>617</v>
      </c>
      <c r="B758" s="144">
        <v>45327</v>
      </c>
      <c r="C758" s="144">
        <v>45443</v>
      </c>
      <c r="D758" s="3" t="s">
        <v>614</v>
      </c>
      <c r="E758" s="3" t="s">
        <v>620</v>
      </c>
      <c r="F758" s="14" t="s">
        <v>56</v>
      </c>
      <c r="G758" s="8" t="s">
        <v>66</v>
      </c>
      <c r="H758" s="2">
        <v>79532990</v>
      </c>
      <c r="I758" s="3" t="s">
        <v>865</v>
      </c>
      <c r="J758" s="5">
        <v>4</v>
      </c>
      <c r="K758" s="6">
        <v>4</v>
      </c>
      <c r="L758" s="3">
        <v>17</v>
      </c>
      <c r="M758" s="3">
        <v>68</v>
      </c>
      <c r="N758" s="3">
        <v>1341161</v>
      </c>
      <c r="O758" s="3">
        <v>5699934</v>
      </c>
      <c r="P758" s="3">
        <v>0</v>
      </c>
      <c r="Q758" s="3">
        <v>0</v>
      </c>
      <c r="R758" s="3">
        <v>335290</v>
      </c>
      <c r="S758" s="3">
        <v>432152</v>
      </c>
      <c r="T758" s="3">
        <v>288101</v>
      </c>
      <c r="U758" s="3">
        <v>502935</v>
      </c>
      <c r="V758" s="3">
        <v>7258412</v>
      </c>
      <c r="W758" s="3">
        <v>484500</v>
      </c>
      <c r="X758" s="3">
        <v>684000</v>
      </c>
      <c r="Y758" s="3">
        <v>29800</v>
      </c>
      <c r="Z758" s="3">
        <v>228000</v>
      </c>
      <c r="AA758" s="3">
        <v>171000</v>
      </c>
      <c r="AB758" s="3">
        <v>1597300</v>
      </c>
      <c r="AC758" s="3">
        <v>8855712</v>
      </c>
    </row>
    <row r="759" spans="1:29" x14ac:dyDescent="0.2">
      <c r="A759" s="3" t="s">
        <v>617</v>
      </c>
      <c r="B759" s="144">
        <v>45327</v>
      </c>
      <c r="C759" s="144">
        <v>45443</v>
      </c>
      <c r="D759" s="3" t="s">
        <v>614</v>
      </c>
      <c r="E759" s="3" t="s">
        <v>620</v>
      </c>
      <c r="F759" s="14" t="s">
        <v>56</v>
      </c>
      <c r="G759" s="8" t="s">
        <v>66</v>
      </c>
      <c r="H759" s="2">
        <v>1061734050</v>
      </c>
      <c r="I759" s="3" t="s">
        <v>866</v>
      </c>
      <c r="J759" s="5">
        <v>4</v>
      </c>
      <c r="K759" s="6">
        <v>3</v>
      </c>
      <c r="L759" s="3">
        <v>17</v>
      </c>
      <c r="M759" s="3">
        <v>68</v>
      </c>
      <c r="N759" s="3">
        <v>1005871</v>
      </c>
      <c r="O759" s="3">
        <v>4274951</v>
      </c>
      <c r="P759" s="3">
        <v>0</v>
      </c>
      <c r="Q759" s="3">
        <v>0</v>
      </c>
      <c r="R759" s="3">
        <v>251468</v>
      </c>
      <c r="S759" s="3">
        <v>324114</v>
      </c>
      <c r="T759" s="3">
        <v>216076</v>
      </c>
      <c r="U759" s="3">
        <v>377202</v>
      </c>
      <c r="V759" s="3">
        <v>5443811</v>
      </c>
      <c r="W759" s="3">
        <v>419400</v>
      </c>
      <c r="X759" s="3">
        <v>592100</v>
      </c>
      <c r="Y759" s="3">
        <v>25800</v>
      </c>
      <c r="Z759" s="3">
        <v>197400</v>
      </c>
      <c r="AA759" s="3">
        <v>148000</v>
      </c>
      <c r="AB759" s="3">
        <v>1382700</v>
      </c>
      <c r="AC759" s="3">
        <v>6826511</v>
      </c>
    </row>
    <row r="760" spans="1:29" x14ac:dyDescent="0.2">
      <c r="A760" s="3" t="s">
        <v>617</v>
      </c>
      <c r="B760" s="144">
        <v>45327</v>
      </c>
      <c r="C760" s="144">
        <v>45443</v>
      </c>
      <c r="D760" s="3" t="s">
        <v>614</v>
      </c>
      <c r="E760" s="3" t="s">
        <v>620</v>
      </c>
      <c r="F760" s="14" t="s">
        <v>56</v>
      </c>
      <c r="G760" s="8" t="s">
        <v>66</v>
      </c>
      <c r="H760" s="2">
        <v>10533944</v>
      </c>
      <c r="I760" s="3" t="s">
        <v>867</v>
      </c>
      <c r="J760" s="5">
        <v>8</v>
      </c>
      <c r="K760" s="6">
        <v>4</v>
      </c>
      <c r="L760" s="3">
        <v>17</v>
      </c>
      <c r="M760" s="3">
        <v>136</v>
      </c>
      <c r="N760" s="3">
        <v>2682322</v>
      </c>
      <c r="O760" s="3">
        <v>11399868</v>
      </c>
      <c r="P760" s="3">
        <v>0</v>
      </c>
      <c r="Q760" s="3">
        <v>0</v>
      </c>
      <c r="R760" s="3">
        <v>670581</v>
      </c>
      <c r="S760" s="3">
        <v>864304</v>
      </c>
      <c r="T760" s="3">
        <v>576203</v>
      </c>
      <c r="U760" s="3">
        <v>1005871</v>
      </c>
      <c r="V760" s="3">
        <v>14516827</v>
      </c>
      <c r="W760" s="3">
        <v>969000</v>
      </c>
      <c r="X760" s="3">
        <v>1368000</v>
      </c>
      <c r="Y760" s="3">
        <v>59500</v>
      </c>
      <c r="Z760" s="3">
        <v>456000</v>
      </c>
      <c r="AA760" s="3">
        <v>342000</v>
      </c>
      <c r="AB760" s="3">
        <v>3194500</v>
      </c>
      <c r="AC760" s="3">
        <v>17711327</v>
      </c>
    </row>
    <row r="761" spans="1:29" x14ac:dyDescent="0.2">
      <c r="A761" s="3" t="s">
        <v>617</v>
      </c>
      <c r="B761" s="144">
        <v>45327</v>
      </c>
      <c r="C761" s="144">
        <v>45443</v>
      </c>
      <c r="D761" s="3" t="s">
        <v>614</v>
      </c>
      <c r="E761" s="3" t="s">
        <v>620</v>
      </c>
      <c r="F761" s="14" t="s">
        <v>56</v>
      </c>
      <c r="G761" s="8" t="s">
        <v>66</v>
      </c>
      <c r="H761" s="2">
        <v>1061709336</v>
      </c>
      <c r="I761" s="3" t="s">
        <v>868</v>
      </c>
      <c r="J761" s="5">
        <v>4</v>
      </c>
      <c r="K761" s="6">
        <v>4</v>
      </c>
      <c r="L761" s="3">
        <v>17</v>
      </c>
      <c r="M761" s="3">
        <v>68</v>
      </c>
      <c r="N761" s="3">
        <v>1341161</v>
      </c>
      <c r="O761" s="3">
        <v>5699934</v>
      </c>
      <c r="P761" s="3">
        <v>0</v>
      </c>
      <c r="Q761" s="3">
        <v>0</v>
      </c>
      <c r="R761" s="3">
        <v>335290</v>
      </c>
      <c r="S761" s="3">
        <v>432152</v>
      </c>
      <c r="T761" s="3">
        <v>288101</v>
      </c>
      <c r="U761" s="3">
        <v>502935</v>
      </c>
      <c r="V761" s="3">
        <v>7258412</v>
      </c>
      <c r="W761" s="3">
        <v>484500</v>
      </c>
      <c r="X761" s="3">
        <v>684000</v>
      </c>
      <c r="Y761" s="3">
        <v>29800</v>
      </c>
      <c r="Z761" s="3">
        <v>228000</v>
      </c>
      <c r="AA761" s="3">
        <v>171000</v>
      </c>
      <c r="AB761" s="3">
        <v>1597300</v>
      </c>
      <c r="AC761" s="3">
        <v>8855712</v>
      </c>
    </row>
    <row r="762" spans="1:29" x14ac:dyDescent="0.2">
      <c r="A762" s="3" t="s">
        <v>617</v>
      </c>
      <c r="B762" s="144">
        <v>45327</v>
      </c>
      <c r="C762" s="144">
        <v>45443</v>
      </c>
      <c r="D762" s="3" t="s">
        <v>614</v>
      </c>
      <c r="E762" s="3" t="s">
        <v>620</v>
      </c>
      <c r="F762" s="14" t="s">
        <v>56</v>
      </c>
      <c r="G762" s="8" t="s">
        <v>73</v>
      </c>
      <c r="H762" s="2">
        <v>1061688106</v>
      </c>
      <c r="I762" s="3" t="s">
        <v>869</v>
      </c>
      <c r="J762" s="5">
        <v>4</v>
      </c>
      <c r="K762" s="6">
        <v>4</v>
      </c>
      <c r="L762" s="3">
        <v>17</v>
      </c>
      <c r="M762" s="3">
        <v>68</v>
      </c>
      <c r="N762" s="3">
        <v>1341161</v>
      </c>
      <c r="O762" s="3">
        <v>5699934</v>
      </c>
      <c r="P762" s="3">
        <v>0</v>
      </c>
      <c r="Q762" s="3">
        <v>0</v>
      </c>
      <c r="R762" s="3">
        <v>335290</v>
      </c>
      <c r="S762" s="3">
        <v>432152</v>
      </c>
      <c r="T762" s="3">
        <v>288101</v>
      </c>
      <c r="U762" s="3">
        <v>502935</v>
      </c>
      <c r="V762" s="3">
        <v>7258412</v>
      </c>
      <c r="W762" s="3">
        <v>484500</v>
      </c>
      <c r="X762" s="3">
        <v>684000</v>
      </c>
      <c r="Y762" s="3">
        <v>29800</v>
      </c>
      <c r="Z762" s="3">
        <v>228000</v>
      </c>
      <c r="AA762" s="3">
        <v>171000</v>
      </c>
      <c r="AB762" s="3">
        <v>1597300</v>
      </c>
      <c r="AC762" s="3">
        <v>8855712</v>
      </c>
    </row>
    <row r="763" spans="1:29" x14ac:dyDescent="0.2">
      <c r="A763" s="3" t="s">
        <v>617</v>
      </c>
      <c r="B763" s="144">
        <v>45327</v>
      </c>
      <c r="C763" s="144">
        <v>45443</v>
      </c>
      <c r="D763" s="3" t="s">
        <v>614</v>
      </c>
      <c r="E763" s="3" t="s">
        <v>620</v>
      </c>
      <c r="F763" s="14" t="s">
        <v>56</v>
      </c>
      <c r="G763" s="8" t="s">
        <v>73</v>
      </c>
      <c r="H763" s="2">
        <v>10302889</v>
      </c>
      <c r="I763" s="3" t="s">
        <v>870</v>
      </c>
      <c r="J763" s="5">
        <v>6</v>
      </c>
      <c r="K763" s="6">
        <v>3</v>
      </c>
      <c r="L763" s="3">
        <v>17</v>
      </c>
      <c r="M763" s="3">
        <v>102</v>
      </c>
      <c r="N763" s="3">
        <v>1508806</v>
      </c>
      <c r="O763" s="3">
        <v>6412426</v>
      </c>
      <c r="P763" s="3">
        <v>0</v>
      </c>
      <c r="Q763" s="3">
        <v>0</v>
      </c>
      <c r="R763" s="3">
        <v>377202</v>
      </c>
      <c r="S763" s="3">
        <v>486171</v>
      </c>
      <c r="T763" s="3">
        <v>324114</v>
      </c>
      <c r="U763" s="3">
        <v>565802</v>
      </c>
      <c r="V763" s="3">
        <v>8165715</v>
      </c>
      <c r="W763" s="3">
        <v>545100</v>
      </c>
      <c r="X763" s="3">
        <v>769500</v>
      </c>
      <c r="Y763" s="3">
        <v>33500</v>
      </c>
      <c r="Z763" s="3">
        <v>256500</v>
      </c>
      <c r="AA763" s="3">
        <v>192400</v>
      </c>
      <c r="AB763" s="3">
        <v>1797000</v>
      </c>
      <c r="AC763" s="3">
        <v>9962715</v>
      </c>
    </row>
    <row r="764" spans="1:29" x14ac:dyDescent="0.2">
      <c r="A764" s="3" t="s">
        <v>617</v>
      </c>
      <c r="B764" s="144">
        <v>45327</v>
      </c>
      <c r="C764" s="144">
        <v>45443</v>
      </c>
      <c r="D764" s="3" t="s">
        <v>614</v>
      </c>
      <c r="E764" s="3" t="s">
        <v>620</v>
      </c>
      <c r="F764" s="14" t="s">
        <v>56</v>
      </c>
      <c r="G764" s="8" t="s">
        <v>73</v>
      </c>
      <c r="H764" s="2">
        <v>1061722037</v>
      </c>
      <c r="I764" s="3" t="s">
        <v>871</v>
      </c>
      <c r="J764" s="5">
        <v>6</v>
      </c>
      <c r="K764" s="6">
        <v>3.5</v>
      </c>
      <c r="L764" s="3">
        <v>17</v>
      </c>
      <c r="M764" s="3">
        <v>102</v>
      </c>
      <c r="N764" s="3">
        <v>1760274</v>
      </c>
      <c r="O764" s="3">
        <v>7481163</v>
      </c>
      <c r="P764" s="3">
        <v>0</v>
      </c>
      <c r="Q764" s="3">
        <v>586758</v>
      </c>
      <c r="R764" s="3">
        <v>603057</v>
      </c>
      <c r="S764" s="3">
        <v>582955</v>
      </c>
      <c r="T764" s="3">
        <v>393888</v>
      </c>
      <c r="U764" s="3">
        <v>722582</v>
      </c>
      <c r="V764" s="3">
        <v>10370403</v>
      </c>
      <c r="W764" s="3">
        <v>635900</v>
      </c>
      <c r="X764" s="3">
        <v>897700</v>
      </c>
      <c r="Y764" s="3">
        <v>39100</v>
      </c>
      <c r="Z764" s="3">
        <v>299200</v>
      </c>
      <c r="AA764" s="3">
        <v>224400</v>
      </c>
      <c r="AB764" s="3">
        <v>2096300</v>
      </c>
      <c r="AC764" s="3">
        <v>12466703</v>
      </c>
    </row>
    <row r="765" spans="1:29" x14ac:dyDescent="0.2">
      <c r="A765" s="3" t="s">
        <v>617</v>
      </c>
      <c r="B765" s="144">
        <v>45327</v>
      </c>
      <c r="C765" s="144">
        <v>45443</v>
      </c>
      <c r="D765" s="3" t="s">
        <v>614</v>
      </c>
      <c r="E765" s="3" t="s">
        <v>620</v>
      </c>
      <c r="F765" s="14" t="s">
        <v>56</v>
      </c>
      <c r="G765" s="8" t="s">
        <v>73</v>
      </c>
      <c r="H765" s="2">
        <v>25287914</v>
      </c>
      <c r="I765" s="3" t="s">
        <v>872</v>
      </c>
      <c r="J765" s="5">
        <v>4</v>
      </c>
      <c r="K765" s="6">
        <v>2.5</v>
      </c>
      <c r="L765" s="3">
        <v>17</v>
      </c>
      <c r="M765" s="3">
        <v>68</v>
      </c>
      <c r="N765" s="3">
        <v>838226</v>
      </c>
      <c r="O765" s="3">
        <v>3562459</v>
      </c>
      <c r="P765" s="3">
        <v>0</v>
      </c>
      <c r="Q765" s="3">
        <v>0</v>
      </c>
      <c r="R765" s="3">
        <v>209557</v>
      </c>
      <c r="S765" s="3">
        <v>270095</v>
      </c>
      <c r="T765" s="3">
        <v>180063</v>
      </c>
      <c r="U765" s="3">
        <v>314335</v>
      </c>
      <c r="V765" s="3">
        <v>4536509</v>
      </c>
      <c r="W765" s="3">
        <v>419400</v>
      </c>
      <c r="X765" s="3">
        <v>592100</v>
      </c>
      <c r="Y765" s="3">
        <v>25800</v>
      </c>
      <c r="Z765" s="3">
        <v>197400</v>
      </c>
      <c r="AA765" s="3">
        <v>148000</v>
      </c>
      <c r="AB765" s="3">
        <v>1382700</v>
      </c>
      <c r="AC765" s="3">
        <v>5919209</v>
      </c>
    </row>
    <row r="766" spans="1:29" x14ac:dyDescent="0.2">
      <c r="A766" s="3" t="s">
        <v>617</v>
      </c>
      <c r="B766" s="144">
        <v>45327</v>
      </c>
      <c r="C766" s="144">
        <v>45443</v>
      </c>
      <c r="D766" s="3" t="s">
        <v>614</v>
      </c>
      <c r="E766" s="3" t="s">
        <v>620</v>
      </c>
      <c r="F766" s="14" t="s">
        <v>56</v>
      </c>
      <c r="G766" s="8" t="s">
        <v>73</v>
      </c>
      <c r="H766" s="2">
        <v>1113649181</v>
      </c>
      <c r="I766" s="3" t="s">
        <v>873</v>
      </c>
      <c r="J766" s="5">
        <v>2</v>
      </c>
      <c r="K766" s="6">
        <v>3</v>
      </c>
      <c r="L766" s="3">
        <v>17</v>
      </c>
      <c r="M766" s="3">
        <v>34</v>
      </c>
      <c r="N766" s="3">
        <v>502935</v>
      </c>
      <c r="O766" s="3">
        <v>2137475</v>
      </c>
      <c r="P766" s="3">
        <v>0</v>
      </c>
      <c r="Q766" s="3">
        <v>0</v>
      </c>
      <c r="R766" s="3">
        <v>125734</v>
      </c>
      <c r="S766" s="3">
        <v>162057</v>
      </c>
      <c r="T766" s="3">
        <v>108038</v>
      </c>
      <c r="U766" s="3">
        <v>188601</v>
      </c>
      <c r="V766" s="3">
        <v>2721905</v>
      </c>
      <c r="W766" s="3">
        <v>419400</v>
      </c>
      <c r="X766" s="3">
        <v>592100</v>
      </c>
      <c r="Y766" s="3">
        <v>25800</v>
      </c>
      <c r="Z766" s="3">
        <v>197400</v>
      </c>
      <c r="AA766" s="3">
        <v>148000</v>
      </c>
      <c r="AB766" s="3">
        <v>1382700</v>
      </c>
      <c r="AC766" s="3">
        <v>4104605</v>
      </c>
    </row>
    <row r="767" spans="1:29" x14ac:dyDescent="0.2">
      <c r="A767" s="3" t="s">
        <v>617</v>
      </c>
      <c r="B767" s="144">
        <v>45327</v>
      </c>
      <c r="C767" s="144">
        <v>45443</v>
      </c>
      <c r="D767" s="3" t="s">
        <v>614</v>
      </c>
      <c r="E767" s="3" t="s">
        <v>620</v>
      </c>
      <c r="F767" s="14" t="s">
        <v>56</v>
      </c>
      <c r="G767" s="8" t="s">
        <v>73</v>
      </c>
      <c r="H767" s="2">
        <v>10542594</v>
      </c>
      <c r="I767" s="3" t="s">
        <v>874</v>
      </c>
      <c r="J767" s="5">
        <v>4</v>
      </c>
      <c r="K767" s="6">
        <v>2.5</v>
      </c>
      <c r="L767" s="3">
        <v>17</v>
      </c>
      <c r="M767" s="3">
        <v>68</v>
      </c>
      <c r="N767" s="3">
        <v>838226</v>
      </c>
      <c r="O767" s="3">
        <v>3562459</v>
      </c>
      <c r="P767" s="3">
        <v>0</v>
      </c>
      <c r="Q767" s="3">
        <v>0</v>
      </c>
      <c r="R767" s="3">
        <v>209557</v>
      </c>
      <c r="S767" s="3">
        <v>270095</v>
      </c>
      <c r="T767" s="3">
        <v>180063</v>
      </c>
      <c r="U767" s="3">
        <v>314335</v>
      </c>
      <c r="V767" s="3">
        <v>4536509</v>
      </c>
      <c r="W767" s="3">
        <v>419400</v>
      </c>
      <c r="X767" s="3">
        <v>592100</v>
      </c>
      <c r="Y767" s="3">
        <v>25800</v>
      </c>
      <c r="Z767" s="3">
        <v>197400</v>
      </c>
      <c r="AA767" s="3">
        <v>148000</v>
      </c>
      <c r="AB767" s="3">
        <v>1382700</v>
      </c>
      <c r="AC767" s="3">
        <v>5919209</v>
      </c>
    </row>
    <row r="768" spans="1:29" x14ac:dyDescent="0.2">
      <c r="A768" s="3" t="s">
        <v>617</v>
      </c>
      <c r="B768" s="144">
        <v>45327</v>
      </c>
      <c r="C768" s="144">
        <v>45443</v>
      </c>
      <c r="D768" s="3" t="s">
        <v>614</v>
      </c>
      <c r="E768" s="3" t="s">
        <v>620</v>
      </c>
      <c r="F768" s="3" t="s">
        <v>82</v>
      </c>
      <c r="G768" s="8" t="s">
        <v>84</v>
      </c>
      <c r="H768" s="2">
        <v>76327542</v>
      </c>
      <c r="I768" s="3" t="s">
        <v>875</v>
      </c>
      <c r="J768" s="5">
        <v>8</v>
      </c>
      <c r="K768" s="6">
        <v>4</v>
      </c>
      <c r="L768" s="3">
        <v>17</v>
      </c>
      <c r="M768" s="3">
        <v>136</v>
      </c>
      <c r="N768" s="3">
        <v>2682322</v>
      </c>
      <c r="O768" s="3">
        <v>11399868</v>
      </c>
      <c r="P768" s="3">
        <v>0</v>
      </c>
      <c r="Q768" s="3">
        <v>0</v>
      </c>
      <c r="R768" s="3">
        <v>670581</v>
      </c>
      <c r="S768" s="3">
        <v>864304</v>
      </c>
      <c r="T768" s="3">
        <v>576203</v>
      </c>
      <c r="U768" s="3">
        <v>1005871</v>
      </c>
      <c r="V768" s="3">
        <v>14516827</v>
      </c>
      <c r="W768" s="3">
        <v>969000</v>
      </c>
      <c r="X768" s="3">
        <v>1368000</v>
      </c>
      <c r="Y768" s="3">
        <v>59500</v>
      </c>
      <c r="Z768" s="3">
        <v>456000</v>
      </c>
      <c r="AA768" s="3">
        <v>342000</v>
      </c>
      <c r="AB768" s="3">
        <v>3194500</v>
      </c>
      <c r="AC768" s="3">
        <v>17711327</v>
      </c>
    </row>
    <row r="769" spans="1:29" x14ac:dyDescent="0.2">
      <c r="A769" s="3" t="s">
        <v>617</v>
      </c>
      <c r="B769" s="144">
        <v>45327</v>
      </c>
      <c r="C769" s="144">
        <v>45443</v>
      </c>
      <c r="D769" s="3" t="s">
        <v>614</v>
      </c>
      <c r="E769" s="3" t="s">
        <v>620</v>
      </c>
      <c r="F769" s="3" t="s">
        <v>82</v>
      </c>
      <c r="G769" s="8" t="s">
        <v>84</v>
      </c>
      <c r="H769" s="2">
        <v>4617585</v>
      </c>
      <c r="I769" s="3" t="s">
        <v>876</v>
      </c>
      <c r="J769" s="5">
        <v>10</v>
      </c>
      <c r="K769" s="6">
        <v>4</v>
      </c>
      <c r="L769" s="3">
        <v>17</v>
      </c>
      <c r="M769" s="3">
        <v>170</v>
      </c>
      <c r="N769" s="3">
        <v>3352902</v>
      </c>
      <c r="O769" s="3">
        <v>14249835</v>
      </c>
      <c r="P769" s="3">
        <v>0</v>
      </c>
      <c r="Q769" s="3">
        <v>0</v>
      </c>
      <c r="R769" s="3">
        <v>838226</v>
      </c>
      <c r="S769" s="3">
        <v>1080380</v>
      </c>
      <c r="T769" s="3">
        <v>720253</v>
      </c>
      <c r="U769" s="3">
        <v>1257338</v>
      </c>
      <c r="V769" s="3">
        <v>18146032</v>
      </c>
      <c r="W769" s="3">
        <v>1211200</v>
      </c>
      <c r="X769" s="3">
        <v>1710000</v>
      </c>
      <c r="Y769" s="3">
        <v>74400</v>
      </c>
      <c r="Z769" s="3">
        <v>570000</v>
      </c>
      <c r="AA769" s="3">
        <v>427500</v>
      </c>
      <c r="AB769" s="3">
        <v>3993100</v>
      </c>
      <c r="AC769" s="3">
        <v>22139132</v>
      </c>
    </row>
    <row r="770" spans="1:29" x14ac:dyDescent="0.2">
      <c r="A770" s="3" t="s">
        <v>617</v>
      </c>
      <c r="B770" s="144">
        <v>45327</v>
      </c>
      <c r="C770" s="144">
        <v>45443</v>
      </c>
      <c r="D770" s="3" t="s">
        <v>614</v>
      </c>
      <c r="E770" s="3" t="s">
        <v>620</v>
      </c>
      <c r="F770" s="3" t="s">
        <v>82</v>
      </c>
      <c r="G770" s="8" t="s">
        <v>84</v>
      </c>
      <c r="H770" s="2">
        <v>76312330</v>
      </c>
      <c r="I770" s="3" t="s">
        <v>877</v>
      </c>
      <c r="J770" s="5">
        <v>12</v>
      </c>
      <c r="K770" s="6">
        <v>4</v>
      </c>
      <c r="L770" s="3">
        <v>17</v>
      </c>
      <c r="M770" s="3">
        <v>204</v>
      </c>
      <c r="N770" s="3">
        <v>4023483</v>
      </c>
      <c r="O770" s="3">
        <v>17099802</v>
      </c>
      <c r="P770" s="3">
        <v>0</v>
      </c>
      <c r="Q770" s="3">
        <v>0</v>
      </c>
      <c r="R770" s="3">
        <v>1005871</v>
      </c>
      <c r="S770" s="3">
        <v>1296456</v>
      </c>
      <c r="T770" s="3">
        <v>864304</v>
      </c>
      <c r="U770" s="3">
        <v>1508806</v>
      </c>
      <c r="V770" s="3">
        <v>21775239</v>
      </c>
      <c r="W770" s="3">
        <v>1453500</v>
      </c>
      <c r="X770" s="3">
        <v>2052000</v>
      </c>
      <c r="Y770" s="3">
        <v>89300</v>
      </c>
      <c r="Z770" s="3">
        <v>684000</v>
      </c>
      <c r="AA770" s="3">
        <v>513000</v>
      </c>
      <c r="AB770" s="3">
        <v>4791800</v>
      </c>
      <c r="AC770" s="3">
        <v>26567039</v>
      </c>
    </row>
    <row r="771" spans="1:29" x14ac:dyDescent="0.2">
      <c r="A771" s="3" t="s">
        <v>617</v>
      </c>
      <c r="B771" s="144">
        <v>45327</v>
      </c>
      <c r="C771" s="144">
        <v>45443</v>
      </c>
      <c r="D771" s="3" t="s">
        <v>614</v>
      </c>
      <c r="E771" s="3" t="s">
        <v>620</v>
      </c>
      <c r="F771" s="3" t="s">
        <v>82</v>
      </c>
      <c r="G771" s="8" t="s">
        <v>84</v>
      </c>
      <c r="H771" s="2">
        <v>34559148</v>
      </c>
      <c r="I771" s="3" t="s">
        <v>878</v>
      </c>
      <c r="J771" s="5">
        <v>10</v>
      </c>
      <c r="K771" s="6">
        <v>3.5</v>
      </c>
      <c r="L771" s="3">
        <v>17</v>
      </c>
      <c r="M771" s="3">
        <v>170</v>
      </c>
      <c r="N771" s="3">
        <v>2933790</v>
      </c>
      <c r="O771" s="3">
        <v>12468606</v>
      </c>
      <c r="P771" s="3">
        <v>0</v>
      </c>
      <c r="Q771" s="3">
        <v>0</v>
      </c>
      <c r="R771" s="3">
        <v>733448</v>
      </c>
      <c r="S771" s="3">
        <v>945332</v>
      </c>
      <c r="T771" s="3">
        <v>630222</v>
      </c>
      <c r="U771" s="3">
        <v>1100171</v>
      </c>
      <c r="V771" s="3">
        <v>15877779</v>
      </c>
      <c r="W771" s="3">
        <v>1059800</v>
      </c>
      <c r="X771" s="3">
        <v>1496200</v>
      </c>
      <c r="Y771" s="3">
        <v>65100</v>
      </c>
      <c r="Z771" s="3">
        <v>498700</v>
      </c>
      <c r="AA771" s="3">
        <v>374100</v>
      </c>
      <c r="AB771" s="3">
        <v>3493900</v>
      </c>
      <c r="AC771" s="3">
        <v>19371679</v>
      </c>
    </row>
    <row r="772" spans="1:29" x14ac:dyDescent="0.2">
      <c r="A772" s="3" t="s">
        <v>617</v>
      </c>
      <c r="B772" s="144">
        <v>45327</v>
      </c>
      <c r="C772" s="144">
        <v>45443</v>
      </c>
      <c r="D772" s="3" t="s">
        <v>614</v>
      </c>
      <c r="E772" s="3" t="s">
        <v>620</v>
      </c>
      <c r="F772" s="3" t="s">
        <v>82</v>
      </c>
      <c r="G772" s="8" t="s">
        <v>84</v>
      </c>
      <c r="H772" s="2">
        <v>1061718408</v>
      </c>
      <c r="I772" s="3" t="s">
        <v>879</v>
      </c>
      <c r="J772" s="5">
        <v>8</v>
      </c>
      <c r="K772" s="6">
        <v>4</v>
      </c>
      <c r="L772" s="3">
        <v>17</v>
      </c>
      <c r="M772" s="3">
        <v>136</v>
      </c>
      <c r="N772" s="3">
        <v>2682322</v>
      </c>
      <c r="O772" s="3">
        <v>11399868</v>
      </c>
      <c r="P772" s="3">
        <v>0</v>
      </c>
      <c r="Q772" s="3">
        <v>0</v>
      </c>
      <c r="R772" s="3">
        <v>670581</v>
      </c>
      <c r="S772" s="3">
        <v>864304</v>
      </c>
      <c r="T772" s="3">
        <v>576203</v>
      </c>
      <c r="U772" s="3">
        <v>1005871</v>
      </c>
      <c r="V772" s="3">
        <v>14516827</v>
      </c>
      <c r="W772" s="3">
        <v>969000</v>
      </c>
      <c r="X772" s="3">
        <v>1368000</v>
      </c>
      <c r="Y772" s="3">
        <v>59500</v>
      </c>
      <c r="Z772" s="3">
        <v>456000</v>
      </c>
      <c r="AA772" s="3">
        <v>342000</v>
      </c>
      <c r="AB772" s="3">
        <v>3194500</v>
      </c>
      <c r="AC772" s="3">
        <v>17711327</v>
      </c>
    </row>
    <row r="773" spans="1:29" x14ac:dyDescent="0.2">
      <c r="A773" s="3" t="s">
        <v>617</v>
      </c>
      <c r="B773" s="144">
        <v>45327</v>
      </c>
      <c r="C773" s="144">
        <v>45443</v>
      </c>
      <c r="D773" s="3" t="s">
        <v>614</v>
      </c>
      <c r="E773" s="3" t="s">
        <v>620</v>
      </c>
      <c r="F773" s="3" t="s">
        <v>82</v>
      </c>
      <c r="G773" s="8" t="s">
        <v>84</v>
      </c>
      <c r="H773" s="2">
        <v>25284735</v>
      </c>
      <c r="I773" s="3" t="s">
        <v>880</v>
      </c>
      <c r="J773" s="5">
        <v>12</v>
      </c>
      <c r="K773" s="6">
        <v>4.5</v>
      </c>
      <c r="L773" s="3">
        <v>17</v>
      </c>
      <c r="M773" s="3">
        <v>204</v>
      </c>
      <c r="N773" s="3">
        <v>4526418</v>
      </c>
      <c r="O773" s="3">
        <v>19237278</v>
      </c>
      <c r="P773" s="3">
        <v>0</v>
      </c>
      <c r="Q773" s="3">
        <v>0</v>
      </c>
      <c r="R773" s="3">
        <v>1131605</v>
      </c>
      <c r="S773" s="3">
        <v>1458512</v>
      </c>
      <c r="T773" s="3">
        <v>972342</v>
      </c>
      <c r="U773" s="3">
        <v>1697407</v>
      </c>
      <c r="V773" s="3">
        <v>24497144</v>
      </c>
      <c r="W773" s="3">
        <v>1635200</v>
      </c>
      <c r="X773" s="3">
        <v>2308500</v>
      </c>
      <c r="Y773" s="3">
        <v>100400</v>
      </c>
      <c r="Z773" s="3">
        <v>769500</v>
      </c>
      <c r="AA773" s="3">
        <v>577100</v>
      </c>
      <c r="AB773" s="3">
        <v>5390700</v>
      </c>
      <c r="AC773" s="3">
        <v>29887844</v>
      </c>
    </row>
    <row r="774" spans="1:29" x14ac:dyDescent="0.2">
      <c r="A774" s="3" t="s">
        <v>617</v>
      </c>
      <c r="B774" s="144">
        <v>45327</v>
      </c>
      <c r="C774" s="144">
        <v>45443</v>
      </c>
      <c r="D774" s="3" t="s">
        <v>614</v>
      </c>
      <c r="E774" s="3" t="s">
        <v>620</v>
      </c>
      <c r="F774" s="3" t="s">
        <v>82</v>
      </c>
      <c r="G774" s="8" t="s">
        <v>84</v>
      </c>
      <c r="H774" s="2">
        <v>76330706</v>
      </c>
      <c r="I774" s="3" t="s">
        <v>881</v>
      </c>
      <c r="J774" s="5">
        <v>9</v>
      </c>
      <c r="K774" s="6">
        <v>2.5</v>
      </c>
      <c r="L774" s="3">
        <v>17</v>
      </c>
      <c r="M774" s="3">
        <v>153</v>
      </c>
      <c r="N774" s="3">
        <v>1886008</v>
      </c>
      <c r="O774" s="3">
        <v>8015532</v>
      </c>
      <c r="P774" s="3">
        <v>0</v>
      </c>
      <c r="Q774" s="3">
        <v>0</v>
      </c>
      <c r="R774" s="3">
        <v>471502</v>
      </c>
      <c r="S774" s="3">
        <v>607714</v>
      </c>
      <c r="T774" s="3">
        <v>405142</v>
      </c>
      <c r="U774" s="3">
        <v>707253</v>
      </c>
      <c r="V774" s="3">
        <v>10207143</v>
      </c>
      <c r="W774" s="3">
        <v>681300</v>
      </c>
      <c r="X774" s="3">
        <v>961900</v>
      </c>
      <c r="Y774" s="3">
        <v>41800</v>
      </c>
      <c r="Z774" s="3">
        <v>320600</v>
      </c>
      <c r="AA774" s="3">
        <v>240500</v>
      </c>
      <c r="AB774" s="3">
        <v>2246100</v>
      </c>
      <c r="AC774" s="3">
        <v>12453243</v>
      </c>
    </row>
    <row r="775" spans="1:29" x14ac:dyDescent="0.2">
      <c r="A775" s="3" t="s">
        <v>617</v>
      </c>
      <c r="B775" s="144">
        <v>45327</v>
      </c>
      <c r="C775" s="144">
        <v>45443</v>
      </c>
      <c r="D775" s="3" t="s">
        <v>614</v>
      </c>
      <c r="E775" s="3" t="s">
        <v>620</v>
      </c>
      <c r="F775" s="3" t="s">
        <v>82</v>
      </c>
      <c r="G775" s="8" t="s">
        <v>84</v>
      </c>
      <c r="H775" s="2">
        <v>76323481</v>
      </c>
      <c r="I775" s="3" t="s">
        <v>882</v>
      </c>
      <c r="J775" s="5">
        <v>4</v>
      </c>
      <c r="K775" s="6">
        <v>3</v>
      </c>
      <c r="L775" s="3">
        <v>17</v>
      </c>
      <c r="M775" s="3">
        <v>68</v>
      </c>
      <c r="N775" s="3">
        <v>1005871</v>
      </c>
      <c r="O775" s="3">
        <v>4274951</v>
      </c>
      <c r="P775" s="3">
        <v>0</v>
      </c>
      <c r="Q775" s="3">
        <v>0</v>
      </c>
      <c r="R775" s="3">
        <v>251468</v>
      </c>
      <c r="S775" s="3">
        <v>324114</v>
      </c>
      <c r="T775" s="3">
        <v>216076</v>
      </c>
      <c r="U775" s="3">
        <v>377202</v>
      </c>
      <c r="V775" s="3">
        <v>5443811</v>
      </c>
      <c r="W775" s="3">
        <v>419400</v>
      </c>
      <c r="X775" s="3">
        <v>592100</v>
      </c>
      <c r="Y775" s="3">
        <v>25800</v>
      </c>
      <c r="Z775" s="3">
        <v>197400</v>
      </c>
      <c r="AA775" s="3">
        <v>148000</v>
      </c>
      <c r="AB775" s="3">
        <v>1382700</v>
      </c>
      <c r="AC775" s="3">
        <v>6826511</v>
      </c>
    </row>
    <row r="776" spans="1:29" x14ac:dyDescent="0.2">
      <c r="A776" s="3" t="s">
        <v>617</v>
      </c>
      <c r="B776" s="144">
        <v>45327</v>
      </c>
      <c r="C776" s="144">
        <v>45443</v>
      </c>
      <c r="D776" s="3" t="s">
        <v>614</v>
      </c>
      <c r="E776" s="3" t="s">
        <v>620</v>
      </c>
      <c r="F776" s="3" t="s">
        <v>82</v>
      </c>
      <c r="G776" s="8" t="s">
        <v>84</v>
      </c>
      <c r="H776" s="2">
        <v>30333144</v>
      </c>
      <c r="I776" s="3" t="s">
        <v>883</v>
      </c>
      <c r="J776" s="5">
        <v>8</v>
      </c>
      <c r="K776" s="6">
        <v>5</v>
      </c>
      <c r="L776" s="3">
        <v>17</v>
      </c>
      <c r="M776" s="3">
        <v>136</v>
      </c>
      <c r="N776" s="3">
        <v>3352902</v>
      </c>
      <c r="O776" s="3">
        <v>14249835</v>
      </c>
      <c r="P776" s="3">
        <v>0</v>
      </c>
      <c r="Q776" s="3">
        <v>0</v>
      </c>
      <c r="R776" s="3">
        <v>838226</v>
      </c>
      <c r="S776" s="3">
        <v>1080380</v>
      </c>
      <c r="T776" s="3">
        <v>720253</v>
      </c>
      <c r="U776" s="3">
        <v>1257338</v>
      </c>
      <c r="V776" s="3">
        <v>18146032</v>
      </c>
      <c r="W776" s="3">
        <v>1211200</v>
      </c>
      <c r="X776" s="3">
        <v>1710000</v>
      </c>
      <c r="Y776" s="3">
        <v>74400</v>
      </c>
      <c r="Z776" s="3">
        <v>570000</v>
      </c>
      <c r="AA776" s="3">
        <v>427500</v>
      </c>
      <c r="AB776" s="3">
        <v>3993100</v>
      </c>
      <c r="AC776" s="3">
        <v>22139132</v>
      </c>
    </row>
    <row r="777" spans="1:29" x14ac:dyDescent="0.2">
      <c r="A777" s="3" t="s">
        <v>617</v>
      </c>
      <c r="B777" s="144">
        <v>45327</v>
      </c>
      <c r="C777" s="144">
        <v>45443</v>
      </c>
      <c r="D777" s="3" t="s">
        <v>614</v>
      </c>
      <c r="E777" s="3" t="s">
        <v>620</v>
      </c>
      <c r="F777" s="3" t="s">
        <v>82</v>
      </c>
      <c r="G777" s="8" t="s">
        <v>84</v>
      </c>
      <c r="H777" s="2">
        <v>34564987</v>
      </c>
      <c r="I777" s="3" t="s">
        <v>884</v>
      </c>
      <c r="J777" s="5">
        <v>4</v>
      </c>
      <c r="K777" s="6">
        <v>2.5</v>
      </c>
      <c r="L777" s="3">
        <v>17</v>
      </c>
      <c r="M777" s="3">
        <v>68</v>
      </c>
      <c r="N777" s="3">
        <v>838226</v>
      </c>
      <c r="O777" s="3">
        <v>3562459</v>
      </c>
      <c r="P777" s="3">
        <v>0</v>
      </c>
      <c r="Q777" s="3">
        <v>0</v>
      </c>
      <c r="R777" s="3">
        <v>209557</v>
      </c>
      <c r="S777" s="3">
        <v>270095</v>
      </c>
      <c r="T777" s="3">
        <v>180063</v>
      </c>
      <c r="U777" s="3">
        <v>314335</v>
      </c>
      <c r="V777" s="3">
        <v>4536509</v>
      </c>
      <c r="W777" s="3">
        <v>419400</v>
      </c>
      <c r="X777" s="3">
        <v>592100</v>
      </c>
      <c r="Y777" s="3">
        <v>25800</v>
      </c>
      <c r="Z777" s="3">
        <v>197400</v>
      </c>
      <c r="AA777" s="3">
        <v>148000</v>
      </c>
      <c r="AB777" s="3">
        <v>1382700</v>
      </c>
      <c r="AC777" s="3">
        <v>5919209</v>
      </c>
    </row>
    <row r="778" spans="1:29" x14ac:dyDescent="0.2">
      <c r="A778" s="3" t="s">
        <v>617</v>
      </c>
      <c r="B778" s="144">
        <v>45327</v>
      </c>
      <c r="C778" s="144">
        <v>45443</v>
      </c>
      <c r="D778" s="3" t="s">
        <v>614</v>
      </c>
      <c r="E778" s="3" t="s">
        <v>620</v>
      </c>
      <c r="F778" s="3" t="s">
        <v>82</v>
      </c>
      <c r="G778" s="8" t="s">
        <v>84</v>
      </c>
      <c r="H778" s="2">
        <v>16701181</v>
      </c>
      <c r="I778" s="3" t="s">
        <v>885</v>
      </c>
      <c r="J778" s="5">
        <v>10</v>
      </c>
      <c r="K778" s="6">
        <v>3</v>
      </c>
      <c r="L778" s="3">
        <v>17</v>
      </c>
      <c r="M778" s="3">
        <v>170</v>
      </c>
      <c r="N778" s="3">
        <v>2514677</v>
      </c>
      <c r="O778" s="3">
        <v>10687376</v>
      </c>
      <c r="P778" s="3">
        <v>0</v>
      </c>
      <c r="Q778" s="3">
        <v>0</v>
      </c>
      <c r="R778" s="3">
        <v>628669</v>
      </c>
      <c r="S778" s="3">
        <v>810285</v>
      </c>
      <c r="T778" s="3">
        <v>540190</v>
      </c>
      <c r="U778" s="3">
        <v>943004</v>
      </c>
      <c r="V778" s="3">
        <v>13609524</v>
      </c>
      <c r="W778" s="3">
        <v>908400</v>
      </c>
      <c r="X778" s="3">
        <v>1282500</v>
      </c>
      <c r="Y778" s="3">
        <v>55800</v>
      </c>
      <c r="Z778" s="3">
        <v>427500</v>
      </c>
      <c r="AA778" s="3">
        <v>320600</v>
      </c>
      <c r="AB778" s="3">
        <v>2994800</v>
      </c>
      <c r="AC778" s="3">
        <v>16604324</v>
      </c>
    </row>
    <row r="779" spans="1:29" x14ac:dyDescent="0.2">
      <c r="A779" s="3" t="s">
        <v>617</v>
      </c>
      <c r="B779" s="144">
        <v>45327</v>
      </c>
      <c r="C779" s="144">
        <v>45443</v>
      </c>
      <c r="D779" s="3" t="s">
        <v>614</v>
      </c>
      <c r="E779" s="3" t="s">
        <v>620</v>
      </c>
      <c r="F779" s="3" t="s">
        <v>82</v>
      </c>
      <c r="G779" s="8" t="s">
        <v>84</v>
      </c>
      <c r="H779" s="2">
        <v>1010234267</v>
      </c>
      <c r="I779" s="3" t="s">
        <v>886</v>
      </c>
      <c r="J779" s="5">
        <v>8</v>
      </c>
      <c r="K779" s="6">
        <v>3</v>
      </c>
      <c r="L779" s="3">
        <v>17</v>
      </c>
      <c r="M779" s="3">
        <v>136</v>
      </c>
      <c r="N779" s="3">
        <v>2011741</v>
      </c>
      <c r="O779" s="3">
        <v>8549901</v>
      </c>
      <c r="P779" s="3">
        <v>0</v>
      </c>
      <c r="Q779" s="3">
        <v>0</v>
      </c>
      <c r="R779" s="3">
        <v>502935</v>
      </c>
      <c r="S779" s="3">
        <v>648228</v>
      </c>
      <c r="T779" s="3">
        <v>432152</v>
      </c>
      <c r="U779" s="3">
        <v>754403</v>
      </c>
      <c r="V779" s="3">
        <v>10887619</v>
      </c>
      <c r="W779" s="3">
        <v>726700</v>
      </c>
      <c r="X779" s="3">
        <v>1026000</v>
      </c>
      <c r="Y779" s="3">
        <v>44600</v>
      </c>
      <c r="Z779" s="3">
        <v>342000</v>
      </c>
      <c r="AA779" s="3">
        <v>256500</v>
      </c>
      <c r="AB779" s="3">
        <v>2395800</v>
      </c>
      <c r="AC779" s="3">
        <v>13283419</v>
      </c>
    </row>
    <row r="780" spans="1:29" x14ac:dyDescent="0.2">
      <c r="A780" s="3" t="s">
        <v>617</v>
      </c>
      <c r="B780" s="144">
        <v>45327</v>
      </c>
      <c r="C780" s="144">
        <v>45443</v>
      </c>
      <c r="D780" s="3" t="s">
        <v>614</v>
      </c>
      <c r="E780" s="3" t="s">
        <v>620</v>
      </c>
      <c r="F780" s="3" t="s">
        <v>82</v>
      </c>
      <c r="G780" s="8" t="s">
        <v>495</v>
      </c>
      <c r="H780" s="2">
        <v>1061800641</v>
      </c>
      <c r="I780" s="3" t="s">
        <v>887</v>
      </c>
      <c r="J780" s="5">
        <v>4</v>
      </c>
      <c r="K780" s="6">
        <v>3</v>
      </c>
      <c r="L780" s="3">
        <v>17</v>
      </c>
      <c r="M780" s="3">
        <v>68</v>
      </c>
      <c r="N780" s="3">
        <v>1005871</v>
      </c>
      <c r="O780" s="3">
        <v>4274951</v>
      </c>
      <c r="P780" s="3">
        <v>0</v>
      </c>
      <c r="Q780" s="3">
        <v>0</v>
      </c>
      <c r="R780" s="3">
        <v>251468</v>
      </c>
      <c r="S780" s="3">
        <v>324114</v>
      </c>
      <c r="T780" s="3">
        <v>216076</v>
      </c>
      <c r="U780" s="3">
        <v>377202</v>
      </c>
      <c r="V780" s="3">
        <v>5443811</v>
      </c>
      <c r="W780" s="3">
        <v>419400</v>
      </c>
      <c r="X780" s="3">
        <v>592100</v>
      </c>
      <c r="Y780" s="3">
        <v>25800</v>
      </c>
      <c r="Z780" s="3">
        <v>197400</v>
      </c>
      <c r="AA780" s="3">
        <v>148000</v>
      </c>
      <c r="AB780" s="3">
        <v>1382700</v>
      </c>
      <c r="AC780" s="3">
        <v>6826511</v>
      </c>
    </row>
    <row r="781" spans="1:29" x14ac:dyDescent="0.2">
      <c r="A781" s="3" t="s">
        <v>617</v>
      </c>
      <c r="B781" s="144">
        <v>45327</v>
      </c>
      <c r="C781" s="144">
        <v>45443</v>
      </c>
      <c r="D781" s="3" t="s">
        <v>614</v>
      </c>
      <c r="E781" s="3" t="s">
        <v>620</v>
      </c>
      <c r="F781" s="3" t="s">
        <v>82</v>
      </c>
      <c r="G781" s="8" t="s">
        <v>495</v>
      </c>
      <c r="H781" s="2">
        <v>1061714419</v>
      </c>
      <c r="I781" s="3" t="s">
        <v>888</v>
      </c>
      <c r="J781" s="5">
        <v>12</v>
      </c>
      <c r="K781" s="6">
        <v>4.5</v>
      </c>
      <c r="L781" s="3">
        <v>17</v>
      </c>
      <c r="M781" s="3">
        <v>204</v>
      </c>
      <c r="N781" s="3">
        <v>4526418</v>
      </c>
      <c r="O781" s="3">
        <v>19237278</v>
      </c>
      <c r="P781" s="3">
        <v>0</v>
      </c>
      <c r="Q781" s="3">
        <v>0</v>
      </c>
      <c r="R781" s="3">
        <v>1131605</v>
      </c>
      <c r="S781" s="3">
        <v>1458512</v>
      </c>
      <c r="T781" s="3">
        <v>972342</v>
      </c>
      <c r="U781" s="3">
        <v>1697407</v>
      </c>
      <c r="V781" s="3">
        <v>24497144</v>
      </c>
      <c r="W781" s="3">
        <v>1635200</v>
      </c>
      <c r="X781" s="3">
        <v>2308500</v>
      </c>
      <c r="Y781" s="3">
        <v>100400</v>
      </c>
      <c r="Z781" s="3">
        <v>769500</v>
      </c>
      <c r="AA781" s="3">
        <v>577100</v>
      </c>
      <c r="AB781" s="3">
        <v>5390700</v>
      </c>
      <c r="AC781" s="3">
        <v>29887844</v>
      </c>
    </row>
    <row r="782" spans="1:29" x14ac:dyDescent="0.2">
      <c r="A782" s="3" t="s">
        <v>617</v>
      </c>
      <c r="B782" s="144">
        <v>45327</v>
      </c>
      <c r="C782" s="144">
        <v>45443</v>
      </c>
      <c r="D782" s="3" t="s">
        <v>614</v>
      </c>
      <c r="E782" s="3" t="s">
        <v>620</v>
      </c>
      <c r="F782" s="3" t="s">
        <v>82</v>
      </c>
      <c r="G782" s="8" t="s">
        <v>500</v>
      </c>
      <c r="H782" s="2">
        <v>65748419</v>
      </c>
      <c r="I782" s="3" t="s">
        <v>889</v>
      </c>
      <c r="J782" s="5">
        <v>4</v>
      </c>
      <c r="K782" s="6">
        <v>3</v>
      </c>
      <c r="L782" s="3">
        <v>17</v>
      </c>
      <c r="M782" s="3">
        <v>68</v>
      </c>
      <c r="N782" s="3">
        <v>1005871</v>
      </c>
      <c r="O782" s="3">
        <v>4274951</v>
      </c>
      <c r="P782" s="3">
        <v>0</v>
      </c>
      <c r="Q782" s="3">
        <v>0</v>
      </c>
      <c r="R782" s="3">
        <v>251468</v>
      </c>
      <c r="S782" s="3">
        <v>324114</v>
      </c>
      <c r="T782" s="3">
        <v>216076</v>
      </c>
      <c r="U782" s="3">
        <v>377202</v>
      </c>
      <c r="V782" s="3">
        <v>5443811</v>
      </c>
      <c r="W782" s="3">
        <v>419400</v>
      </c>
      <c r="X782" s="3">
        <v>592100</v>
      </c>
      <c r="Y782" s="3">
        <v>25800</v>
      </c>
      <c r="Z782" s="3">
        <v>197400</v>
      </c>
      <c r="AA782" s="3">
        <v>148000</v>
      </c>
      <c r="AB782" s="3">
        <v>1382700</v>
      </c>
      <c r="AC782" s="3">
        <v>6826511</v>
      </c>
    </row>
    <row r="783" spans="1:29" x14ac:dyDescent="0.2">
      <c r="A783" s="3" t="s">
        <v>617</v>
      </c>
      <c r="B783" s="144">
        <v>45327</v>
      </c>
      <c r="C783" s="144">
        <v>45443</v>
      </c>
      <c r="D783" s="3" t="s">
        <v>614</v>
      </c>
      <c r="E783" s="3" t="s">
        <v>620</v>
      </c>
      <c r="F783" s="3" t="s">
        <v>82</v>
      </c>
      <c r="G783" s="8" t="s">
        <v>500</v>
      </c>
      <c r="H783" s="2">
        <v>1061822107</v>
      </c>
      <c r="I783" s="3" t="s">
        <v>890</v>
      </c>
      <c r="J783" s="5">
        <v>4</v>
      </c>
      <c r="K783" s="6">
        <v>2</v>
      </c>
      <c r="L783" s="3">
        <v>17</v>
      </c>
      <c r="M783" s="3">
        <v>68</v>
      </c>
      <c r="N783" s="3">
        <v>670580</v>
      </c>
      <c r="O783" s="3">
        <v>2849967</v>
      </c>
      <c r="P783" s="3">
        <v>0</v>
      </c>
      <c r="Q783" s="3">
        <v>0</v>
      </c>
      <c r="R783" s="3">
        <v>167645</v>
      </c>
      <c r="S783" s="3">
        <v>216076</v>
      </c>
      <c r="T783" s="3">
        <v>144051</v>
      </c>
      <c r="U783" s="3">
        <v>251468</v>
      </c>
      <c r="V783" s="3">
        <v>3629207</v>
      </c>
      <c r="W783" s="3">
        <v>419400</v>
      </c>
      <c r="X783" s="3">
        <v>592100</v>
      </c>
      <c r="Y783" s="3">
        <v>25800</v>
      </c>
      <c r="Z783" s="3">
        <v>197400</v>
      </c>
      <c r="AA783" s="3">
        <v>148000</v>
      </c>
      <c r="AB783" s="3">
        <v>1382700</v>
      </c>
      <c r="AC783" s="3">
        <v>5011907</v>
      </c>
    </row>
    <row r="784" spans="1:29" x14ac:dyDescent="0.2">
      <c r="A784" s="3" t="s">
        <v>617</v>
      </c>
      <c r="B784" s="144">
        <v>45327</v>
      </c>
      <c r="C784" s="144">
        <v>45443</v>
      </c>
      <c r="D784" s="3" t="s">
        <v>614</v>
      </c>
      <c r="E784" s="3" t="s">
        <v>620</v>
      </c>
      <c r="F784" s="3" t="s">
        <v>82</v>
      </c>
      <c r="G784" s="8" t="s">
        <v>88</v>
      </c>
      <c r="H784" s="2">
        <v>16342484</v>
      </c>
      <c r="I784" s="3" t="s">
        <v>891</v>
      </c>
      <c r="J784" s="5">
        <v>4</v>
      </c>
      <c r="K784" s="6">
        <v>4.5</v>
      </c>
      <c r="L784" s="3">
        <v>17</v>
      </c>
      <c r="M784" s="3">
        <v>68</v>
      </c>
      <c r="N784" s="3">
        <v>1508806</v>
      </c>
      <c r="O784" s="3">
        <v>6412426</v>
      </c>
      <c r="P784" s="3">
        <v>0</v>
      </c>
      <c r="Q784" s="3">
        <v>0</v>
      </c>
      <c r="R784" s="3">
        <v>377202</v>
      </c>
      <c r="S784" s="3">
        <v>486171</v>
      </c>
      <c r="T784" s="3">
        <v>324114</v>
      </c>
      <c r="U784" s="3">
        <v>565802</v>
      </c>
      <c r="V784" s="3">
        <v>8165715</v>
      </c>
      <c r="W784" s="3">
        <v>545100</v>
      </c>
      <c r="X784" s="3">
        <v>769500</v>
      </c>
      <c r="Y784" s="3">
        <v>33500</v>
      </c>
      <c r="Z784" s="3">
        <v>256500</v>
      </c>
      <c r="AA784" s="3">
        <v>192400</v>
      </c>
      <c r="AB784" s="3">
        <v>1797000</v>
      </c>
      <c r="AC784" s="3">
        <v>9962715</v>
      </c>
    </row>
    <row r="785" spans="1:29" x14ac:dyDescent="0.2">
      <c r="A785" s="3" t="s">
        <v>617</v>
      </c>
      <c r="B785" s="144">
        <v>45327</v>
      </c>
      <c r="C785" s="144">
        <v>45443</v>
      </c>
      <c r="D785" s="3" t="s">
        <v>614</v>
      </c>
      <c r="E785" s="3" t="s">
        <v>620</v>
      </c>
      <c r="F785" s="3" t="s">
        <v>519</v>
      </c>
      <c r="G785" s="17" t="s">
        <v>521</v>
      </c>
      <c r="H785" s="2">
        <v>25284921</v>
      </c>
      <c r="I785" s="3" t="s">
        <v>892</v>
      </c>
      <c r="J785" s="5">
        <v>12</v>
      </c>
      <c r="K785" s="6">
        <v>2.5</v>
      </c>
      <c r="L785" s="3">
        <v>17</v>
      </c>
      <c r="M785" s="3">
        <v>204</v>
      </c>
      <c r="N785" s="3">
        <v>2514677</v>
      </c>
      <c r="O785" s="3">
        <v>10687376</v>
      </c>
      <c r="P785" s="3">
        <v>0</v>
      </c>
      <c r="Q785" s="3">
        <v>0</v>
      </c>
      <c r="R785" s="3">
        <v>628669</v>
      </c>
      <c r="S785" s="3">
        <v>810285</v>
      </c>
      <c r="T785" s="3">
        <v>540190</v>
      </c>
      <c r="U785" s="3">
        <v>943004</v>
      </c>
      <c r="V785" s="3">
        <v>13609524</v>
      </c>
      <c r="W785" s="3">
        <v>908400</v>
      </c>
      <c r="X785" s="3">
        <v>1282500</v>
      </c>
      <c r="Y785" s="3">
        <v>55800</v>
      </c>
      <c r="Z785" s="3">
        <v>427500</v>
      </c>
      <c r="AA785" s="3">
        <v>320600</v>
      </c>
      <c r="AB785" s="3">
        <v>2994800</v>
      </c>
      <c r="AC785" s="3">
        <v>16604324</v>
      </c>
    </row>
    <row r="786" spans="1:29" x14ac:dyDescent="0.2">
      <c r="A786" s="3" t="s">
        <v>617</v>
      </c>
      <c r="B786" s="144">
        <v>45327</v>
      </c>
      <c r="C786" s="144">
        <v>45443</v>
      </c>
      <c r="D786" s="3" t="s">
        <v>614</v>
      </c>
      <c r="E786" s="3" t="s">
        <v>620</v>
      </c>
      <c r="F786" s="3" t="s">
        <v>519</v>
      </c>
      <c r="G786" s="17" t="s">
        <v>521</v>
      </c>
      <c r="H786" s="2">
        <v>25277884</v>
      </c>
      <c r="I786" s="3" t="s">
        <v>893</v>
      </c>
      <c r="J786" s="5">
        <v>4</v>
      </c>
      <c r="K786" s="6">
        <v>4</v>
      </c>
      <c r="L786" s="3">
        <v>17</v>
      </c>
      <c r="M786" s="3">
        <v>68</v>
      </c>
      <c r="N786" s="3">
        <v>1341161</v>
      </c>
      <c r="O786" s="3">
        <v>5699934</v>
      </c>
      <c r="P786" s="3">
        <v>0</v>
      </c>
      <c r="Q786" s="3">
        <v>0</v>
      </c>
      <c r="R786" s="3">
        <v>335290</v>
      </c>
      <c r="S786" s="3">
        <v>432152</v>
      </c>
      <c r="T786" s="3">
        <v>288101</v>
      </c>
      <c r="U786" s="3">
        <v>502935</v>
      </c>
      <c r="V786" s="3">
        <v>7258412</v>
      </c>
      <c r="W786" s="3">
        <v>484500</v>
      </c>
      <c r="X786" s="3">
        <v>684000</v>
      </c>
      <c r="Y786" s="3">
        <v>29800</v>
      </c>
      <c r="Z786" s="3">
        <v>228000</v>
      </c>
      <c r="AA786" s="3">
        <v>171000</v>
      </c>
      <c r="AB786" s="3">
        <v>1597300</v>
      </c>
      <c r="AC786" s="3">
        <v>8855712</v>
      </c>
    </row>
    <row r="787" spans="1:29" x14ac:dyDescent="0.2">
      <c r="A787" s="3" t="s">
        <v>617</v>
      </c>
      <c r="B787" s="144">
        <v>45327</v>
      </c>
      <c r="C787" s="144">
        <v>45443</v>
      </c>
      <c r="D787" s="3" t="s">
        <v>614</v>
      </c>
      <c r="E787" s="3" t="s">
        <v>620</v>
      </c>
      <c r="F787" s="3" t="s">
        <v>519</v>
      </c>
      <c r="G787" s="8" t="s">
        <v>532</v>
      </c>
      <c r="H787" s="2">
        <v>76325103</v>
      </c>
      <c r="I787" s="3" t="s">
        <v>894</v>
      </c>
      <c r="J787" s="5">
        <v>12</v>
      </c>
      <c r="K787" s="6">
        <v>4.5</v>
      </c>
      <c r="L787" s="3">
        <v>17</v>
      </c>
      <c r="M787" s="3">
        <v>204</v>
      </c>
      <c r="N787" s="3">
        <v>4526418</v>
      </c>
      <c r="O787" s="3">
        <v>19237278</v>
      </c>
      <c r="P787" s="3">
        <v>0</v>
      </c>
      <c r="Q787" s="3">
        <v>0</v>
      </c>
      <c r="R787" s="3">
        <v>1131605</v>
      </c>
      <c r="S787" s="3">
        <v>1458512</v>
      </c>
      <c r="T787" s="3">
        <v>972342</v>
      </c>
      <c r="U787" s="3">
        <v>1697407</v>
      </c>
      <c r="V787" s="3">
        <v>24497144</v>
      </c>
      <c r="W787" s="3">
        <v>1635200</v>
      </c>
      <c r="X787" s="3">
        <v>2308500</v>
      </c>
      <c r="Y787" s="3">
        <v>100400</v>
      </c>
      <c r="Z787" s="3">
        <v>769500</v>
      </c>
      <c r="AA787" s="3">
        <v>577100</v>
      </c>
      <c r="AB787" s="3">
        <v>5390700</v>
      </c>
      <c r="AC787" s="3">
        <v>29887844</v>
      </c>
    </row>
    <row r="788" spans="1:29" x14ac:dyDescent="0.2">
      <c r="A788" s="3" t="s">
        <v>617</v>
      </c>
      <c r="B788" s="144">
        <v>45327</v>
      </c>
      <c r="C788" s="144">
        <v>45443</v>
      </c>
      <c r="D788" s="3" t="s">
        <v>614</v>
      </c>
      <c r="E788" s="3" t="s">
        <v>620</v>
      </c>
      <c r="F788" s="3" t="s">
        <v>519</v>
      </c>
      <c r="G788" s="8" t="s">
        <v>532</v>
      </c>
      <c r="H788" s="2">
        <v>25286084</v>
      </c>
      <c r="I788" s="3" t="s">
        <v>895</v>
      </c>
      <c r="J788" s="5">
        <v>10</v>
      </c>
      <c r="K788" s="6">
        <v>4</v>
      </c>
      <c r="L788" s="3">
        <v>17</v>
      </c>
      <c r="M788" s="3">
        <v>170</v>
      </c>
      <c r="N788" s="3">
        <v>3352902</v>
      </c>
      <c r="O788" s="3">
        <v>14249835</v>
      </c>
      <c r="P788" s="3">
        <v>0</v>
      </c>
      <c r="Q788" s="3">
        <v>0</v>
      </c>
      <c r="R788" s="3">
        <v>838226</v>
      </c>
      <c r="S788" s="3">
        <v>1080380</v>
      </c>
      <c r="T788" s="3">
        <v>720253</v>
      </c>
      <c r="U788" s="3">
        <v>1257338</v>
      </c>
      <c r="V788" s="3">
        <v>18146032</v>
      </c>
      <c r="W788" s="3">
        <v>1211200</v>
      </c>
      <c r="X788" s="3">
        <v>1710000</v>
      </c>
      <c r="Y788" s="3">
        <v>74400</v>
      </c>
      <c r="Z788" s="3">
        <v>570000</v>
      </c>
      <c r="AA788" s="3">
        <v>427500</v>
      </c>
      <c r="AB788" s="3">
        <v>3993100</v>
      </c>
      <c r="AC788" s="3">
        <v>22139132</v>
      </c>
    </row>
    <row r="789" spans="1:29" x14ac:dyDescent="0.2">
      <c r="A789" s="3" t="s">
        <v>617</v>
      </c>
      <c r="B789" s="144">
        <v>45327</v>
      </c>
      <c r="C789" s="144">
        <v>45443</v>
      </c>
      <c r="D789" s="3" t="s">
        <v>614</v>
      </c>
      <c r="E789" s="3" t="s">
        <v>620</v>
      </c>
      <c r="F789" s="3" t="s">
        <v>519</v>
      </c>
      <c r="G789" s="8" t="s">
        <v>532</v>
      </c>
      <c r="H789" s="2">
        <v>10299903</v>
      </c>
      <c r="I789" s="3" t="s">
        <v>896</v>
      </c>
      <c r="J789" s="5">
        <v>12</v>
      </c>
      <c r="K789" s="6">
        <v>3.5</v>
      </c>
      <c r="L789" s="3">
        <v>17</v>
      </c>
      <c r="M789" s="3">
        <v>204</v>
      </c>
      <c r="N789" s="3">
        <v>3520548</v>
      </c>
      <c r="O789" s="3">
        <v>14962327</v>
      </c>
      <c r="P789" s="3">
        <v>0</v>
      </c>
      <c r="Q789" s="3">
        <v>0</v>
      </c>
      <c r="R789" s="3">
        <v>880137</v>
      </c>
      <c r="S789" s="3">
        <v>1134399</v>
      </c>
      <c r="T789" s="3">
        <v>756266</v>
      </c>
      <c r="U789" s="3">
        <v>1320205</v>
      </c>
      <c r="V789" s="3">
        <v>19053334</v>
      </c>
      <c r="W789" s="3">
        <v>1271800</v>
      </c>
      <c r="X789" s="3">
        <v>1795500</v>
      </c>
      <c r="Y789" s="3">
        <v>78100</v>
      </c>
      <c r="Z789" s="3">
        <v>598500</v>
      </c>
      <c r="AA789" s="3">
        <v>448900</v>
      </c>
      <c r="AB789" s="3">
        <v>4192800</v>
      </c>
      <c r="AC789" s="3">
        <v>23246134</v>
      </c>
    </row>
    <row r="790" spans="1:29" x14ac:dyDescent="0.2">
      <c r="A790" s="3" t="s">
        <v>617</v>
      </c>
      <c r="B790" s="144">
        <v>45327</v>
      </c>
      <c r="C790" s="144">
        <v>45443</v>
      </c>
      <c r="D790" s="3" t="s">
        <v>614</v>
      </c>
      <c r="E790" s="3" t="s">
        <v>620</v>
      </c>
      <c r="F790" s="3" t="s">
        <v>519</v>
      </c>
      <c r="G790" s="8" t="s">
        <v>532</v>
      </c>
      <c r="H790" s="2">
        <v>1061726592</v>
      </c>
      <c r="I790" s="3" t="s">
        <v>897</v>
      </c>
      <c r="J790" s="5">
        <v>8</v>
      </c>
      <c r="K790" s="6">
        <v>4</v>
      </c>
      <c r="L790" s="3">
        <v>17</v>
      </c>
      <c r="M790" s="3">
        <v>136</v>
      </c>
      <c r="N790" s="3">
        <v>2682322</v>
      </c>
      <c r="O790" s="3">
        <v>11399868</v>
      </c>
      <c r="P790" s="3">
        <v>0</v>
      </c>
      <c r="Q790" s="3">
        <v>0</v>
      </c>
      <c r="R790" s="3">
        <v>670581</v>
      </c>
      <c r="S790" s="3">
        <v>864304</v>
      </c>
      <c r="T790" s="3">
        <v>576203</v>
      </c>
      <c r="U790" s="3">
        <v>1005871</v>
      </c>
      <c r="V790" s="3">
        <v>14516827</v>
      </c>
      <c r="W790" s="3">
        <v>969000</v>
      </c>
      <c r="X790" s="3">
        <v>1368000</v>
      </c>
      <c r="Y790" s="3">
        <v>59500</v>
      </c>
      <c r="Z790" s="3">
        <v>456000</v>
      </c>
      <c r="AA790" s="3">
        <v>342000</v>
      </c>
      <c r="AB790" s="3">
        <v>3194500</v>
      </c>
      <c r="AC790" s="3">
        <v>17711327</v>
      </c>
    </row>
    <row r="791" spans="1:29" x14ac:dyDescent="0.2">
      <c r="A791" s="3" t="s">
        <v>617</v>
      </c>
      <c r="B791" s="144">
        <v>45327</v>
      </c>
      <c r="C791" s="144">
        <v>45443</v>
      </c>
      <c r="D791" s="3" t="s">
        <v>614</v>
      </c>
      <c r="E791" s="3" t="s">
        <v>620</v>
      </c>
      <c r="F791" s="3" t="s">
        <v>519</v>
      </c>
      <c r="G791" s="8" t="s">
        <v>532</v>
      </c>
      <c r="H791" s="2">
        <v>1061743121</v>
      </c>
      <c r="I791" s="3" t="s">
        <v>898</v>
      </c>
      <c r="J791" s="5">
        <v>4</v>
      </c>
      <c r="K791" s="6">
        <v>3.5</v>
      </c>
      <c r="L791" s="3">
        <v>17</v>
      </c>
      <c r="M791" s="3">
        <v>68</v>
      </c>
      <c r="N791" s="3">
        <v>1173516</v>
      </c>
      <c r="O791" s="3">
        <v>4987442</v>
      </c>
      <c r="P791" s="3">
        <v>0</v>
      </c>
      <c r="Q791" s="3">
        <v>0</v>
      </c>
      <c r="R791" s="3">
        <v>293379</v>
      </c>
      <c r="S791" s="3">
        <v>378133</v>
      </c>
      <c r="T791" s="3">
        <v>252089</v>
      </c>
      <c r="U791" s="3">
        <v>440068</v>
      </c>
      <c r="V791" s="3">
        <v>6351111</v>
      </c>
      <c r="W791" s="3">
        <v>419400</v>
      </c>
      <c r="X791" s="3">
        <v>592100</v>
      </c>
      <c r="Y791" s="3">
        <v>25800</v>
      </c>
      <c r="Z791" s="3">
        <v>197400</v>
      </c>
      <c r="AA791" s="3">
        <v>148000</v>
      </c>
      <c r="AB791" s="3">
        <v>1382700</v>
      </c>
      <c r="AC791" s="3">
        <v>7733811</v>
      </c>
    </row>
    <row r="792" spans="1:29" x14ac:dyDescent="0.2">
      <c r="A792" s="3" t="s">
        <v>617</v>
      </c>
      <c r="B792" s="144">
        <v>45327</v>
      </c>
      <c r="C792" s="144">
        <v>45443</v>
      </c>
      <c r="D792" s="3" t="s">
        <v>614</v>
      </c>
      <c r="E792" s="3" t="s">
        <v>620</v>
      </c>
      <c r="F792" s="3" t="s">
        <v>519</v>
      </c>
      <c r="G792" s="8" t="s">
        <v>532</v>
      </c>
      <c r="H792" s="2">
        <v>1061686766</v>
      </c>
      <c r="I792" s="3" t="s">
        <v>899</v>
      </c>
      <c r="J792" s="5">
        <v>12</v>
      </c>
      <c r="K792" s="6">
        <v>2</v>
      </c>
      <c r="L792" s="3">
        <v>17</v>
      </c>
      <c r="M792" s="3">
        <v>204</v>
      </c>
      <c r="N792" s="3">
        <v>2011741</v>
      </c>
      <c r="O792" s="3">
        <v>8549901</v>
      </c>
      <c r="P792" s="3">
        <v>0</v>
      </c>
      <c r="Q792" s="3">
        <v>0</v>
      </c>
      <c r="R792" s="3">
        <v>502935</v>
      </c>
      <c r="S792" s="3">
        <v>648228</v>
      </c>
      <c r="T792" s="3">
        <v>432152</v>
      </c>
      <c r="U792" s="3">
        <v>754403</v>
      </c>
      <c r="V792" s="3">
        <v>10887619</v>
      </c>
      <c r="W792" s="3">
        <v>726700</v>
      </c>
      <c r="X792" s="3">
        <v>1026000</v>
      </c>
      <c r="Y792" s="3">
        <v>44600</v>
      </c>
      <c r="Z792" s="3">
        <v>342000</v>
      </c>
      <c r="AA792" s="3">
        <v>256500</v>
      </c>
      <c r="AB792" s="3">
        <v>2395800</v>
      </c>
      <c r="AC792" s="3">
        <v>13283419</v>
      </c>
    </row>
    <row r="793" spans="1:29" x14ac:dyDescent="0.2">
      <c r="A793" s="3" t="s">
        <v>617</v>
      </c>
      <c r="B793" s="144">
        <v>45327</v>
      </c>
      <c r="C793" s="144">
        <v>45443</v>
      </c>
      <c r="D793" s="3" t="s">
        <v>614</v>
      </c>
      <c r="E793" s="3" t="s">
        <v>620</v>
      </c>
      <c r="F793" s="3" t="s">
        <v>519</v>
      </c>
      <c r="G793" s="8" t="s">
        <v>532</v>
      </c>
      <c r="H793" s="2">
        <v>10294796</v>
      </c>
      <c r="I793" s="3" t="s">
        <v>900</v>
      </c>
      <c r="J793" s="5">
        <v>12</v>
      </c>
      <c r="K793" s="6">
        <v>4</v>
      </c>
      <c r="L793" s="3">
        <v>17</v>
      </c>
      <c r="M793" s="3">
        <v>204</v>
      </c>
      <c r="N793" s="3">
        <v>4023483</v>
      </c>
      <c r="O793" s="3">
        <v>17099802</v>
      </c>
      <c r="P793" s="3">
        <v>0</v>
      </c>
      <c r="Q793" s="3">
        <v>0</v>
      </c>
      <c r="R793" s="3">
        <v>1005871</v>
      </c>
      <c r="S793" s="3">
        <v>1296456</v>
      </c>
      <c r="T793" s="3">
        <v>864304</v>
      </c>
      <c r="U793" s="3">
        <v>1508806</v>
      </c>
      <c r="V793" s="3">
        <v>21775239</v>
      </c>
      <c r="W793" s="3">
        <v>1453500</v>
      </c>
      <c r="X793" s="3">
        <v>2052000</v>
      </c>
      <c r="Y793" s="3">
        <v>89300</v>
      </c>
      <c r="Z793" s="3">
        <v>684000</v>
      </c>
      <c r="AA793" s="3">
        <v>513000</v>
      </c>
      <c r="AB793" s="3">
        <v>4791800</v>
      </c>
      <c r="AC793" s="3">
        <v>26567039</v>
      </c>
    </row>
    <row r="794" spans="1:29" x14ac:dyDescent="0.2">
      <c r="A794" s="3" t="s">
        <v>617</v>
      </c>
      <c r="B794" s="144">
        <v>45327</v>
      </c>
      <c r="C794" s="144">
        <v>45443</v>
      </c>
      <c r="D794" s="3" t="s">
        <v>614</v>
      </c>
      <c r="E794" s="3" t="s">
        <v>620</v>
      </c>
      <c r="F794" s="3" t="s">
        <v>519</v>
      </c>
      <c r="G794" s="8" t="s">
        <v>532</v>
      </c>
      <c r="H794" s="2">
        <v>34324866</v>
      </c>
      <c r="I794" s="3" t="s">
        <v>901</v>
      </c>
      <c r="J794" s="5">
        <v>8</v>
      </c>
      <c r="K794" s="6">
        <v>4.5</v>
      </c>
      <c r="L794" s="3">
        <v>17</v>
      </c>
      <c r="M794" s="3">
        <v>136</v>
      </c>
      <c r="N794" s="3">
        <v>3017612</v>
      </c>
      <c r="O794" s="3">
        <v>12824852</v>
      </c>
      <c r="P794" s="3">
        <v>0</v>
      </c>
      <c r="Q794" s="3">
        <v>0</v>
      </c>
      <c r="R794" s="3">
        <v>754403</v>
      </c>
      <c r="S794" s="3">
        <v>972342</v>
      </c>
      <c r="T794" s="3">
        <v>648228</v>
      </c>
      <c r="U794" s="3">
        <v>1131605</v>
      </c>
      <c r="V794" s="3">
        <v>16331430</v>
      </c>
      <c r="W794" s="3">
        <v>1090100</v>
      </c>
      <c r="X794" s="3">
        <v>1539000</v>
      </c>
      <c r="Y794" s="3">
        <v>66900</v>
      </c>
      <c r="Z794" s="3">
        <v>513000</v>
      </c>
      <c r="AA794" s="3">
        <v>384700</v>
      </c>
      <c r="AB794" s="3">
        <v>3593700</v>
      </c>
      <c r="AC794" s="3">
        <v>19925130</v>
      </c>
    </row>
    <row r="795" spans="1:29" x14ac:dyDescent="0.2">
      <c r="A795" s="3" t="s">
        <v>617</v>
      </c>
      <c r="B795" s="144">
        <v>45327</v>
      </c>
      <c r="C795" s="144">
        <v>45443</v>
      </c>
      <c r="D795" s="3" t="s">
        <v>614</v>
      </c>
      <c r="E795" s="3" t="s">
        <v>620</v>
      </c>
      <c r="F795" s="3" t="s">
        <v>519</v>
      </c>
      <c r="G795" s="8" t="s">
        <v>532</v>
      </c>
      <c r="H795" s="2">
        <v>10290913</v>
      </c>
      <c r="I795" s="3" t="s">
        <v>902</v>
      </c>
      <c r="J795" s="5">
        <v>12</v>
      </c>
      <c r="K795" s="6">
        <v>4.5</v>
      </c>
      <c r="L795" s="3">
        <v>17</v>
      </c>
      <c r="M795" s="3">
        <v>204</v>
      </c>
      <c r="N795" s="3">
        <v>4526418</v>
      </c>
      <c r="O795" s="3">
        <v>19237278</v>
      </c>
      <c r="P795" s="3">
        <v>0</v>
      </c>
      <c r="Q795" s="3">
        <v>0</v>
      </c>
      <c r="R795" s="3">
        <v>1131605</v>
      </c>
      <c r="S795" s="3">
        <v>1458512</v>
      </c>
      <c r="T795" s="3">
        <v>972342</v>
      </c>
      <c r="U795" s="3">
        <v>1697407</v>
      </c>
      <c r="V795" s="3">
        <v>24497144</v>
      </c>
      <c r="W795" s="3">
        <v>1635200</v>
      </c>
      <c r="X795" s="3">
        <v>2308500</v>
      </c>
      <c r="Y795" s="3">
        <v>100400</v>
      </c>
      <c r="Z795" s="3">
        <v>769500</v>
      </c>
      <c r="AA795" s="3">
        <v>577100</v>
      </c>
      <c r="AB795" s="3">
        <v>5390700</v>
      </c>
      <c r="AC795" s="3">
        <v>29887844</v>
      </c>
    </row>
    <row r="796" spans="1:29" x14ac:dyDescent="0.2">
      <c r="A796" s="3" t="s">
        <v>617</v>
      </c>
      <c r="B796" s="144">
        <v>45327</v>
      </c>
      <c r="C796" s="144">
        <v>45443</v>
      </c>
      <c r="D796" s="3" t="s">
        <v>614</v>
      </c>
      <c r="E796" s="3" t="s">
        <v>620</v>
      </c>
      <c r="F796" s="3" t="s">
        <v>519</v>
      </c>
      <c r="G796" s="8" t="s">
        <v>532</v>
      </c>
      <c r="H796" s="2">
        <v>76322742</v>
      </c>
      <c r="I796" s="3" t="s">
        <v>903</v>
      </c>
      <c r="J796" s="5">
        <v>12</v>
      </c>
      <c r="K796" s="6">
        <v>4.5</v>
      </c>
      <c r="L796" s="3">
        <v>17</v>
      </c>
      <c r="M796" s="3">
        <v>204</v>
      </c>
      <c r="N796" s="3">
        <v>4526418</v>
      </c>
      <c r="O796" s="3">
        <v>19237278</v>
      </c>
      <c r="P796" s="3">
        <v>0</v>
      </c>
      <c r="Q796" s="3">
        <v>0</v>
      </c>
      <c r="R796" s="3">
        <v>1131605</v>
      </c>
      <c r="S796" s="3">
        <v>1458512</v>
      </c>
      <c r="T796" s="3">
        <v>972342</v>
      </c>
      <c r="U796" s="3">
        <v>1697407</v>
      </c>
      <c r="V796" s="3">
        <v>24497144</v>
      </c>
      <c r="W796" s="3">
        <v>1635200</v>
      </c>
      <c r="X796" s="3">
        <v>2308500</v>
      </c>
      <c r="Y796" s="3">
        <v>100400</v>
      </c>
      <c r="Z796" s="3">
        <v>769500</v>
      </c>
      <c r="AA796" s="3">
        <v>577100</v>
      </c>
      <c r="AB796" s="3">
        <v>5390700</v>
      </c>
      <c r="AC796" s="3">
        <v>29887844</v>
      </c>
    </row>
    <row r="797" spans="1:29" x14ac:dyDescent="0.2">
      <c r="A797" s="3" t="s">
        <v>617</v>
      </c>
      <c r="B797" s="144">
        <v>45327</v>
      </c>
      <c r="C797" s="144">
        <v>45443</v>
      </c>
      <c r="D797" s="3" t="s">
        <v>614</v>
      </c>
      <c r="E797" s="3" t="s">
        <v>620</v>
      </c>
      <c r="F797" s="3" t="s">
        <v>519</v>
      </c>
      <c r="G797" s="8" t="s">
        <v>538</v>
      </c>
      <c r="H797" s="2">
        <v>1061713413</v>
      </c>
      <c r="I797" s="3" t="s">
        <v>904</v>
      </c>
      <c r="J797" s="5">
        <v>8</v>
      </c>
      <c r="K797" s="6">
        <v>3</v>
      </c>
      <c r="L797" s="3">
        <v>17</v>
      </c>
      <c r="M797" s="3">
        <v>136</v>
      </c>
      <c r="N797" s="3">
        <v>2011741</v>
      </c>
      <c r="O797" s="3">
        <v>8549901</v>
      </c>
      <c r="P797" s="3">
        <v>0</v>
      </c>
      <c r="Q797" s="3">
        <v>0</v>
      </c>
      <c r="R797" s="3">
        <v>502935</v>
      </c>
      <c r="S797" s="3">
        <v>648228</v>
      </c>
      <c r="T797" s="3">
        <v>432152</v>
      </c>
      <c r="U797" s="3">
        <v>754403</v>
      </c>
      <c r="V797" s="3">
        <v>10887619</v>
      </c>
      <c r="W797" s="3">
        <v>726700</v>
      </c>
      <c r="X797" s="3">
        <v>1026000</v>
      </c>
      <c r="Y797" s="3">
        <v>44600</v>
      </c>
      <c r="Z797" s="3">
        <v>342000</v>
      </c>
      <c r="AA797" s="3">
        <v>256500</v>
      </c>
      <c r="AB797" s="3">
        <v>2395800</v>
      </c>
      <c r="AC797" s="3">
        <v>13283419</v>
      </c>
    </row>
    <row r="798" spans="1:29" x14ac:dyDescent="0.2">
      <c r="A798" s="3" t="s">
        <v>617</v>
      </c>
      <c r="B798" s="144">
        <v>45327</v>
      </c>
      <c r="C798" s="144">
        <v>45443</v>
      </c>
      <c r="D798" s="3" t="s">
        <v>614</v>
      </c>
      <c r="E798" s="3" t="s">
        <v>620</v>
      </c>
      <c r="F798" s="3" t="s">
        <v>519</v>
      </c>
      <c r="G798" s="8" t="s">
        <v>538</v>
      </c>
      <c r="H798" s="2">
        <v>1061808261</v>
      </c>
      <c r="I798" s="3" t="s">
        <v>905</v>
      </c>
      <c r="J798" s="5">
        <v>8</v>
      </c>
      <c r="K798" s="6">
        <v>2</v>
      </c>
      <c r="L798" s="3">
        <v>17</v>
      </c>
      <c r="M798" s="3">
        <v>136</v>
      </c>
      <c r="N798" s="3">
        <v>1341161</v>
      </c>
      <c r="O798" s="3">
        <v>5699934</v>
      </c>
      <c r="P798" s="3">
        <v>0</v>
      </c>
      <c r="Q798" s="3">
        <v>0</v>
      </c>
      <c r="R798" s="3">
        <v>335290</v>
      </c>
      <c r="S798" s="3">
        <v>432152</v>
      </c>
      <c r="T798" s="3">
        <v>288101</v>
      </c>
      <c r="U798" s="3">
        <v>502935</v>
      </c>
      <c r="V798" s="3">
        <v>7258412</v>
      </c>
      <c r="W798" s="3">
        <v>484500</v>
      </c>
      <c r="X798" s="3">
        <v>684000</v>
      </c>
      <c r="Y798" s="3">
        <v>29800</v>
      </c>
      <c r="Z798" s="3">
        <v>228000</v>
      </c>
      <c r="AA798" s="3">
        <v>171000</v>
      </c>
      <c r="AB798" s="3">
        <v>1597300</v>
      </c>
      <c r="AC798" s="3">
        <v>8855712</v>
      </c>
    </row>
    <row r="799" spans="1:29" x14ac:dyDescent="0.2">
      <c r="A799" s="3" t="s">
        <v>617</v>
      </c>
      <c r="B799" s="144">
        <v>45327</v>
      </c>
      <c r="C799" s="144">
        <v>45443</v>
      </c>
      <c r="D799" s="3" t="s">
        <v>614</v>
      </c>
      <c r="E799" s="3" t="s">
        <v>620</v>
      </c>
      <c r="F799" s="3" t="s">
        <v>519</v>
      </c>
      <c r="G799" s="8" t="s">
        <v>538</v>
      </c>
      <c r="H799" s="2">
        <v>98386191</v>
      </c>
      <c r="I799" s="3" t="s">
        <v>906</v>
      </c>
      <c r="J799" s="5">
        <v>8</v>
      </c>
      <c r="K799" s="6">
        <v>2</v>
      </c>
      <c r="L799" s="3">
        <v>17</v>
      </c>
      <c r="M799" s="3">
        <v>136</v>
      </c>
      <c r="N799" s="3">
        <v>1341161</v>
      </c>
      <c r="O799" s="3">
        <v>5699934</v>
      </c>
      <c r="P799" s="3">
        <v>0</v>
      </c>
      <c r="Q799" s="3">
        <v>0</v>
      </c>
      <c r="R799" s="3">
        <v>335290</v>
      </c>
      <c r="S799" s="3">
        <v>432152</v>
      </c>
      <c r="T799" s="3">
        <v>288101</v>
      </c>
      <c r="U799" s="3">
        <v>502935</v>
      </c>
      <c r="V799" s="3">
        <v>7258412</v>
      </c>
      <c r="W799" s="3">
        <v>484500</v>
      </c>
      <c r="X799" s="3">
        <v>684000</v>
      </c>
      <c r="Y799" s="3">
        <v>29800</v>
      </c>
      <c r="Z799" s="3">
        <v>228000</v>
      </c>
      <c r="AA799" s="3">
        <v>171000</v>
      </c>
      <c r="AB799" s="3">
        <v>1597300</v>
      </c>
      <c r="AC799" s="3">
        <v>8855712</v>
      </c>
    </row>
    <row r="800" spans="1:29" x14ac:dyDescent="0.2">
      <c r="A800" s="3" t="s">
        <v>617</v>
      </c>
      <c r="B800" s="144">
        <v>45327</v>
      </c>
      <c r="C800" s="144">
        <v>45443</v>
      </c>
      <c r="D800" s="3" t="s">
        <v>614</v>
      </c>
      <c r="E800" s="3" t="s">
        <v>620</v>
      </c>
      <c r="F800" s="3" t="s">
        <v>519</v>
      </c>
      <c r="G800" s="8" t="s">
        <v>544</v>
      </c>
      <c r="H800" s="2">
        <v>1061704887</v>
      </c>
      <c r="I800" s="3" t="s">
        <v>907</v>
      </c>
      <c r="J800" s="5">
        <v>8</v>
      </c>
      <c r="K800" s="6">
        <v>3</v>
      </c>
      <c r="L800" s="3">
        <v>17</v>
      </c>
      <c r="M800" s="3">
        <v>136</v>
      </c>
      <c r="N800" s="3">
        <v>2011741</v>
      </c>
      <c r="O800" s="3">
        <v>8549901</v>
      </c>
      <c r="P800" s="3">
        <v>0</v>
      </c>
      <c r="Q800" s="3">
        <v>0</v>
      </c>
      <c r="R800" s="3">
        <v>502935</v>
      </c>
      <c r="S800" s="3">
        <v>648228</v>
      </c>
      <c r="T800" s="3">
        <v>432152</v>
      </c>
      <c r="U800" s="3">
        <v>754403</v>
      </c>
      <c r="V800" s="3">
        <v>10887619</v>
      </c>
      <c r="W800" s="3">
        <v>726700</v>
      </c>
      <c r="X800" s="3">
        <v>1026000</v>
      </c>
      <c r="Y800" s="3">
        <v>44600</v>
      </c>
      <c r="Z800" s="3">
        <v>342000</v>
      </c>
      <c r="AA800" s="3">
        <v>256500</v>
      </c>
      <c r="AB800" s="3">
        <v>2395800</v>
      </c>
      <c r="AC800" s="3">
        <v>13283419</v>
      </c>
    </row>
    <row r="801" spans="1:29" x14ac:dyDescent="0.2">
      <c r="A801" s="3" t="s">
        <v>617</v>
      </c>
      <c r="B801" s="144">
        <v>45327</v>
      </c>
      <c r="C801" s="144">
        <v>45443</v>
      </c>
      <c r="D801" s="3" t="s">
        <v>614</v>
      </c>
      <c r="E801" s="3" t="s">
        <v>620</v>
      </c>
      <c r="F801" s="3" t="s">
        <v>519</v>
      </c>
      <c r="G801" s="8" t="s">
        <v>544</v>
      </c>
      <c r="H801" s="2">
        <v>1061700907</v>
      </c>
      <c r="I801" s="3" t="s">
        <v>908</v>
      </c>
      <c r="J801" s="5">
        <v>4</v>
      </c>
      <c r="K801" s="6">
        <v>3</v>
      </c>
      <c r="L801" s="3">
        <v>17</v>
      </c>
      <c r="M801" s="3">
        <v>68</v>
      </c>
      <c r="N801" s="3">
        <v>1005871</v>
      </c>
      <c r="O801" s="3">
        <v>4274951</v>
      </c>
      <c r="P801" s="3">
        <v>0</v>
      </c>
      <c r="Q801" s="3">
        <v>0</v>
      </c>
      <c r="R801" s="3">
        <v>251468</v>
      </c>
      <c r="S801" s="3">
        <v>324114</v>
      </c>
      <c r="T801" s="3">
        <v>216076</v>
      </c>
      <c r="U801" s="3">
        <v>377202</v>
      </c>
      <c r="V801" s="3">
        <v>5443811</v>
      </c>
      <c r="W801" s="3">
        <v>419400</v>
      </c>
      <c r="X801" s="3">
        <v>592100</v>
      </c>
      <c r="Y801" s="3">
        <v>25800</v>
      </c>
      <c r="Z801" s="3">
        <v>197400</v>
      </c>
      <c r="AA801" s="3">
        <v>148000</v>
      </c>
      <c r="AB801" s="3">
        <v>1382700</v>
      </c>
      <c r="AC801" s="3">
        <v>6826511</v>
      </c>
    </row>
    <row r="802" spans="1:29" x14ac:dyDescent="0.2">
      <c r="A802" s="3" t="s">
        <v>617</v>
      </c>
      <c r="B802" s="144">
        <v>45327</v>
      </c>
      <c r="C802" s="144">
        <v>45443</v>
      </c>
      <c r="D802" s="3" t="s">
        <v>614</v>
      </c>
      <c r="E802" s="3" t="s">
        <v>620</v>
      </c>
      <c r="F802" s="3" t="s">
        <v>519</v>
      </c>
      <c r="G802" s="8" t="s">
        <v>544</v>
      </c>
      <c r="H802" s="2">
        <v>1061717789</v>
      </c>
      <c r="I802" s="3" t="s">
        <v>909</v>
      </c>
      <c r="J802" s="5">
        <v>4</v>
      </c>
      <c r="K802" s="6">
        <v>3.5</v>
      </c>
      <c r="L802" s="3">
        <v>17</v>
      </c>
      <c r="M802" s="3">
        <v>68</v>
      </c>
      <c r="N802" s="3">
        <v>1173516</v>
      </c>
      <c r="O802" s="3">
        <v>4987442</v>
      </c>
      <c r="P802" s="3">
        <v>0</v>
      </c>
      <c r="Q802" s="3">
        <v>0</v>
      </c>
      <c r="R802" s="3">
        <v>293379</v>
      </c>
      <c r="S802" s="3">
        <v>378133</v>
      </c>
      <c r="T802" s="3">
        <v>252089</v>
      </c>
      <c r="U802" s="3">
        <v>440068</v>
      </c>
      <c r="V802" s="3">
        <v>6351111</v>
      </c>
      <c r="W802" s="3">
        <v>419400</v>
      </c>
      <c r="X802" s="3">
        <v>592100</v>
      </c>
      <c r="Y802" s="3">
        <v>25800</v>
      </c>
      <c r="Z802" s="3">
        <v>197400</v>
      </c>
      <c r="AA802" s="3">
        <v>148000</v>
      </c>
      <c r="AB802" s="3">
        <v>1382700</v>
      </c>
      <c r="AC802" s="3">
        <v>7733811</v>
      </c>
    </row>
    <row r="803" spans="1:29" x14ac:dyDescent="0.2">
      <c r="A803" s="3" t="s">
        <v>617</v>
      </c>
      <c r="B803" s="144">
        <v>45327</v>
      </c>
      <c r="C803" s="144">
        <v>45443</v>
      </c>
      <c r="D803" s="3" t="s">
        <v>614</v>
      </c>
      <c r="E803" s="3" t="s">
        <v>620</v>
      </c>
      <c r="F803" s="3" t="s">
        <v>91</v>
      </c>
      <c r="G803" s="3" t="s">
        <v>91</v>
      </c>
      <c r="H803" s="2">
        <v>222</v>
      </c>
      <c r="I803" s="3" t="s">
        <v>91</v>
      </c>
      <c r="AC803" s="3">
        <v>60000000</v>
      </c>
    </row>
    <row r="804" spans="1:29" x14ac:dyDescent="0.2">
      <c r="A804" s="3" t="s">
        <v>617</v>
      </c>
      <c r="B804" s="144">
        <v>45327</v>
      </c>
      <c r="C804" s="144">
        <v>45443</v>
      </c>
      <c r="D804" s="3" t="s">
        <v>614</v>
      </c>
      <c r="E804" s="3" t="s">
        <v>616</v>
      </c>
      <c r="F804" s="3" t="s">
        <v>99</v>
      </c>
      <c r="G804" s="8" t="s">
        <v>118</v>
      </c>
      <c r="H804" s="2">
        <v>16842101</v>
      </c>
      <c r="I804" s="3" t="s">
        <v>912</v>
      </c>
      <c r="J804" s="5">
        <v>10</v>
      </c>
      <c r="K804" s="6">
        <v>4.5</v>
      </c>
      <c r="L804" s="3">
        <v>17</v>
      </c>
      <c r="M804" s="3">
        <v>170</v>
      </c>
      <c r="N804" s="3">
        <v>3772015</v>
      </c>
      <c r="O804" s="3">
        <v>16031065</v>
      </c>
      <c r="P804" s="3">
        <v>0</v>
      </c>
      <c r="Q804" s="3">
        <v>0</v>
      </c>
      <c r="R804" s="3">
        <v>943004</v>
      </c>
      <c r="S804" s="3">
        <v>1215427</v>
      </c>
      <c r="T804" s="3">
        <v>810285</v>
      </c>
      <c r="U804" s="3">
        <v>1414506</v>
      </c>
      <c r="V804" s="3">
        <v>20414287</v>
      </c>
      <c r="W804" s="3">
        <v>1362600</v>
      </c>
      <c r="X804" s="3">
        <v>1923700</v>
      </c>
      <c r="Y804" s="3">
        <v>83700</v>
      </c>
      <c r="Z804" s="3">
        <v>641200</v>
      </c>
      <c r="AA804" s="3">
        <v>480900</v>
      </c>
      <c r="AB804" s="3">
        <v>4492100</v>
      </c>
      <c r="AC804" s="3">
        <v>24906387</v>
      </c>
    </row>
    <row r="805" spans="1:29" x14ac:dyDescent="0.2">
      <c r="A805" s="3" t="s">
        <v>617</v>
      </c>
      <c r="B805" s="144">
        <v>45327</v>
      </c>
      <c r="C805" s="144">
        <v>45443</v>
      </c>
      <c r="D805" s="3" t="s">
        <v>614</v>
      </c>
      <c r="E805" s="3" t="s">
        <v>616</v>
      </c>
      <c r="F805" s="3" t="s">
        <v>24</v>
      </c>
      <c r="G805" s="8" t="s">
        <v>26</v>
      </c>
      <c r="H805" s="2">
        <v>1061720411</v>
      </c>
      <c r="I805" s="3" t="s">
        <v>913</v>
      </c>
      <c r="J805" s="5">
        <v>6</v>
      </c>
      <c r="K805" s="6">
        <v>3</v>
      </c>
      <c r="L805" s="3">
        <v>17</v>
      </c>
      <c r="M805" s="3">
        <v>102</v>
      </c>
      <c r="N805" s="3">
        <v>1508806</v>
      </c>
      <c r="O805" s="3">
        <v>6412426</v>
      </c>
      <c r="P805" s="3">
        <v>0</v>
      </c>
      <c r="Q805" s="3">
        <v>0</v>
      </c>
      <c r="R805" s="3">
        <v>377202</v>
      </c>
      <c r="S805" s="3">
        <v>486171</v>
      </c>
      <c r="T805" s="3">
        <v>324114</v>
      </c>
      <c r="U805" s="3">
        <v>565802</v>
      </c>
      <c r="V805" s="3">
        <v>8165715</v>
      </c>
      <c r="W805" s="3">
        <v>545100</v>
      </c>
      <c r="X805" s="3">
        <v>769500</v>
      </c>
      <c r="Y805" s="3">
        <v>33500</v>
      </c>
      <c r="Z805" s="3">
        <v>256500</v>
      </c>
      <c r="AA805" s="3">
        <v>192400</v>
      </c>
      <c r="AB805" s="3">
        <v>1797000</v>
      </c>
      <c r="AC805" s="3">
        <v>9962715</v>
      </c>
    </row>
    <row r="806" spans="1:29" x14ac:dyDescent="0.2">
      <c r="A806" s="3" t="s">
        <v>617</v>
      </c>
      <c r="B806" s="144">
        <v>45327</v>
      </c>
      <c r="C806" s="144">
        <v>45443</v>
      </c>
      <c r="D806" s="3" t="s">
        <v>614</v>
      </c>
      <c r="E806" s="3" t="s">
        <v>616</v>
      </c>
      <c r="F806" s="3" t="s">
        <v>24</v>
      </c>
      <c r="G806" s="8" t="s">
        <v>26</v>
      </c>
      <c r="H806" s="2">
        <v>1061692713</v>
      </c>
      <c r="I806" s="3" t="s">
        <v>914</v>
      </c>
      <c r="J806" s="5">
        <v>5</v>
      </c>
      <c r="K806" s="6">
        <v>3.5</v>
      </c>
      <c r="L806" s="3">
        <v>17</v>
      </c>
      <c r="M806" s="3">
        <v>85</v>
      </c>
      <c r="N806" s="3">
        <v>1466895</v>
      </c>
      <c r="O806" s="3">
        <v>6234303</v>
      </c>
      <c r="P806" s="3">
        <v>0</v>
      </c>
      <c r="Q806" s="3">
        <v>0</v>
      </c>
      <c r="R806" s="3">
        <v>366724</v>
      </c>
      <c r="S806" s="3">
        <v>472666</v>
      </c>
      <c r="T806" s="3">
        <v>315111</v>
      </c>
      <c r="U806" s="3">
        <v>550086</v>
      </c>
      <c r="V806" s="3">
        <v>7938890</v>
      </c>
      <c r="W806" s="3">
        <v>529900</v>
      </c>
      <c r="X806" s="3">
        <v>748100</v>
      </c>
      <c r="Y806" s="3">
        <v>32500</v>
      </c>
      <c r="Z806" s="3">
        <v>249400</v>
      </c>
      <c r="AA806" s="3">
        <v>187000</v>
      </c>
      <c r="AB806" s="3">
        <v>1746900</v>
      </c>
      <c r="AC806" s="3">
        <v>9685790</v>
      </c>
    </row>
    <row r="807" spans="1:29" x14ac:dyDescent="0.2">
      <c r="A807" s="3" t="s">
        <v>617</v>
      </c>
      <c r="B807" s="144">
        <v>45327</v>
      </c>
      <c r="C807" s="144">
        <v>45443</v>
      </c>
      <c r="D807" s="3" t="s">
        <v>614</v>
      </c>
      <c r="E807" s="3" t="s">
        <v>616</v>
      </c>
      <c r="F807" s="3" t="s">
        <v>24</v>
      </c>
      <c r="G807" s="8" t="s">
        <v>26</v>
      </c>
      <c r="H807" s="2">
        <v>34567677</v>
      </c>
      <c r="I807" s="3" t="s">
        <v>643</v>
      </c>
      <c r="J807" s="5">
        <v>4</v>
      </c>
      <c r="K807" s="6">
        <v>2.5</v>
      </c>
      <c r="L807" s="3">
        <v>17</v>
      </c>
      <c r="M807" s="3">
        <v>68</v>
      </c>
      <c r="N807" s="3">
        <v>838226</v>
      </c>
      <c r="O807" s="3">
        <v>3562459</v>
      </c>
      <c r="P807" s="3">
        <v>0</v>
      </c>
      <c r="Q807" s="3">
        <v>0</v>
      </c>
      <c r="R807" s="3">
        <v>209557</v>
      </c>
      <c r="S807" s="3">
        <v>270095</v>
      </c>
      <c r="T807" s="3">
        <v>180063</v>
      </c>
      <c r="U807" s="3">
        <v>314335</v>
      </c>
      <c r="V807" s="3">
        <v>4536509</v>
      </c>
      <c r="W807" s="3">
        <v>419400</v>
      </c>
      <c r="X807" s="3">
        <v>592100</v>
      </c>
      <c r="Y807" s="3">
        <v>25800</v>
      </c>
      <c r="Z807" s="3">
        <v>197400</v>
      </c>
      <c r="AA807" s="3">
        <v>148000</v>
      </c>
      <c r="AB807" s="3">
        <v>1382700</v>
      </c>
      <c r="AC807" s="3">
        <v>5919209</v>
      </c>
    </row>
    <row r="808" spans="1:29" x14ac:dyDescent="0.2">
      <c r="A808" s="3" t="s">
        <v>617</v>
      </c>
      <c r="B808" s="144">
        <v>45327</v>
      </c>
      <c r="C808" s="144">
        <v>45443</v>
      </c>
      <c r="D808" s="3" t="s">
        <v>614</v>
      </c>
      <c r="E808" s="3" t="s">
        <v>616</v>
      </c>
      <c r="F808" s="3" t="s">
        <v>24</v>
      </c>
      <c r="G808" s="8" t="s">
        <v>26</v>
      </c>
      <c r="H808" s="2">
        <v>4628185</v>
      </c>
      <c r="I808" s="3" t="s">
        <v>645</v>
      </c>
      <c r="J808" s="5">
        <v>5</v>
      </c>
      <c r="K808" s="6">
        <v>4</v>
      </c>
      <c r="L808" s="3">
        <v>17</v>
      </c>
      <c r="M808" s="3">
        <v>85</v>
      </c>
      <c r="N808" s="3">
        <v>1676451</v>
      </c>
      <c r="O808" s="3">
        <v>7124918</v>
      </c>
      <c r="P808" s="3">
        <v>0</v>
      </c>
      <c r="Q808" s="3">
        <v>0</v>
      </c>
      <c r="R808" s="3">
        <v>419113</v>
      </c>
      <c r="S808" s="3">
        <v>540190</v>
      </c>
      <c r="T808" s="3">
        <v>360127</v>
      </c>
      <c r="U808" s="3">
        <v>628669</v>
      </c>
      <c r="V808" s="3">
        <v>9073017</v>
      </c>
      <c r="W808" s="3">
        <v>605600</v>
      </c>
      <c r="X808" s="3">
        <v>855000</v>
      </c>
      <c r="Y808" s="3">
        <v>37200</v>
      </c>
      <c r="Z808" s="3">
        <v>285000</v>
      </c>
      <c r="AA808" s="3">
        <v>213700</v>
      </c>
      <c r="AB808" s="3">
        <v>1996500</v>
      </c>
      <c r="AC808" s="3">
        <v>11069517</v>
      </c>
    </row>
    <row r="809" spans="1:29" x14ac:dyDescent="0.2">
      <c r="A809" s="3" t="s">
        <v>617</v>
      </c>
      <c r="B809" s="144">
        <v>45327</v>
      </c>
      <c r="C809" s="144">
        <v>45443</v>
      </c>
      <c r="D809" s="3" t="s">
        <v>614</v>
      </c>
      <c r="E809" s="3" t="s">
        <v>616</v>
      </c>
      <c r="F809" s="3" t="s">
        <v>24</v>
      </c>
      <c r="G809" s="8" t="s">
        <v>26</v>
      </c>
      <c r="H809" s="2">
        <v>1061713789</v>
      </c>
      <c r="I809" s="3" t="s">
        <v>915</v>
      </c>
      <c r="J809" s="5">
        <v>3</v>
      </c>
      <c r="K809" s="6">
        <v>2</v>
      </c>
      <c r="L809" s="3">
        <v>17</v>
      </c>
      <c r="M809" s="3">
        <v>51</v>
      </c>
      <c r="N809" s="3">
        <v>502935</v>
      </c>
      <c r="O809" s="3">
        <v>2137475</v>
      </c>
      <c r="P809" s="3">
        <v>0</v>
      </c>
      <c r="Q809" s="3">
        <v>0</v>
      </c>
      <c r="R809" s="3">
        <v>125734</v>
      </c>
      <c r="S809" s="3">
        <v>162057</v>
      </c>
      <c r="T809" s="3">
        <v>108038</v>
      </c>
      <c r="U809" s="3">
        <v>188601</v>
      </c>
      <c r="V809" s="3">
        <v>2721905</v>
      </c>
      <c r="W809" s="3">
        <v>419400</v>
      </c>
      <c r="X809" s="3">
        <v>592100</v>
      </c>
      <c r="Y809" s="3">
        <v>25800</v>
      </c>
      <c r="Z809" s="3">
        <v>197400</v>
      </c>
      <c r="AA809" s="3">
        <v>148000</v>
      </c>
      <c r="AB809" s="3">
        <v>1382700</v>
      </c>
      <c r="AC809" s="3">
        <v>4104605</v>
      </c>
    </row>
    <row r="810" spans="1:29" x14ac:dyDescent="0.2">
      <c r="A810" s="3" t="s">
        <v>617</v>
      </c>
      <c r="B810" s="144">
        <v>45327</v>
      </c>
      <c r="C810" s="144">
        <v>45443</v>
      </c>
      <c r="D810" s="3" t="s">
        <v>614</v>
      </c>
      <c r="E810" s="3" t="s">
        <v>616</v>
      </c>
      <c r="F810" s="3" t="s">
        <v>24</v>
      </c>
      <c r="G810" s="8" t="s">
        <v>26</v>
      </c>
      <c r="H810" s="2">
        <v>1061699206</v>
      </c>
      <c r="I810" s="3" t="s">
        <v>646</v>
      </c>
      <c r="J810" s="5">
        <v>5</v>
      </c>
      <c r="K810" s="6">
        <v>3.5</v>
      </c>
      <c r="L810" s="3">
        <v>17</v>
      </c>
      <c r="M810" s="3">
        <v>85</v>
      </c>
      <c r="N810" s="3">
        <v>1466895</v>
      </c>
      <c r="O810" s="3">
        <v>6234303</v>
      </c>
      <c r="P810" s="3">
        <v>0</v>
      </c>
      <c r="Q810" s="3">
        <v>0</v>
      </c>
      <c r="R810" s="3">
        <v>366724</v>
      </c>
      <c r="S810" s="3">
        <v>472666</v>
      </c>
      <c r="T810" s="3">
        <v>315111</v>
      </c>
      <c r="U810" s="3">
        <v>550086</v>
      </c>
      <c r="V810" s="3">
        <v>7938890</v>
      </c>
      <c r="W810" s="3">
        <v>529900</v>
      </c>
      <c r="X810" s="3">
        <v>748100</v>
      </c>
      <c r="Y810" s="3">
        <v>32500</v>
      </c>
      <c r="Z810" s="3">
        <v>249400</v>
      </c>
      <c r="AA810" s="3">
        <v>187000</v>
      </c>
      <c r="AB810" s="3">
        <v>1746900</v>
      </c>
      <c r="AC810" s="3">
        <v>9685790</v>
      </c>
    </row>
    <row r="811" spans="1:29" x14ac:dyDescent="0.2">
      <c r="A811" s="3" t="s">
        <v>617</v>
      </c>
      <c r="B811" s="144">
        <v>45327</v>
      </c>
      <c r="C811" s="144">
        <v>45443</v>
      </c>
      <c r="D811" s="3" t="s">
        <v>614</v>
      </c>
      <c r="E811" s="3" t="s">
        <v>616</v>
      </c>
      <c r="F811" s="3" t="s">
        <v>24</v>
      </c>
      <c r="G811" s="8" t="s">
        <v>26</v>
      </c>
      <c r="H811" s="2">
        <v>76328821</v>
      </c>
      <c r="I811" s="3" t="s">
        <v>916</v>
      </c>
      <c r="J811" s="5">
        <v>8</v>
      </c>
      <c r="K811" s="6">
        <v>3</v>
      </c>
      <c r="L811" s="3">
        <v>17</v>
      </c>
      <c r="M811" s="3">
        <v>136</v>
      </c>
      <c r="N811" s="3">
        <v>2011741</v>
      </c>
      <c r="O811" s="3">
        <v>8549901</v>
      </c>
      <c r="P811" s="3">
        <v>0</v>
      </c>
      <c r="Q811" s="3">
        <v>0</v>
      </c>
      <c r="R811" s="3">
        <v>502935</v>
      </c>
      <c r="S811" s="3">
        <v>648228</v>
      </c>
      <c r="T811" s="3">
        <v>432152</v>
      </c>
      <c r="U811" s="3">
        <v>754403</v>
      </c>
      <c r="V811" s="3">
        <v>10887619</v>
      </c>
      <c r="W811" s="3">
        <v>726700</v>
      </c>
      <c r="X811" s="3">
        <v>1026000</v>
      </c>
      <c r="Y811" s="3">
        <v>44600</v>
      </c>
      <c r="Z811" s="3">
        <v>342000</v>
      </c>
      <c r="AA811" s="3">
        <v>256500</v>
      </c>
      <c r="AB811" s="3">
        <v>2395800</v>
      </c>
      <c r="AC811" s="3">
        <v>13283419</v>
      </c>
    </row>
    <row r="812" spans="1:29" x14ac:dyDescent="0.2">
      <c r="A812" s="3" t="s">
        <v>617</v>
      </c>
      <c r="B812" s="144">
        <v>45327</v>
      </c>
      <c r="C812" s="144">
        <v>45443</v>
      </c>
      <c r="D812" s="3" t="s">
        <v>614</v>
      </c>
      <c r="E812" s="3" t="s">
        <v>616</v>
      </c>
      <c r="F812" s="3" t="s">
        <v>24</v>
      </c>
      <c r="G812" s="8" t="s">
        <v>26</v>
      </c>
      <c r="H812" s="2">
        <v>1061703964</v>
      </c>
      <c r="I812" s="3" t="s">
        <v>917</v>
      </c>
      <c r="J812" s="5">
        <v>6</v>
      </c>
      <c r="K812" s="6">
        <v>3</v>
      </c>
      <c r="L812" s="3">
        <v>17</v>
      </c>
      <c r="M812" s="3">
        <v>102</v>
      </c>
      <c r="N812" s="3">
        <v>1508806</v>
      </c>
      <c r="O812" s="3">
        <v>6412426</v>
      </c>
      <c r="P812" s="3">
        <v>0</v>
      </c>
      <c r="Q812" s="3">
        <v>0</v>
      </c>
      <c r="R812" s="3">
        <v>377202</v>
      </c>
      <c r="S812" s="3">
        <v>486171</v>
      </c>
      <c r="T812" s="3">
        <v>324114</v>
      </c>
      <c r="U812" s="3">
        <v>565802</v>
      </c>
      <c r="V812" s="3">
        <v>8165715</v>
      </c>
      <c r="W812" s="3">
        <v>545100</v>
      </c>
      <c r="X812" s="3">
        <v>769500</v>
      </c>
      <c r="Y812" s="3">
        <v>33500</v>
      </c>
      <c r="Z812" s="3">
        <v>256500</v>
      </c>
      <c r="AA812" s="3">
        <v>192400</v>
      </c>
      <c r="AB812" s="3">
        <v>1797000</v>
      </c>
      <c r="AC812" s="3">
        <v>9962715</v>
      </c>
    </row>
    <row r="813" spans="1:29" x14ac:dyDescent="0.2">
      <c r="A813" s="3" t="s">
        <v>617</v>
      </c>
      <c r="B813" s="144">
        <v>45327</v>
      </c>
      <c r="C813" s="144">
        <v>45443</v>
      </c>
      <c r="D813" s="3" t="s">
        <v>614</v>
      </c>
      <c r="E813" s="3" t="s">
        <v>616</v>
      </c>
      <c r="F813" s="3" t="s">
        <v>24</v>
      </c>
      <c r="G813" s="8" t="s">
        <v>26</v>
      </c>
      <c r="H813" s="2" t="s">
        <v>565</v>
      </c>
      <c r="I813" s="3" t="s">
        <v>565</v>
      </c>
      <c r="J813" s="5">
        <v>12</v>
      </c>
      <c r="K813" s="6">
        <v>3.5</v>
      </c>
      <c r="L813" s="3">
        <v>17</v>
      </c>
      <c r="M813" s="3">
        <v>204</v>
      </c>
      <c r="N813" s="3">
        <v>3520548</v>
      </c>
      <c r="O813" s="3">
        <v>14962327</v>
      </c>
      <c r="P813" s="3">
        <v>0</v>
      </c>
      <c r="Q813" s="3">
        <v>0</v>
      </c>
      <c r="R813" s="3">
        <v>880137</v>
      </c>
      <c r="S813" s="3">
        <v>1134399</v>
      </c>
      <c r="T813" s="3">
        <v>756266</v>
      </c>
      <c r="U813" s="3">
        <v>1320205</v>
      </c>
      <c r="V813" s="3">
        <v>19053334</v>
      </c>
      <c r="W813" s="3">
        <v>1271800</v>
      </c>
      <c r="X813" s="3">
        <v>1795500</v>
      </c>
      <c r="Y813" s="3">
        <v>78100</v>
      </c>
      <c r="Z813" s="3">
        <v>598500</v>
      </c>
      <c r="AA813" s="3">
        <v>448900</v>
      </c>
      <c r="AB813" s="3">
        <v>4192800</v>
      </c>
      <c r="AC813" s="3">
        <v>23246134</v>
      </c>
    </row>
    <row r="814" spans="1:29" x14ac:dyDescent="0.2">
      <c r="A814" s="3" t="s">
        <v>617</v>
      </c>
      <c r="B814" s="144">
        <v>45327</v>
      </c>
      <c r="C814" s="144">
        <v>45443</v>
      </c>
      <c r="D814" s="3" t="s">
        <v>614</v>
      </c>
      <c r="E814" s="3" t="s">
        <v>616</v>
      </c>
      <c r="F814" s="3" t="s">
        <v>24</v>
      </c>
      <c r="G814" s="8" t="s">
        <v>26</v>
      </c>
      <c r="H814" s="2" t="s">
        <v>565</v>
      </c>
      <c r="I814" s="3" t="s">
        <v>565</v>
      </c>
      <c r="J814" s="5">
        <v>12</v>
      </c>
      <c r="K814" s="6">
        <v>3.5</v>
      </c>
      <c r="L814" s="3">
        <v>17</v>
      </c>
      <c r="M814" s="3">
        <v>204</v>
      </c>
      <c r="N814" s="3">
        <v>3520548</v>
      </c>
      <c r="O814" s="3">
        <v>14962327</v>
      </c>
      <c r="P814" s="3">
        <v>0</v>
      </c>
      <c r="Q814" s="3">
        <v>0</v>
      </c>
      <c r="R814" s="3">
        <v>880137</v>
      </c>
      <c r="S814" s="3">
        <v>1134399</v>
      </c>
      <c r="T814" s="3">
        <v>756266</v>
      </c>
      <c r="U814" s="3">
        <v>1320205</v>
      </c>
      <c r="V814" s="3">
        <v>19053334</v>
      </c>
      <c r="W814" s="3">
        <v>1271800</v>
      </c>
      <c r="X814" s="3">
        <v>1795500</v>
      </c>
      <c r="Y814" s="3">
        <v>78100</v>
      </c>
      <c r="Z814" s="3">
        <v>598500</v>
      </c>
      <c r="AA814" s="3">
        <v>448900</v>
      </c>
      <c r="AB814" s="3">
        <v>4192800</v>
      </c>
      <c r="AC814" s="3">
        <v>23246134</v>
      </c>
    </row>
    <row r="815" spans="1:29" x14ac:dyDescent="0.2">
      <c r="A815" s="3" t="s">
        <v>617</v>
      </c>
      <c r="B815" s="144">
        <v>45327</v>
      </c>
      <c r="C815" s="144">
        <v>45443</v>
      </c>
      <c r="D815" s="3" t="s">
        <v>614</v>
      </c>
      <c r="E815" s="3" t="s">
        <v>616</v>
      </c>
      <c r="F815" s="3" t="s">
        <v>36</v>
      </c>
      <c r="G815" s="8" t="s">
        <v>49</v>
      </c>
      <c r="H815" s="2">
        <v>10484425</v>
      </c>
      <c r="I815" s="3" t="s">
        <v>918</v>
      </c>
      <c r="J815" s="5">
        <v>12</v>
      </c>
      <c r="K815" s="6">
        <v>4</v>
      </c>
      <c r="L815" s="3">
        <v>17</v>
      </c>
      <c r="M815" s="3">
        <v>204</v>
      </c>
      <c r="N815" s="3">
        <v>4023483</v>
      </c>
      <c r="O815" s="3">
        <v>17099802</v>
      </c>
      <c r="P815" s="3">
        <v>0</v>
      </c>
      <c r="Q815" s="3">
        <v>0</v>
      </c>
      <c r="R815" s="3">
        <v>1005871</v>
      </c>
      <c r="S815" s="3">
        <v>1296456</v>
      </c>
      <c r="T815" s="3">
        <v>864304</v>
      </c>
      <c r="U815" s="3">
        <v>1508806</v>
      </c>
      <c r="V815" s="3">
        <v>21775239</v>
      </c>
      <c r="W815" s="3">
        <v>1453500</v>
      </c>
      <c r="X815" s="3">
        <v>2052000</v>
      </c>
      <c r="Y815" s="3">
        <v>89300</v>
      </c>
      <c r="Z815" s="3">
        <v>684000</v>
      </c>
      <c r="AA815" s="3">
        <v>513000</v>
      </c>
      <c r="AB815" s="3">
        <v>4791800</v>
      </c>
      <c r="AC815" s="3">
        <v>26567039</v>
      </c>
    </row>
    <row r="816" spans="1:29" x14ac:dyDescent="0.2">
      <c r="A816" s="3" t="s">
        <v>617</v>
      </c>
      <c r="B816" s="144">
        <v>45327</v>
      </c>
      <c r="C816" s="144">
        <v>45443</v>
      </c>
      <c r="D816" s="3" t="s">
        <v>614</v>
      </c>
      <c r="E816" s="3" t="s">
        <v>616</v>
      </c>
      <c r="F816" s="3" t="s">
        <v>36</v>
      </c>
      <c r="G816" s="8" t="s">
        <v>49</v>
      </c>
      <c r="H816" s="2">
        <v>10306714</v>
      </c>
      <c r="I816" s="3" t="s">
        <v>919</v>
      </c>
      <c r="J816" s="5">
        <v>12</v>
      </c>
      <c r="K816" s="6">
        <v>2</v>
      </c>
      <c r="L816" s="3">
        <v>17</v>
      </c>
      <c r="M816" s="3">
        <v>204</v>
      </c>
      <c r="N816" s="3">
        <v>2011741</v>
      </c>
      <c r="O816" s="3">
        <v>8549901</v>
      </c>
      <c r="P816" s="3">
        <v>0</v>
      </c>
      <c r="Q816" s="3">
        <v>0</v>
      </c>
      <c r="R816" s="3">
        <v>502935</v>
      </c>
      <c r="S816" s="3">
        <v>648228</v>
      </c>
      <c r="T816" s="3">
        <v>432152</v>
      </c>
      <c r="U816" s="3">
        <v>754403</v>
      </c>
      <c r="V816" s="3">
        <v>10887619</v>
      </c>
      <c r="W816" s="3">
        <v>726700</v>
      </c>
      <c r="X816" s="3">
        <v>1026000</v>
      </c>
      <c r="Y816" s="3">
        <v>44600</v>
      </c>
      <c r="Z816" s="3">
        <v>342000</v>
      </c>
      <c r="AA816" s="3">
        <v>256500</v>
      </c>
      <c r="AB816" s="3">
        <v>2395800</v>
      </c>
      <c r="AC816" s="3">
        <v>13283419</v>
      </c>
    </row>
    <row r="817" spans="1:29" x14ac:dyDescent="0.2">
      <c r="A817" s="3" t="s">
        <v>617</v>
      </c>
      <c r="B817" s="144">
        <v>45327</v>
      </c>
      <c r="C817" s="144">
        <v>45443</v>
      </c>
      <c r="D817" s="3" t="s">
        <v>614</v>
      </c>
      <c r="E817" s="3" t="s">
        <v>616</v>
      </c>
      <c r="F817" s="3" t="s">
        <v>36</v>
      </c>
      <c r="G817" s="8" t="s">
        <v>49</v>
      </c>
      <c r="H817" s="2">
        <v>1061690661</v>
      </c>
      <c r="I817" s="3" t="s">
        <v>920</v>
      </c>
      <c r="J817" s="5">
        <v>12</v>
      </c>
      <c r="K817" s="6">
        <v>3</v>
      </c>
      <c r="L817" s="3">
        <v>17</v>
      </c>
      <c r="M817" s="3">
        <v>204</v>
      </c>
      <c r="N817" s="3">
        <v>3017612</v>
      </c>
      <c r="O817" s="3">
        <v>12824852</v>
      </c>
      <c r="P817" s="3">
        <v>0</v>
      </c>
      <c r="Q817" s="3">
        <v>0</v>
      </c>
      <c r="R817" s="3">
        <v>754403</v>
      </c>
      <c r="S817" s="3">
        <v>972342</v>
      </c>
      <c r="T817" s="3">
        <v>648228</v>
      </c>
      <c r="U817" s="3">
        <v>1131605</v>
      </c>
      <c r="V817" s="3">
        <v>16331430</v>
      </c>
      <c r="W817" s="3">
        <v>1090100</v>
      </c>
      <c r="X817" s="3">
        <v>1539000</v>
      </c>
      <c r="Y817" s="3">
        <v>66900</v>
      </c>
      <c r="Z817" s="3">
        <v>513000</v>
      </c>
      <c r="AA817" s="3">
        <v>384700</v>
      </c>
      <c r="AB817" s="3">
        <v>3593700</v>
      </c>
      <c r="AC817" s="3">
        <v>19925130</v>
      </c>
    </row>
    <row r="818" spans="1:29" x14ac:dyDescent="0.2">
      <c r="A818" s="3" t="s">
        <v>617</v>
      </c>
      <c r="B818" s="144">
        <v>45327</v>
      </c>
      <c r="C818" s="144">
        <v>45443</v>
      </c>
      <c r="D818" s="3" t="s">
        <v>614</v>
      </c>
      <c r="E818" s="3" t="s">
        <v>616</v>
      </c>
      <c r="F818" s="3" t="s">
        <v>36</v>
      </c>
      <c r="G818" s="8" t="s">
        <v>52</v>
      </c>
      <c r="H818" s="2">
        <v>1061696213</v>
      </c>
      <c r="I818" s="3" t="s">
        <v>921</v>
      </c>
      <c r="J818" s="5">
        <v>8</v>
      </c>
      <c r="K818" s="6">
        <v>3</v>
      </c>
      <c r="L818" s="3">
        <v>17</v>
      </c>
      <c r="M818" s="3">
        <v>136</v>
      </c>
      <c r="N818" s="3">
        <v>2011741</v>
      </c>
      <c r="O818" s="3">
        <v>8549901</v>
      </c>
      <c r="P818" s="3">
        <v>0</v>
      </c>
      <c r="Q818" s="3">
        <v>0</v>
      </c>
      <c r="R818" s="3">
        <v>502935</v>
      </c>
      <c r="S818" s="3">
        <v>648228</v>
      </c>
      <c r="T818" s="3">
        <v>432152</v>
      </c>
      <c r="U818" s="3">
        <v>754403</v>
      </c>
      <c r="V818" s="3">
        <v>10887619</v>
      </c>
      <c r="W818" s="3">
        <v>726700</v>
      </c>
      <c r="X818" s="3">
        <v>1026000</v>
      </c>
      <c r="Y818" s="3">
        <v>44600</v>
      </c>
      <c r="Z818" s="3">
        <v>342000</v>
      </c>
      <c r="AA818" s="3">
        <v>256500</v>
      </c>
      <c r="AB818" s="3">
        <v>2395800</v>
      </c>
      <c r="AC818" s="3">
        <v>13283419</v>
      </c>
    </row>
    <row r="819" spans="1:29" x14ac:dyDescent="0.2">
      <c r="A819" s="3" t="s">
        <v>617</v>
      </c>
      <c r="B819" s="144">
        <v>45327</v>
      </c>
      <c r="C819" s="144">
        <v>45443</v>
      </c>
      <c r="D819" s="3" t="s">
        <v>614</v>
      </c>
      <c r="E819" s="3" t="s">
        <v>616</v>
      </c>
      <c r="F819" s="3" t="s">
        <v>36</v>
      </c>
      <c r="G819" s="8" t="s">
        <v>52</v>
      </c>
      <c r="H819" s="2">
        <v>1061694627</v>
      </c>
      <c r="I819" s="3" t="s">
        <v>922</v>
      </c>
      <c r="J819" s="5">
        <v>12</v>
      </c>
      <c r="K819" s="6">
        <v>3</v>
      </c>
      <c r="L819" s="3">
        <v>17</v>
      </c>
      <c r="M819" s="3">
        <v>204</v>
      </c>
      <c r="N819" s="3">
        <v>3017612</v>
      </c>
      <c r="O819" s="3">
        <v>12824852</v>
      </c>
      <c r="P819" s="3">
        <v>0</v>
      </c>
      <c r="Q819" s="3">
        <v>0</v>
      </c>
      <c r="R819" s="3">
        <v>754403</v>
      </c>
      <c r="S819" s="3">
        <v>972342</v>
      </c>
      <c r="T819" s="3">
        <v>648228</v>
      </c>
      <c r="U819" s="3">
        <v>1131605</v>
      </c>
      <c r="V819" s="3">
        <v>16331430</v>
      </c>
      <c r="W819" s="3">
        <v>1090100</v>
      </c>
      <c r="X819" s="3">
        <v>1539000</v>
      </c>
      <c r="Y819" s="3">
        <v>66900</v>
      </c>
      <c r="Z819" s="3">
        <v>513000</v>
      </c>
      <c r="AA819" s="3">
        <v>384700</v>
      </c>
      <c r="AB819" s="3">
        <v>3593700</v>
      </c>
      <c r="AC819" s="3">
        <v>19925130</v>
      </c>
    </row>
    <row r="820" spans="1:29" x14ac:dyDescent="0.2">
      <c r="A820" s="3" t="s">
        <v>617</v>
      </c>
      <c r="B820" s="144">
        <v>45327</v>
      </c>
      <c r="C820" s="144">
        <v>45443</v>
      </c>
      <c r="D820" s="3" t="s">
        <v>614</v>
      </c>
      <c r="E820" s="3" t="s">
        <v>616</v>
      </c>
      <c r="F820" s="3" t="s">
        <v>36</v>
      </c>
      <c r="G820" s="8" t="s">
        <v>52</v>
      </c>
      <c r="H820" s="2">
        <v>39574357</v>
      </c>
      <c r="I820" s="3" t="s">
        <v>923</v>
      </c>
      <c r="J820" s="5">
        <v>12</v>
      </c>
      <c r="K820" s="6">
        <v>3</v>
      </c>
      <c r="L820" s="3">
        <v>17</v>
      </c>
      <c r="M820" s="3">
        <v>204</v>
      </c>
      <c r="N820" s="3">
        <v>3017612</v>
      </c>
      <c r="O820" s="3">
        <v>12824852</v>
      </c>
      <c r="P820" s="3">
        <v>0</v>
      </c>
      <c r="Q820" s="3">
        <v>0</v>
      </c>
      <c r="R820" s="3">
        <v>754403</v>
      </c>
      <c r="S820" s="3">
        <v>972342</v>
      </c>
      <c r="T820" s="3">
        <v>648228</v>
      </c>
      <c r="U820" s="3">
        <v>1131605</v>
      </c>
      <c r="V820" s="3">
        <v>16331430</v>
      </c>
      <c r="W820" s="3">
        <v>1090100</v>
      </c>
      <c r="X820" s="3">
        <v>1539000</v>
      </c>
      <c r="Y820" s="3">
        <v>66900</v>
      </c>
      <c r="Z820" s="3">
        <v>513000</v>
      </c>
      <c r="AA820" s="3">
        <v>384700</v>
      </c>
      <c r="AB820" s="3">
        <v>3593700</v>
      </c>
      <c r="AC820" s="3">
        <v>19925130</v>
      </c>
    </row>
    <row r="821" spans="1:29" x14ac:dyDescent="0.2">
      <c r="A821" s="3" t="s">
        <v>617</v>
      </c>
      <c r="B821" s="144">
        <v>45327</v>
      </c>
      <c r="C821" s="144">
        <v>45443</v>
      </c>
      <c r="D821" s="3" t="s">
        <v>614</v>
      </c>
      <c r="E821" s="3" t="s">
        <v>616</v>
      </c>
      <c r="F821" s="14" t="s">
        <v>56</v>
      </c>
      <c r="G821" s="8" t="s">
        <v>58</v>
      </c>
      <c r="H821" s="2">
        <v>20829346</v>
      </c>
      <c r="I821" s="3" t="s">
        <v>924</v>
      </c>
      <c r="J821" s="5">
        <v>12</v>
      </c>
      <c r="K821" s="6">
        <v>2.5</v>
      </c>
      <c r="L821" s="3">
        <v>17</v>
      </c>
      <c r="M821" s="3">
        <v>204</v>
      </c>
      <c r="N821" s="3">
        <v>2514677</v>
      </c>
      <c r="O821" s="3">
        <v>10687376</v>
      </c>
      <c r="P821" s="3">
        <v>0</v>
      </c>
      <c r="Q821" s="3">
        <v>0</v>
      </c>
      <c r="R821" s="3">
        <v>628669</v>
      </c>
      <c r="S821" s="3">
        <v>810285</v>
      </c>
      <c r="T821" s="3">
        <v>540190</v>
      </c>
      <c r="U821" s="3">
        <v>943004</v>
      </c>
      <c r="V821" s="3">
        <v>13609524</v>
      </c>
      <c r="W821" s="3">
        <v>908400</v>
      </c>
      <c r="X821" s="3">
        <v>1282500</v>
      </c>
      <c r="Y821" s="3">
        <v>55800</v>
      </c>
      <c r="Z821" s="3">
        <v>427500</v>
      </c>
      <c r="AA821" s="3">
        <v>320600</v>
      </c>
      <c r="AB821" s="3">
        <v>2994800</v>
      </c>
      <c r="AC821" s="3">
        <v>16604324</v>
      </c>
    </row>
    <row r="822" spans="1:29" x14ac:dyDescent="0.2">
      <c r="A822" s="3" t="s">
        <v>617</v>
      </c>
      <c r="B822" s="144">
        <v>45327</v>
      </c>
      <c r="C822" s="144">
        <v>45443</v>
      </c>
      <c r="D822" s="3" t="s">
        <v>614</v>
      </c>
      <c r="E822" s="3" t="s">
        <v>616</v>
      </c>
      <c r="F822" s="14" t="s">
        <v>56</v>
      </c>
      <c r="G822" s="8" t="s">
        <v>58</v>
      </c>
      <c r="H822" s="2">
        <v>34558741</v>
      </c>
      <c r="I822" s="3" t="s">
        <v>925</v>
      </c>
      <c r="J822" s="5">
        <v>6</v>
      </c>
      <c r="K822" s="6">
        <v>3.5</v>
      </c>
      <c r="L822" s="3">
        <v>17</v>
      </c>
      <c r="M822" s="3">
        <v>102</v>
      </c>
      <c r="N822" s="3">
        <v>1760274</v>
      </c>
      <c r="O822" s="3">
        <v>7481163</v>
      </c>
      <c r="P822" s="3">
        <v>0</v>
      </c>
      <c r="Q822" s="3">
        <v>0</v>
      </c>
      <c r="R822" s="3">
        <v>440069</v>
      </c>
      <c r="S822" s="3">
        <v>567199</v>
      </c>
      <c r="T822" s="3">
        <v>378133</v>
      </c>
      <c r="U822" s="3">
        <v>660103</v>
      </c>
      <c r="V822" s="3">
        <v>9526667</v>
      </c>
      <c r="W822" s="3">
        <v>635900</v>
      </c>
      <c r="X822" s="3">
        <v>897700</v>
      </c>
      <c r="Y822" s="3">
        <v>39100</v>
      </c>
      <c r="Z822" s="3">
        <v>299200</v>
      </c>
      <c r="AA822" s="3">
        <v>224400</v>
      </c>
      <c r="AB822" s="3">
        <v>2096300</v>
      </c>
      <c r="AC822" s="3">
        <v>11622967</v>
      </c>
    </row>
    <row r="823" spans="1:29" x14ac:dyDescent="0.2">
      <c r="A823" s="3" t="s">
        <v>617</v>
      </c>
      <c r="B823" s="144">
        <v>45327</v>
      </c>
      <c r="C823" s="144">
        <v>45443</v>
      </c>
      <c r="D823" s="3" t="s">
        <v>614</v>
      </c>
      <c r="E823" s="3" t="s">
        <v>616</v>
      </c>
      <c r="F823" s="14" t="s">
        <v>56</v>
      </c>
      <c r="G823" s="8" t="s">
        <v>64</v>
      </c>
      <c r="H823" s="2">
        <v>4615348</v>
      </c>
      <c r="I823" s="3" t="s">
        <v>926</v>
      </c>
      <c r="J823" s="5">
        <v>4</v>
      </c>
      <c r="K823" s="6">
        <v>4</v>
      </c>
      <c r="L823" s="3">
        <v>17</v>
      </c>
      <c r="M823" s="3">
        <v>68</v>
      </c>
      <c r="N823" s="3">
        <v>1341161</v>
      </c>
      <c r="O823" s="3">
        <v>5699934</v>
      </c>
      <c r="P823" s="3">
        <v>0</v>
      </c>
      <c r="Q823" s="3">
        <v>0</v>
      </c>
      <c r="R823" s="3">
        <v>335290</v>
      </c>
      <c r="S823" s="3">
        <v>432152</v>
      </c>
      <c r="T823" s="3">
        <v>288101</v>
      </c>
      <c r="U823" s="3">
        <v>502935</v>
      </c>
      <c r="V823" s="3">
        <v>7258412</v>
      </c>
      <c r="W823" s="3">
        <v>484500</v>
      </c>
      <c r="X823" s="3">
        <v>684000</v>
      </c>
      <c r="Y823" s="3">
        <v>29800</v>
      </c>
      <c r="Z823" s="3">
        <v>228000</v>
      </c>
      <c r="AA823" s="3">
        <v>171000</v>
      </c>
      <c r="AB823" s="3">
        <v>1597300</v>
      </c>
      <c r="AC823" s="3">
        <v>8855712</v>
      </c>
    </row>
    <row r="824" spans="1:29" x14ac:dyDescent="0.2">
      <c r="A824" s="3" t="s">
        <v>617</v>
      </c>
      <c r="B824" s="144">
        <v>45327</v>
      </c>
      <c r="C824" s="144">
        <v>45443</v>
      </c>
      <c r="D824" s="3" t="s">
        <v>614</v>
      </c>
      <c r="E824" s="3" t="s">
        <v>616</v>
      </c>
      <c r="F824" s="14" t="s">
        <v>56</v>
      </c>
      <c r="G824" s="8" t="s">
        <v>64</v>
      </c>
      <c r="H824" s="2">
        <v>76309509</v>
      </c>
      <c r="I824" s="3" t="s">
        <v>852</v>
      </c>
      <c r="J824" s="5">
        <v>6</v>
      </c>
      <c r="K824" s="6">
        <v>4</v>
      </c>
      <c r="L824" s="3">
        <v>17</v>
      </c>
      <c r="M824" s="3">
        <v>102</v>
      </c>
      <c r="N824" s="3">
        <v>2011741</v>
      </c>
      <c r="O824" s="3">
        <v>8549901</v>
      </c>
      <c r="P824" s="3">
        <v>0</v>
      </c>
      <c r="Q824" s="3">
        <v>0</v>
      </c>
      <c r="R824" s="3">
        <v>502935</v>
      </c>
      <c r="S824" s="3">
        <v>648228</v>
      </c>
      <c r="T824" s="3">
        <v>432152</v>
      </c>
      <c r="U824" s="3">
        <v>754403</v>
      </c>
      <c r="V824" s="3">
        <v>10887619</v>
      </c>
      <c r="W824" s="3">
        <v>726700</v>
      </c>
      <c r="X824" s="3">
        <v>1026000</v>
      </c>
      <c r="Y824" s="3">
        <v>44600</v>
      </c>
      <c r="Z824" s="3">
        <v>342000</v>
      </c>
      <c r="AA824" s="3">
        <v>256500</v>
      </c>
      <c r="AB824" s="3">
        <v>2395800</v>
      </c>
      <c r="AC824" s="3">
        <v>13283419</v>
      </c>
    </row>
    <row r="825" spans="1:29" x14ac:dyDescent="0.2">
      <c r="A825" s="3" t="s">
        <v>617</v>
      </c>
      <c r="B825" s="144">
        <v>45327</v>
      </c>
      <c r="C825" s="144">
        <v>45443</v>
      </c>
      <c r="D825" s="3" t="s">
        <v>614</v>
      </c>
      <c r="E825" s="3" t="s">
        <v>616</v>
      </c>
      <c r="F825" s="14" t="s">
        <v>56</v>
      </c>
      <c r="G825" s="8" t="s">
        <v>64</v>
      </c>
      <c r="H825" s="2">
        <v>34555159</v>
      </c>
      <c r="I825" s="3" t="s">
        <v>927</v>
      </c>
      <c r="J825" s="5">
        <v>6</v>
      </c>
      <c r="K825" s="6">
        <v>3</v>
      </c>
      <c r="L825" s="3">
        <v>17</v>
      </c>
      <c r="M825" s="3">
        <v>102</v>
      </c>
      <c r="N825" s="3">
        <v>1508806</v>
      </c>
      <c r="O825" s="3">
        <v>6412426</v>
      </c>
      <c r="P825" s="3">
        <v>0</v>
      </c>
      <c r="Q825" s="3">
        <v>0</v>
      </c>
      <c r="R825" s="3">
        <v>377202</v>
      </c>
      <c r="S825" s="3">
        <v>486171</v>
      </c>
      <c r="T825" s="3">
        <v>324114</v>
      </c>
      <c r="U825" s="3">
        <v>565802</v>
      </c>
      <c r="V825" s="3">
        <v>8165715</v>
      </c>
      <c r="W825" s="3">
        <v>545100</v>
      </c>
      <c r="X825" s="3">
        <v>769500</v>
      </c>
      <c r="Y825" s="3">
        <v>33500</v>
      </c>
      <c r="Z825" s="3">
        <v>256500</v>
      </c>
      <c r="AA825" s="3">
        <v>192400</v>
      </c>
      <c r="AB825" s="3">
        <v>1797000</v>
      </c>
      <c r="AC825" s="3">
        <v>9962715</v>
      </c>
    </row>
    <row r="826" spans="1:29" x14ac:dyDescent="0.2">
      <c r="A826" s="3" t="s">
        <v>617</v>
      </c>
      <c r="B826" s="144">
        <v>45327</v>
      </c>
      <c r="C826" s="144">
        <v>45443</v>
      </c>
      <c r="D826" s="3" t="s">
        <v>614</v>
      </c>
      <c r="E826" s="3" t="s">
        <v>616</v>
      </c>
      <c r="F826" s="14" t="s">
        <v>56</v>
      </c>
      <c r="G826" s="8" t="s">
        <v>64</v>
      </c>
      <c r="H826" s="2">
        <v>94382176</v>
      </c>
      <c r="I826" s="3" t="s">
        <v>928</v>
      </c>
      <c r="J826" s="5">
        <v>9</v>
      </c>
      <c r="K826" s="6">
        <v>4.5</v>
      </c>
      <c r="L826" s="3">
        <v>17</v>
      </c>
      <c r="M826" s="3">
        <v>153</v>
      </c>
      <c r="N826" s="3">
        <v>3394814</v>
      </c>
      <c r="O826" s="3">
        <v>14427958</v>
      </c>
      <c r="P826" s="3">
        <v>0</v>
      </c>
      <c r="Q826" s="3">
        <v>0</v>
      </c>
      <c r="R826" s="3">
        <v>848704</v>
      </c>
      <c r="S826" s="3">
        <v>1093885</v>
      </c>
      <c r="T826" s="3">
        <v>729256</v>
      </c>
      <c r="U826" s="3">
        <v>1273055</v>
      </c>
      <c r="V826" s="3">
        <v>18372858</v>
      </c>
      <c r="W826" s="3">
        <v>1226400</v>
      </c>
      <c r="X826" s="3">
        <v>1731400</v>
      </c>
      <c r="Y826" s="3">
        <v>75300</v>
      </c>
      <c r="Z826" s="3">
        <v>577100</v>
      </c>
      <c r="AA826" s="3">
        <v>432800</v>
      </c>
      <c r="AB826" s="3">
        <v>4043000</v>
      </c>
      <c r="AC826" s="3">
        <v>22415858</v>
      </c>
    </row>
    <row r="827" spans="1:29" x14ac:dyDescent="0.2">
      <c r="A827" s="3" t="s">
        <v>617</v>
      </c>
      <c r="B827" s="144">
        <v>45327</v>
      </c>
      <c r="C827" s="144">
        <v>45443</v>
      </c>
      <c r="D827" s="3" t="s">
        <v>614</v>
      </c>
      <c r="E827" s="3" t="s">
        <v>616</v>
      </c>
      <c r="F827" s="14" t="s">
        <v>56</v>
      </c>
      <c r="G827" s="8" t="s">
        <v>64</v>
      </c>
      <c r="H827" s="2" t="s">
        <v>565</v>
      </c>
      <c r="I827" s="3" t="s">
        <v>565</v>
      </c>
      <c r="J827" s="5">
        <v>2</v>
      </c>
      <c r="K827" s="6">
        <v>3.5</v>
      </c>
      <c r="L827" s="3">
        <v>17</v>
      </c>
      <c r="M827" s="3">
        <v>34</v>
      </c>
      <c r="N827" s="3">
        <v>586758</v>
      </c>
      <c r="O827" s="3">
        <v>2493721</v>
      </c>
      <c r="P827" s="3">
        <v>0</v>
      </c>
      <c r="Q827" s="3">
        <v>0</v>
      </c>
      <c r="R827" s="3">
        <v>146690</v>
      </c>
      <c r="S827" s="3">
        <v>189066</v>
      </c>
      <c r="T827" s="3">
        <v>126044</v>
      </c>
      <c r="U827" s="3">
        <v>220034</v>
      </c>
      <c r="V827" s="3">
        <v>3175555</v>
      </c>
      <c r="W827" s="3">
        <v>419400</v>
      </c>
      <c r="X827" s="3">
        <v>592100</v>
      </c>
      <c r="Y827" s="3">
        <v>25800</v>
      </c>
      <c r="Z827" s="3">
        <v>197400</v>
      </c>
      <c r="AA827" s="3">
        <v>148000</v>
      </c>
      <c r="AB827" s="3">
        <v>1382700</v>
      </c>
      <c r="AC827" s="3">
        <v>4558255</v>
      </c>
    </row>
    <row r="828" spans="1:29" x14ac:dyDescent="0.2">
      <c r="A828" s="3" t="s">
        <v>617</v>
      </c>
      <c r="B828" s="144">
        <v>45327</v>
      </c>
      <c r="C828" s="144">
        <v>45443</v>
      </c>
      <c r="D828" s="3" t="s">
        <v>614</v>
      </c>
      <c r="E828" s="3" t="s">
        <v>616</v>
      </c>
      <c r="F828" s="14" t="s">
        <v>56</v>
      </c>
      <c r="G828" s="8" t="s">
        <v>64</v>
      </c>
      <c r="H828" s="2">
        <v>83226251</v>
      </c>
      <c r="I828" s="3" t="s">
        <v>929</v>
      </c>
      <c r="J828" s="5">
        <v>8</v>
      </c>
      <c r="K828" s="6">
        <v>4</v>
      </c>
      <c r="L828" s="3">
        <v>17</v>
      </c>
      <c r="M828" s="3">
        <v>136</v>
      </c>
      <c r="N828" s="3">
        <v>2682322</v>
      </c>
      <c r="O828" s="3">
        <v>11399868</v>
      </c>
      <c r="P828" s="3">
        <v>0</v>
      </c>
      <c r="Q828" s="3">
        <v>0</v>
      </c>
      <c r="R828" s="3">
        <v>670581</v>
      </c>
      <c r="S828" s="3">
        <v>864304</v>
      </c>
      <c r="T828" s="3">
        <v>576203</v>
      </c>
      <c r="U828" s="3">
        <v>1005871</v>
      </c>
      <c r="V828" s="3">
        <v>14516827</v>
      </c>
      <c r="W828" s="3">
        <v>969000</v>
      </c>
      <c r="X828" s="3">
        <v>1368000</v>
      </c>
      <c r="Y828" s="3">
        <v>59500</v>
      </c>
      <c r="Z828" s="3">
        <v>456000</v>
      </c>
      <c r="AA828" s="3">
        <v>342000</v>
      </c>
      <c r="AB828" s="3">
        <v>3194500</v>
      </c>
      <c r="AC828" s="3">
        <v>17711327</v>
      </c>
    </row>
    <row r="829" spans="1:29" x14ac:dyDescent="0.2">
      <c r="A829" s="3" t="s">
        <v>617</v>
      </c>
      <c r="B829" s="144">
        <v>45327</v>
      </c>
      <c r="C829" s="144">
        <v>45443</v>
      </c>
      <c r="D829" s="3" t="s">
        <v>614</v>
      </c>
      <c r="E829" s="3" t="s">
        <v>616</v>
      </c>
      <c r="F829" s="14" t="s">
        <v>56</v>
      </c>
      <c r="G829" s="8" t="s">
        <v>64</v>
      </c>
      <c r="H829" s="2">
        <v>10483684</v>
      </c>
      <c r="I829" s="3" t="s">
        <v>930</v>
      </c>
      <c r="J829" s="5">
        <v>10</v>
      </c>
      <c r="K829" s="6">
        <v>2.5</v>
      </c>
      <c r="L829" s="3">
        <v>17</v>
      </c>
      <c r="M829" s="3">
        <v>170</v>
      </c>
      <c r="N829" s="3">
        <v>2095564</v>
      </c>
      <c r="O829" s="3">
        <v>8906147</v>
      </c>
      <c r="P829" s="3">
        <v>0</v>
      </c>
      <c r="Q829" s="3">
        <v>0</v>
      </c>
      <c r="R829" s="3">
        <v>523891</v>
      </c>
      <c r="S829" s="3">
        <v>675237</v>
      </c>
      <c r="T829" s="3">
        <v>450158</v>
      </c>
      <c r="U829" s="3">
        <v>785837</v>
      </c>
      <c r="V829" s="3">
        <v>11341270</v>
      </c>
      <c r="W829" s="3">
        <v>757000</v>
      </c>
      <c r="X829" s="3">
        <v>1068700</v>
      </c>
      <c r="Y829" s="3">
        <v>46500</v>
      </c>
      <c r="Z829" s="3">
        <v>356200</v>
      </c>
      <c r="AA829" s="3">
        <v>267200</v>
      </c>
      <c r="AB829" s="3">
        <v>2495600</v>
      </c>
      <c r="AC829" s="3">
        <v>13836870</v>
      </c>
    </row>
    <row r="830" spans="1:29" x14ac:dyDescent="0.2">
      <c r="A830" s="3" t="s">
        <v>617</v>
      </c>
      <c r="B830" s="144">
        <v>45327</v>
      </c>
      <c r="C830" s="144">
        <v>45443</v>
      </c>
      <c r="D830" s="3" t="s">
        <v>614</v>
      </c>
      <c r="E830" s="3" t="s">
        <v>616</v>
      </c>
      <c r="F830" s="14" t="s">
        <v>56</v>
      </c>
      <c r="G830" s="8" t="s">
        <v>64</v>
      </c>
      <c r="H830" s="2">
        <v>10533864</v>
      </c>
      <c r="I830" s="3" t="s">
        <v>859</v>
      </c>
      <c r="J830" s="5">
        <v>6</v>
      </c>
      <c r="K830" s="6">
        <v>4</v>
      </c>
      <c r="L830" s="3">
        <v>17</v>
      </c>
      <c r="M830" s="3">
        <v>102</v>
      </c>
      <c r="N830" s="3">
        <v>2011741</v>
      </c>
      <c r="O830" s="3">
        <v>8549901</v>
      </c>
      <c r="P830" s="3">
        <v>0</v>
      </c>
      <c r="Q830" s="3">
        <v>0</v>
      </c>
      <c r="R830" s="3">
        <v>502935</v>
      </c>
      <c r="S830" s="3">
        <v>648228</v>
      </c>
      <c r="T830" s="3">
        <v>432152</v>
      </c>
      <c r="U830" s="3">
        <v>754403</v>
      </c>
      <c r="V830" s="3">
        <v>10887619</v>
      </c>
      <c r="W830" s="3">
        <v>726700</v>
      </c>
      <c r="X830" s="3">
        <v>1026000</v>
      </c>
      <c r="Y830" s="3">
        <v>44600</v>
      </c>
      <c r="Z830" s="3">
        <v>342000</v>
      </c>
      <c r="AA830" s="3">
        <v>256500</v>
      </c>
      <c r="AB830" s="3">
        <v>2395800</v>
      </c>
      <c r="AC830" s="3">
        <v>13283419</v>
      </c>
    </row>
    <row r="831" spans="1:29" x14ac:dyDescent="0.2">
      <c r="A831" s="3" t="s">
        <v>617</v>
      </c>
      <c r="B831" s="144">
        <v>45327</v>
      </c>
      <c r="C831" s="144">
        <v>45443</v>
      </c>
      <c r="D831" s="3" t="s">
        <v>614</v>
      </c>
      <c r="E831" s="3" t="s">
        <v>616</v>
      </c>
      <c r="F831" s="14" t="s">
        <v>56</v>
      </c>
      <c r="G831" s="8" t="s">
        <v>64</v>
      </c>
      <c r="H831" s="2">
        <v>10544216</v>
      </c>
      <c r="I831" s="3" t="s">
        <v>931</v>
      </c>
      <c r="J831" s="5">
        <v>4</v>
      </c>
      <c r="K831" s="6">
        <v>2.5</v>
      </c>
      <c r="L831" s="3">
        <v>17</v>
      </c>
      <c r="M831" s="3">
        <v>68</v>
      </c>
      <c r="N831" s="3">
        <v>838226</v>
      </c>
      <c r="O831" s="3">
        <v>3562459</v>
      </c>
      <c r="P831" s="3">
        <v>0</v>
      </c>
      <c r="Q831" s="3">
        <v>0</v>
      </c>
      <c r="R831" s="3">
        <v>209557</v>
      </c>
      <c r="S831" s="3">
        <v>270095</v>
      </c>
      <c r="T831" s="3">
        <v>180063</v>
      </c>
      <c r="U831" s="3">
        <v>314335</v>
      </c>
      <c r="V831" s="3">
        <v>4536509</v>
      </c>
      <c r="W831" s="3">
        <v>419400</v>
      </c>
      <c r="X831" s="3">
        <v>592100</v>
      </c>
      <c r="Y831" s="3">
        <v>25800</v>
      </c>
      <c r="Z831" s="3">
        <v>197400</v>
      </c>
      <c r="AA831" s="3">
        <v>148000</v>
      </c>
      <c r="AB831" s="3">
        <v>1382700</v>
      </c>
      <c r="AC831" s="3">
        <v>5919209</v>
      </c>
    </row>
    <row r="832" spans="1:29" x14ac:dyDescent="0.2">
      <c r="A832" s="3" t="s">
        <v>617</v>
      </c>
      <c r="B832" s="144">
        <v>45327</v>
      </c>
      <c r="C832" s="144">
        <v>45443</v>
      </c>
      <c r="D832" s="3" t="s">
        <v>614</v>
      </c>
      <c r="E832" s="3" t="s">
        <v>616</v>
      </c>
      <c r="F832" s="14" t="s">
        <v>56</v>
      </c>
      <c r="G832" s="8" t="s">
        <v>66</v>
      </c>
      <c r="H832" s="2">
        <v>76313592</v>
      </c>
      <c r="I832" s="3" t="s">
        <v>860</v>
      </c>
      <c r="J832" s="5">
        <v>2</v>
      </c>
      <c r="K832" s="6">
        <v>3</v>
      </c>
      <c r="L832" s="3">
        <v>17</v>
      </c>
      <c r="M832" s="3">
        <v>34</v>
      </c>
      <c r="N832" s="3">
        <v>502935</v>
      </c>
      <c r="O832" s="3">
        <v>2137475</v>
      </c>
      <c r="P832" s="3">
        <v>0</v>
      </c>
      <c r="Q832" s="3">
        <v>0</v>
      </c>
      <c r="R832" s="3">
        <v>125734</v>
      </c>
      <c r="S832" s="3">
        <v>162057</v>
      </c>
      <c r="T832" s="3">
        <v>108038</v>
      </c>
      <c r="U832" s="3">
        <v>188601</v>
      </c>
      <c r="V832" s="3">
        <v>2721905</v>
      </c>
      <c r="W832" s="3">
        <v>419400</v>
      </c>
      <c r="X832" s="3">
        <v>592100</v>
      </c>
      <c r="Y832" s="3">
        <v>25800</v>
      </c>
      <c r="Z832" s="3">
        <v>197400</v>
      </c>
      <c r="AA832" s="3">
        <v>148000</v>
      </c>
      <c r="AB832" s="3">
        <v>1382700</v>
      </c>
      <c r="AC832" s="3">
        <v>4104605</v>
      </c>
    </row>
    <row r="833" spans="1:29" x14ac:dyDescent="0.2">
      <c r="A833" s="3" t="s">
        <v>617</v>
      </c>
      <c r="B833" s="144">
        <v>45327</v>
      </c>
      <c r="C833" s="144">
        <v>45443</v>
      </c>
      <c r="D833" s="3" t="s">
        <v>614</v>
      </c>
      <c r="E833" s="3" t="s">
        <v>616</v>
      </c>
      <c r="F833" s="14" t="s">
        <v>56</v>
      </c>
      <c r="G833" s="8" t="s">
        <v>66</v>
      </c>
      <c r="H833" s="2">
        <v>12976137</v>
      </c>
      <c r="I833" s="3" t="s">
        <v>861</v>
      </c>
      <c r="J833" s="5">
        <v>8</v>
      </c>
      <c r="K833" s="6">
        <v>4</v>
      </c>
      <c r="L833" s="3">
        <v>17</v>
      </c>
      <c r="M833" s="3">
        <v>136</v>
      </c>
      <c r="N833" s="3">
        <v>2682322</v>
      </c>
      <c r="O833" s="3">
        <v>11399868</v>
      </c>
      <c r="P833" s="3">
        <v>0</v>
      </c>
      <c r="Q833" s="3">
        <v>0</v>
      </c>
      <c r="R833" s="3">
        <v>670581</v>
      </c>
      <c r="S833" s="3">
        <v>864304</v>
      </c>
      <c r="T833" s="3">
        <v>576203</v>
      </c>
      <c r="U833" s="3">
        <v>1005871</v>
      </c>
      <c r="V833" s="3">
        <v>14516827</v>
      </c>
      <c r="W833" s="3">
        <v>969000</v>
      </c>
      <c r="X833" s="3">
        <v>1368000</v>
      </c>
      <c r="Y833" s="3">
        <v>59500</v>
      </c>
      <c r="Z833" s="3">
        <v>456000</v>
      </c>
      <c r="AA833" s="3">
        <v>342000</v>
      </c>
      <c r="AB833" s="3">
        <v>3194500</v>
      </c>
      <c r="AC833" s="3">
        <v>17711327</v>
      </c>
    </row>
    <row r="834" spans="1:29" x14ac:dyDescent="0.2">
      <c r="A834" s="3" t="s">
        <v>617</v>
      </c>
      <c r="B834" s="144">
        <v>45327</v>
      </c>
      <c r="C834" s="144">
        <v>45443</v>
      </c>
      <c r="D834" s="3" t="s">
        <v>614</v>
      </c>
      <c r="E834" s="3" t="s">
        <v>616</v>
      </c>
      <c r="F834" s="14" t="s">
        <v>56</v>
      </c>
      <c r="G834" s="8" t="s">
        <v>66</v>
      </c>
      <c r="H834" s="2">
        <v>25272815</v>
      </c>
      <c r="I834" s="3" t="s">
        <v>932</v>
      </c>
      <c r="J834" s="5">
        <v>8</v>
      </c>
      <c r="K834" s="6">
        <v>4</v>
      </c>
      <c r="L834" s="3">
        <v>17</v>
      </c>
      <c r="M834" s="3">
        <v>136</v>
      </c>
      <c r="N834" s="3">
        <v>2682322</v>
      </c>
      <c r="O834" s="3">
        <v>11399868</v>
      </c>
      <c r="P834" s="3">
        <v>0</v>
      </c>
      <c r="Q834" s="3">
        <v>0</v>
      </c>
      <c r="R834" s="3">
        <v>670581</v>
      </c>
      <c r="S834" s="3">
        <v>864304</v>
      </c>
      <c r="T834" s="3">
        <v>576203</v>
      </c>
      <c r="U834" s="3">
        <v>1005871</v>
      </c>
      <c r="V834" s="3">
        <v>14516827</v>
      </c>
      <c r="W834" s="3">
        <v>969000</v>
      </c>
      <c r="X834" s="3">
        <v>1368000</v>
      </c>
      <c r="Y834" s="3">
        <v>59500</v>
      </c>
      <c r="Z834" s="3">
        <v>456000</v>
      </c>
      <c r="AA834" s="3">
        <v>342000</v>
      </c>
      <c r="AB834" s="3">
        <v>3194500</v>
      </c>
      <c r="AC834" s="3">
        <v>17711327</v>
      </c>
    </row>
    <row r="835" spans="1:29" x14ac:dyDescent="0.2">
      <c r="A835" s="3" t="s">
        <v>617</v>
      </c>
      <c r="B835" s="144">
        <v>45327</v>
      </c>
      <c r="C835" s="144">
        <v>45443</v>
      </c>
      <c r="D835" s="3" t="s">
        <v>614</v>
      </c>
      <c r="E835" s="3" t="s">
        <v>616</v>
      </c>
      <c r="F835" s="14" t="s">
        <v>56</v>
      </c>
      <c r="G835" s="8" t="s">
        <v>66</v>
      </c>
      <c r="H835" s="2">
        <v>76331310</v>
      </c>
      <c r="I835" s="3" t="s">
        <v>933</v>
      </c>
      <c r="J835" s="5">
        <v>9</v>
      </c>
      <c r="K835" s="6">
        <v>4</v>
      </c>
      <c r="L835" s="3">
        <v>17</v>
      </c>
      <c r="M835" s="3">
        <v>153</v>
      </c>
      <c r="N835" s="3">
        <v>3017612</v>
      </c>
      <c r="O835" s="3">
        <v>12824852</v>
      </c>
      <c r="P835" s="3">
        <v>0</v>
      </c>
      <c r="Q835" s="3">
        <v>0</v>
      </c>
      <c r="R835" s="3">
        <v>754403</v>
      </c>
      <c r="S835" s="3">
        <v>972342</v>
      </c>
      <c r="T835" s="3">
        <v>648228</v>
      </c>
      <c r="U835" s="3">
        <v>1131605</v>
      </c>
      <c r="V835" s="3">
        <v>16331430</v>
      </c>
      <c r="W835" s="3">
        <v>1090100</v>
      </c>
      <c r="X835" s="3">
        <v>1539000</v>
      </c>
      <c r="Y835" s="3">
        <v>66900</v>
      </c>
      <c r="Z835" s="3">
        <v>513000</v>
      </c>
      <c r="AA835" s="3">
        <v>384700</v>
      </c>
      <c r="AB835" s="3">
        <v>3593700</v>
      </c>
      <c r="AC835" s="3">
        <v>19925130</v>
      </c>
    </row>
    <row r="836" spans="1:29" x14ac:dyDescent="0.2">
      <c r="A836" s="3" t="s">
        <v>617</v>
      </c>
      <c r="B836" s="144">
        <v>45327</v>
      </c>
      <c r="C836" s="144">
        <v>45443</v>
      </c>
      <c r="D836" s="3" t="s">
        <v>614</v>
      </c>
      <c r="E836" s="3" t="s">
        <v>616</v>
      </c>
      <c r="F836" s="14" t="s">
        <v>56</v>
      </c>
      <c r="G836" s="8" t="s">
        <v>66</v>
      </c>
      <c r="H836" s="2">
        <v>4652674</v>
      </c>
      <c r="I836" s="3" t="s">
        <v>934</v>
      </c>
      <c r="J836" s="5">
        <v>10</v>
      </c>
      <c r="K836" s="6">
        <v>4</v>
      </c>
      <c r="L836" s="3">
        <v>17</v>
      </c>
      <c r="M836" s="3">
        <v>170</v>
      </c>
      <c r="N836" s="3">
        <v>3352902</v>
      </c>
      <c r="O836" s="3">
        <v>14249835</v>
      </c>
      <c r="P836" s="3">
        <v>0</v>
      </c>
      <c r="Q836" s="3">
        <v>0</v>
      </c>
      <c r="R836" s="3">
        <v>838226</v>
      </c>
      <c r="S836" s="3">
        <v>1080380</v>
      </c>
      <c r="T836" s="3">
        <v>720253</v>
      </c>
      <c r="U836" s="3">
        <v>1257338</v>
      </c>
      <c r="V836" s="3">
        <v>18146032</v>
      </c>
      <c r="W836" s="3">
        <v>1211200</v>
      </c>
      <c r="X836" s="3">
        <v>1710000</v>
      </c>
      <c r="Y836" s="3">
        <v>74400</v>
      </c>
      <c r="Z836" s="3">
        <v>570000</v>
      </c>
      <c r="AA836" s="3">
        <v>427500</v>
      </c>
      <c r="AB836" s="3">
        <v>3993100</v>
      </c>
      <c r="AC836" s="3">
        <v>22139132</v>
      </c>
    </row>
    <row r="837" spans="1:29" x14ac:dyDescent="0.2">
      <c r="A837" s="3" t="s">
        <v>617</v>
      </c>
      <c r="B837" s="144">
        <v>45327</v>
      </c>
      <c r="C837" s="144">
        <v>45443</v>
      </c>
      <c r="D837" s="3" t="s">
        <v>614</v>
      </c>
      <c r="E837" s="3" t="s">
        <v>616</v>
      </c>
      <c r="F837" s="14" t="s">
        <v>56</v>
      </c>
      <c r="G837" s="8" t="s">
        <v>66</v>
      </c>
      <c r="H837" s="2">
        <v>34545748</v>
      </c>
      <c r="I837" s="3" t="s">
        <v>935</v>
      </c>
      <c r="J837" s="5">
        <v>6</v>
      </c>
      <c r="K837" s="6">
        <v>4</v>
      </c>
      <c r="L837" s="3">
        <v>17</v>
      </c>
      <c r="M837" s="3">
        <v>102</v>
      </c>
      <c r="N837" s="3">
        <v>2011741</v>
      </c>
      <c r="O837" s="3">
        <v>8549901</v>
      </c>
      <c r="P837" s="3">
        <v>0</v>
      </c>
      <c r="Q837" s="3">
        <v>0</v>
      </c>
      <c r="R837" s="3">
        <v>502935</v>
      </c>
      <c r="S837" s="3">
        <v>648228</v>
      </c>
      <c r="T837" s="3">
        <v>432152</v>
      </c>
      <c r="U837" s="3">
        <v>754403</v>
      </c>
      <c r="V837" s="3">
        <v>10887619</v>
      </c>
      <c r="W837" s="3">
        <v>726700</v>
      </c>
      <c r="X837" s="3">
        <v>1026000</v>
      </c>
      <c r="Y837" s="3">
        <v>44600</v>
      </c>
      <c r="Z837" s="3">
        <v>342000</v>
      </c>
      <c r="AA837" s="3">
        <v>256500</v>
      </c>
      <c r="AB837" s="3">
        <v>2395800</v>
      </c>
      <c r="AC837" s="3">
        <v>13283419</v>
      </c>
    </row>
    <row r="838" spans="1:29" x14ac:dyDescent="0.2">
      <c r="A838" s="3" t="s">
        <v>617</v>
      </c>
      <c r="B838" s="144">
        <v>45327</v>
      </c>
      <c r="C838" s="144">
        <v>45443</v>
      </c>
      <c r="D838" s="3" t="s">
        <v>614</v>
      </c>
      <c r="E838" s="3" t="s">
        <v>616</v>
      </c>
      <c r="F838" s="14" t="s">
        <v>56</v>
      </c>
      <c r="G838" s="8" t="s">
        <v>66</v>
      </c>
      <c r="H838" s="2">
        <v>27302633</v>
      </c>
      <c r="I838" s="3" t="s">
        <v>936</v>
      </c>
      <c r="J838" s="5">
        <v>8</v>
      </c>
      <c r="K838" s="6">
        <v>2.5</v>
      </c>
      <c r="L838" s="3">
        <v>17</v>
      </c>
      <c r="M838" s="3">
        <v>136</v>
      </c>
      <c r="N838" s="3">
        <v>1676451</v>
      </c>
      <c r="O838" s="3">
        <v>7124918</v>
      </c>
      <c r="P838" s="3">
        <v>0</v>
      </c>
      <c r="Q838" s="3">
        <v>0</v>
      </c>
      <c r="R838" s="3">
        <v>419113</v>
      </c>
      <c r="S838" s="3">
        <v>540190</v>
      </c>
      <c r="T838" s="3">
        <v>360127</v>
      </c>
      <c r="U838" s="3">
        <v>628669</v>
      </c>
      <c r="V838" s="3">
        <v>9073017</v>
      </c>
      <c r="W838" s="3">
        <v>605600</v>
      </c>
      <c r="X838" s="3">
        <v>855000</v>
      </c>
      <c r="Y838" s="3">
        <v>37200</v>
      </c>
      <c r="Z838" s="3">
        <v>285000</v>
      </c>
      <c r="AA838" s="3">
        <v>213700</v>
      </c>
      <c r="AB838" s="3">
        <v>1996500</v>
      </c>
      <c r="AC838" s="3">
        <v>11069517</v>
      </c>
    </row>
    <row r="839" spans="1:29" x14ac:dyDescent="0.2">
      <c r="A839" s="3" t="s">
        <v>617</v>
      </c>
      <c r="B839" s="144">
        <v>45327</v>
      </c>
      <c r="C839" s="144">
        <v>45443</v>
      </c>
      <c r="D839" s="3" t="s">
        <v>614</v>
      </c>
      <c r="E839" s="3" t="s">
        <v>616</v>
      </c>
      <c r="F839" s="14" t="s">
        <v>56</v>
      </c>
      <c r="G839" s="8" t="s">
        <v>66</v>
      </c>
      <c r="H839" s="2">
        <v>16693106</v>
      </c>
      <c r="I839" s="3" t="s">
        <v>937</v>
      </c>
      <c r="J839" s="5">
        <v>4</v>
      </c>
      <c r="K839" s="6">
        <v>3</v>
      </c>
      <c r="L839" s="3">
        <v>17</v>
      </c>
      <c r="M839" s="3">
        <v>68</v>
      </c>
      <c r="N839" s="3">
        <v>1005871</v>
      </c>
      <c r="O839" s="3">
        <v>4274951</v>
      </c>
      <c r="P839" s="3">
        <v>0</v>
      </c>
      <c r="Q839" s="3">
        <v>0</v>
      </c>
      <c r="R839" s="3">
        <v>251468</v>
      </c>
      <c r="S839" s="3">
        <v>324114</v>
      </c>
      <c r="T839" s="3">
        <v>216076</v>
      </c>
      <c r="U839" s="3">
        <v>377202</v>
      </c>
      <c r="V839" s="3">
        <v>5443811</v>
      </c>
      <c r="W839" s="3">
        <v>419400</v>
      </c>
      <c r="X839" s="3">
        <v>592100</v>
      </c>
      <c r="Y839" s="3">
        <v>25800</v>
      </c>
      <c r="Z839" s="3">
        <v>197400</v>
      </c>
      <c r="AA839" s="3">
        <v>148000</v>
      </c>
      <c r="AB839" s="3">
        <v>1382700</v>
      </c>
      <c r="AC839" s="3">
        <v>6826511</v>
      </c>
    </row>
    <row r="840" spans="1:29" x14ac:dyDescent="0.2">
      <c r="A840" s="3" t="s">
        <v>617</v>
      </c>
      <c r="B840" s="144">
        <v>45327</v>
      </c>
      <c r="C840" s="144">
        <v>45443</v>
      </c>
      <c r="D840" s="3" t="s">
        <v>614</v>
      </c>
      <c r="E840" s="3" t="s">
        <v>616</v>
      </c>
      <c r="F840" s="14" t="s">
        <v>56</v>
      </c>
      <c r="G840" s="8" t="s">
        <v>66</v>
      </c>
      <c r="H840" s="2">
        <v>1136887000</v>
      </c>
      <c r="I840" s="3" t="s">
        <v>864</v>
      </c>
      <c r="J840" s="5">
        <v>2</v>
      </c>
      <c r="K840" s="6">
        <v>2.5</v>
      </c>
      <c r="L840" s="3">
        <v>17</v>
      </c>
      <c r="M840" s="3">
        <v>34</v>
      </c>
      <c r="N840" s="3">
        <v>419113</v>
      </c>
      <c r="O840" s="3">
        <v>1781229</v>
      </c>
      <c r="P840" s="3">
        <v>0</v>
      </c>
      <c r="Q840" s="3">
        <v>0</v>
      </c>
      <c r="R840" s="3">
        <v>104778</v>
      </c>
      <c r="S840" s="3">
        <v>135048</v>
      </c>
      <c r="T840" s="3">
        <v>90032</v>
      </c>
      <c r="U840" s="3">
        <v>157167</v>
      </c>
      <c r="V840" s="3">
        <v>2268254</v>
      </c>
      <c r="W840" s="3">
        <v>419400</v>
      </c>
      <c r="X840" s="3">
        <v>592100</v>
      </c>
      <c r="Y840" s="3">
        <v>25800</v>
      </c>
      <c r="Z840" s="3">
        <v>197400</v>
      </c>
      <c r="AA840" s="3">
        <v>148000</v>
      </c>
      <c r="AB840" s="3">
        <v>1382700</v>
      </c>
      <c r="AC840" s="3">
        <v>3650954</v>
      </c>
    </row>
    <row r="841" spans="1:29" x14ac:dyDescent="0.2">
      <c r="A841" s="3" t="s">
        <v>617</v>
      </c>
      <c r="B841" s="144">
        <v>45327</v>
      </c>
      <c r="C841" s="144">
        <v>45443</v>
      </c>
      <c r="D841" s="3" t="s">
        <v>614</v>
      </c>
      <c r="E841" s="3" t="s">
        <v>616</v>
      </c>
      <c r="F841" s="14" t="s">
        <v>56</v>
      </c>
      <c r="G841" s="8" t="s">
        <v>66</v>
      </c>
      <c r="H841" s="2">
        <v>1130677480</v>
      </c>
      <c r="I841" s="3" t="s">
        <v>938</v>
      </c>
      <c r="J841" s="5">
        <v>4</v>
      </c>
      <c r="K841" s="6">
        <v>3</v>
      </c>
      <c r="L841" s="3">
        <v>17</v>
      </c>
      <c r="M841" s="3">
        <v>68</v>
      </c>
      <c r="N841" s="3">
        <v>1005871</v>
      </c>
      <c r="O841" s="3">
        <v>4274951</v>
      </c>
      <c r="P841" s="3">
        <v>0</v>
      </c>
      <c r="Q841" s="3">
        <v>0</v>
      </c>
      <c r="R841" s="3">
        <v>251468</v>
      </c>
      <c r="S841" s="3">
        <v>324114</v>
      </c>
      <c r="T841" s="3">
        <v>216076</v>
      </c>
      <c r="U841" s="3">
        <v>377202</v>
      </c>
      <c r="V841" s="3">
        <v>5443811</v>
      </c>
      <c r="W841" s="3">
        <v>419400</v>
      </c>
      <c r="X841" s="3">
        <v>592100</v>
      </c>
      <c r="Y841" s="3">
        <v>25800</v>
      </c>
      <c r="Z841" s="3">
        <v>197400</v>
      </c>
      <c r="AA841" s="3">
        <v>148000</v>
      </c>
      <c r="AB841" s="3">
        <v>1382700</v>
      </c>
      <c r="AC841" s="3">
        <v>6826511</v>
      </c>
    </row>
    <row r="842" spans="1:29" x14ac:dyDescent="0.2">
      <c r="A842" s="3" t="s">
        <v>617</v>
      </c>
      <c r="B842" s="144">
        <v>45327</v>
      </c>
      <c r="C842" s="144">
        <v>45443</v>
      </c>
      <c r="D842" s="3" t="s">
        <v>614</v>
      </c>
      <c r="E842" s="3" t="s">
        <v>616</v>
      </c>
      <c r="F842" s="14" t="s">
        <v>56</v>
      </c>
      <c r="G842" s="8" t="s">
        <v>73</v>
      </c>
      <c r="H842" s="2">
        <v>25287914</v>
      </c>
      <c r="I842" s="3" t="s">
        <v>872</v>
      </c>
      <c r="J842" s="5">
        <v>6</v>
      </c>
      <c r="K842" s="6">
        <v>2.5</v>
      </c>
      <c r="L842" s="3">
        <v>17</v>
      </c>
      <c r="M842" s="3">
        <v>102</v>
      </c>
      <c r="N842" s="3">
        <v>1257338</v>
      </c>
      <c r="O842" s="3">
        <v>5343688</v>
      </c>
      <c r="P842" s="3">
        <v>0</v>
      </c>
      <c r="Q842" s="3">
        <v>0</v>
      </c>
      <c r="R842" s="3">
        <v>314335</v>
      </c>
      <c r="S842" s="3">
        <v>405142</v>
      </c>
      <c r="T842" s="3">
        <v>270095</v>
      </c>
      <c r="U842" s="3">
        <v>471502</v>
      </c>
      <c r="V842" s="3">
        <v>6804762</v>
      </c>
      <c r="W842" s="3">
        <v>419400</v>
      </c>
      <c r="X842" s="3">
        <v>592100</v>
      </c>
      <c r="Y842" s="3">
        <v>25800</v>
      </c>
      <c r="Z842" s="3">
        <v>197400</v>
      </c>
      <c r="AA842" s="3">
        <v>148000</v>
      </c>
      <c r="AB842" s="3">
        <v>1382700</v>
      </c>
      <c r="AC842" s="3">
        <v>8187462</v>
      </c>
    </row>
    <row r="843" spans="1:29" x14ac:dyDescent="0.2">
      <c r="A843" s="3" t="s">
        <v>617</v>
      </c>
      <c r="B843" s="144">
        <v>45327</v>
      </c>
      <c r="C843" s="144">
        <v>45443</v>
      </c>
      <c r="D843" s="3" t="s">
        <v>614</v>
      </c>
      <c r="E843" s="3" t="s">
        <v>616</v>
      </c>
      <c r="F843" s="14" t="s">
        <v>56</v>
      </c>
      <c r="G843" s="8" t="s">
        <v>73</v>
      </c>
      <c r="H843" s="2">
        <v>1113649181</v>
      </c>
      <c r="I843" s="3" t="s">
        <v>873</v>
      </c>
      <c r="J843" s="5">
        <v>10</v>
      </c>
      <c r="K843" s="6">
        <v>3</v>
      </c>
      <c r="L843" s="3">
        <v>17</v>
      </c>
      <c r="M843" s="3">
        <v>170</v>
      </c>
      <c r="N843" s="3">
        <v>2514677</v>
      </c>
      <c r="O843" s="3">
        <v>10687376</v>
      </c>
      <c r="P843" s="3">
        <v>0</v>
      </c>
      <c r="Q843" s="3">
        <v>0</v>
      </c>
      <c r="R843" s="3">
        <v>628669</v>
      </c>
      <c r="S843" s="3">
        <v>810285</v>
      </c>
      <c r="T843" s="3">
        <v>540190</v>
      </c>
      <c r="U843" s="3">
        <v>943004</v>
      </c>
      <c r="V843" s="3">
        <v>13609524</v>
      </c>
      <c r="W843" s="3">
        <v>908400</v>
      </c>
      <c r="X843" s="3">
        <v>1282500</v>
      </c>
      <c r="Y843" s="3">
        <v>55800</v>
      </c>
      <c r="Z843" s="3">
        <v>427500</v>
      </c>
      <c r="AA843" s="3">
        <v>320600</v>
      </c>
      <c r="AB843" s="3">
        <v>2994800</v>
      </c>
      <c r="AC843" s="3">
        <v>16604324</v>
      </c>
    </row>
    <row r="844" spans="1:29" x14ac:dyDescent="0.2">
      <c r="A844" s="3" t="s">
        <v>617</v>
      </c>
      <c r="B844" s="144">
        <v>45327</v>
      </c>
      <c r="C844" s="144">
        <v>45443</v>
      </c>
      <c r="D844" s="3" t="s">
        <v>614</v>
      </c>
      <c r="E844" s="3" t="s">
        <v>616</v>
      </c>
      <c r="F844" s="3" t="s">
        <v>82</v>
      </c>
      <c r="G844" s="8" t="s">
        <v>84</v>
      </c>
      <c r="H844" s="2">
        <v>34323721</v>
      </c>
      <c r="I844" s="3" t="s">
        <v>939</v>
      </c>
      <c r="J844" s="5">
        <v>4</v>
      </c>
      <c r="K844" s="6">
        <v>3.5</v>
      </c>
      <c r="L844" s="3">
        <v>17</v>
      </c>
      <c r="M844" s="3">
        <v>68</v>
      </c>
      <c r="N844" s="3">
        <v>1173516</v>
      </c>
      <c r="O844" s="3">
        <v>4987442</v>
      </c>
      <c r="P844" s="3">
        <v>0</v>
      </c>
      <c r="Q844" s="3">
        <v>0</v>
      </c>
      <c r="R844" s="3">
        <v>293379</v>
      </c>
      <c r="S844" s="3">
        <v>378133</v>
      </c>
      <c r="T844" s="3">
        <v>252089</v>
      </c>
      <c r="U844" s="3">
        <v>440068</v>
      </c>
      <c r="V844" s="3">
        <v>6351111</v>
      </c>
      <c r="W844" s="3">
        <v>419400</v>
      </c>
      <c r="X844" s="3">
        <v>592100</v>
      </c>
      <c r="Y844" s="3">
        <v>25800</v>
      </c>
      <c r="Z844" s="3">
        <v>197400</v>
      </c>
      <c r="AA844" s="3">
        <v>148000</v>
      </c>
      <c r="AB844" s="3">
        <v>1382700</v>
      </c>
      <c r="AC844" s="3">
        <v>7733811</v>
      </c>
    </row>
    <row r="845" spans="1:29" x14ac:dyDescent="0.2">
      <c r="A845" s="3" t="s">
        <v>617</v>
      </c>
      <c r="B845" s="144">
        <v>45327</v>
      </c>
      <c r="C845" s="144">
        <v>45443</v>
      </c>
      <c r="D845" s="3" t="s">
        <v>614</v>
      </c>
      <c r="E845" s="3" t="s">
        <v>616</v>
      </c>
      <c r="F845" s="3" t="s">
        <v>82</v>
      </c>
      <c r="G845" s="8" t="s">
        <v>84</v>
      </c>
      <c r="H845" s="2">
        <v>1062278180</v>
      </c>
      <c r="I845" s="3" t="s">
        <v>940</v>
      </c>
      <c r="J845" s="5">
        <v>4</v>
      </c>
      <c r="K845" s="6">
        <v>2.5</v>
      </c>
      <c r="L845" s="3">
        <v>17</v>
      </c>
      <c r="M845" s="3">
        <v>68</v>
      </c>
      <c r="N845" s="3">
        <v>838226</v>
      </c>
      <c r="O845" s="3">
        <v>3562459</v>
      </c>
      <c r="P845" s="3">
        <v>0</v>
      </c>
      <c r="Q845" s="3">
        <v>0</v>
      </c>
      <c r="R845" s="3">
        <v>209557</v>
      </c>
      <c r="S845" s="3">
        <v>270095</v>
      </c>
      <c r="T845" s="3">
        <v>180063</v>
      </c>
      <c r="U845" s="3">
        <v>314335</v>
      </c>
      <c r="V845" s="3">
        <v>4536509</v>
      </c>
      <c r="W845" s="3">
        <v>419400</v>
      </c>
      <c r="X845" s="3">
        <v>592100</v>
      </c>
      <c r="Y845" s="3">
        <v>25800</v>
      </c>
      <c r="Z845" s="3">
        <v>197400</v>
      </c>
      <c r="AA845" s="3">
        <v>148000</v>
      </c>
      <c r="AB845" s="3">
        <v>1382700</v>
      </c>
      <c r="AC845" s="3">
        <v>5919209</v>
      </c>
    </row>
    <row r="846" spans="1:29" x14ac:dyDescent="0.2">
      <c r="A846" s="3" t="s">
        <v>617</v>
      </c>
      <c r="B846" s="144">
        <v>45327</v>
      </c>
      <c r="C846" s="144">
        <v>45443</v>
      </c>
      <c r="D846" s="3" t="s">
        <v>614</v>
      </c>
      <c r="E846" s="3" t="s">
        <v>616</v>
      </c>
      <c r="F846" s="3" t="s">
        <v>82</v>
      </c>
      <c r="G846" s="8" t="s">
        <v>488</v>
      </c>
      <c r="H846" s="2">
        <v>4616876</v>
      </c>
      <c r="I846" s="3" t="s">
        <v>941</v>
      </c>
      <c r="J846" s="5">
        <v>12</v>
      </c>
      <c r="K846" s="6">
        <v>2.5</v>
      </c>
      <c r="L846" s="3">
        <v>17</v>
      </c>
      <c r="M846" s="3">
        <v>204</v>
      </c>
      <c r="N846" s="3">
        <v>2514677</v>
      </c>
      <c r="O846" s="3">
        <v>10687376</v>
      </c>
      <c r="P846" s="3">
        <v>0</v>
      </c>
      <c r="Q846" s="3">
        <v>0</v>
      </c>
      <c r="R846" s="3">
        <v>628669</v>
      </c>
      <c r="S846" s="3">
        <v>810285</v>
      </c>
      <c r="T846" s="3">
        <v>540190</v>
      </c>
      <c r="U846" s="3">
        <v>943004</v>
      </c>
      <c r="V846" s="3">
        <v>13609524</v>
      </c>
      <c r="W846" s="3">
        <v>908400</v>
      </c>
      <c r="X846" s="3">
        <v>1282500</v>
      </c>
      <c r="Y846" s="3">
        <v>55800</v>
      </c>
      <c r="Z846" s="3">
        <v>427500</v>
      </c>
      <c r="AA846" s="3">
        <v>320600</v>
      </c>
      <c r="AB846" s="3">
        <v>2994800</v>
      </c>
      <c r="AC846" s="3">
        <v>16604324</v>
      </c>
    </row>
    <row r="847" spans="1:29" x14ac:dyDescent="0.2">
      <c r="A847" s="3" t="s">
        <v>617</v>
      </c>
      <c r="B847" s="144">
        <v>45327</v>
      </c>
      <c r="C847" s="144">
        <v>45443</v>
      </c>
      <c r="D847" s="3" t="s">
        <v>614</v>
      </c>
      <c r="E847" s="3" t="s">
        <v>616</v>
      </c>
      <c r="F847" s="3" t="s">
        <v>82</v>
      </c>
      <c r="G847" s="8" t="s">
        <v>495</v>
      </c>
      <c r="H847" s="2">
        <v>25288304</v>
      </c>
      <c r="I847" s="3" t="s">
        <v>942</v>
      </c>
      <c r="J847" s="5">
        <v>8</v>
      </c>
      <c r="K847" s="6">
        <v>4</v>
      </c>
      <c r="L847" s="3">
        <v>17</v>
      </c>
      <c r="M847" s="3">
        <v>136</v>
      </c>
      <c r="N847" s="3">
        <v>2682322</v>
      </c>
      <c r="O847" s="3">
        <v>11399868</v>
      </c>
      <c r="P847" s="3">
        <v>0</v>
      </c>
      <c r="Q847" s="3">
        <v>0</v>
      </c>
      <c r="R847" s="3">
        <v>670581</v>
      </c>
      <c r="S847" s="3">
        <v>864304</v>
      </c>
      <c r="T847" s="3">
        <v>576203</v>
      </c>
      <c r="U847" s="3">
        <v>1005871</v>
      </c>
      <c r="V847" s="3">
        <v>14516827</v>
      </c>
      <c r="W847" s="3">
        <v>969000</v>
      </c>
      <c r="X847" s="3">
        <v>1368000</v>
      </c>
      <c r="Y847" s="3">
        <v>59500</v>
      </c>
      <c r="Z847" s="3">
        <v>456000</v>
      </c>
      <c r="AA847" s="3">
        <v>342000</v>
      </c>
      <c r="AB847" s="3">
        <v>3194500</v>
      </c>
      <c r="AC847" s="3">
        <v>17711327</v>
      </c>
    </row>
    <row r="848" spans="1:29" x14ac:dyDescent="0.2">
      <c r="A848" s="3" t="s">
        <v>617</v>
      </c>
      <c r="B848" s="144">
        <v>45327</v>
      </c>
      <c r="C848" s="144">
        <v>45443</v>
      </c>
      <c r="D848" s="3" t="s">
        <v>614</v>
      </c>
      <c r="E848" s="3" t="s">
        <v>616</v>
      </c>
      <c r="F848" s="3" t="s">
        <v>82</v>
      </c>
      <c r="G848" s="8" t="s">
        <v>495</v>
      </c>
      <c r="H848" s="2">
        <v>79914385</v>
      </c>
      <c r="I848" s="3" t="s">
        <v>943</v>
      </c>
      <c r="J848" s="5">
        <v>12</v>
      </c>
      <c r="K848" s="6">
        <v>3.5</v>
      </c>
      <c r="L848" s="3">
        <v>17</v>
      </c>
      <c r="M848" s="3">
        <v>204</v>
      </c>
      <c r="N848" s="3">
        <v>3520548</v>
      </c>
      <c r="O848" s="3">
        <v>14962327</v>
      </c>
      <c r="P848" s="3">
        <v>0</v>
      </c>
      <c r="Q848" s="3">
        <v>0</v>
      </c>
      <c r="R848" s="3">
        <v>880137</v>
      </c>
      <c r="S848" s="3">
        <v>1134399</v>
      </c>
      <c r="T848" s="3">
        <v>756266</v>
      </c>
      <c r="U848" s="3">
        <v>1320205</v>
      </c>
      <c r="V848" s="3">
        <v>19053334</v>
      </c>
      <c r="W848" s="3">
        <v>1271800</v>
      </c>
      <c r="X848" s="3">
        <v>1795500</v>
      </c>
      <c r="Y848" s="3">
        <v>78100</v>
      </c>
      <c r="Z848" s="3">
        <v>598500</v>
      </c>
      <c r="AA848" s="3">
        <v>448900</v>
      </c>
      <c r="AB848" s="3">
        <v>4192800</v>
      </c>
      <c r="AC848" s="3">
        <v>23246134</v>
      </c>
    </row>
    <row r="849" spans="1:29" x14ac:dyDescent="0.2">
      <c r="A849" s="3" t="s">
        <v>617</v>
      </c>
      <c r="B849" s="144">
        <v>45327</v>
      </c>
      <c r="C849" s="144">
        <v>45443</v>
      </c>
      <c r="D849" s="3" t="s">
        <v>614</v>
      </c>
      <c r="E849" s="3" t="s">
        <v>616</v>
      </c>
      <c r="F849" s="3" t="s">
        <v>82</v>
      </c>
      <c r="G849" s="8" t="s">
        <v>495</v>
      </c>
      <c r="H849" s="2">
        <v>25287304</v>
      </c>
      <c r="I849" s="3" t="s">
        <v>944</v>
      </c>
      <c r="J849" s="5">
        <v>6</v>
      </c>
      <c r="K849" s="6">
        <v>4</v>
      </c>
      <c r="L849" s="3">
        <v>17</v>
      </c>
      <c r="M849" s="3">
        <v>102</v>
      </c>
      <c r="N849" s="3">
        <v>2011741</v>
      </c>
      <c r="O849" s="3">
        <v>8549901</v>
      </c>
      <c r="P849" s="3">
        <v>0</v>
      </c>
      <c r="Q849" s="3">
        <v>0</v>
      </c>
      <c r="R849" s="3">
        <v>502935</v>
      </c>
      <c r="S849" s="3">
        <v>648228</v>
      </c>
      <c r="T849" s="3">
        <v>432152</v>
      </c>
      <c r="U849" s="3">
        <v>754403</v>
      </c>
      <c r="V849" s="3">
        <v>10887619</v>
      </c>
      <c r="W849" s="3">
        <v>726700</v>
      </c>
      <c r="X849" s="3">
        <v>1026000</v>
      </c>
      <c r="Y849" s="3">
        <v>44600</v>
      </c>
      <c r="Z849" s="3">
        <v>342000</v>
      </c>
      <c r="AA849" s="3">
        <v>256500</v>
      </c>
      <c r="AB849" s="3">
        <v>2395800</v>
      </c>
      <c r="AC849" s="3">
        <v>13283419</v>
      </c>
    </row>
    <row r="850" spans="1:29" x14ac:dyDescent="0.2">
      <c r="A850" s="3" t="s">
        <v>617</v>
      </c>
      <c r="B850" s="144">
        <v>45327</v>
      </c>
      <c r="C850" s="144">
        <v>45443</v>
      </c>
      <c r="D850" s="3" t="s">
        <v>614</v>
      </c>
      <c r="E850" s="3" t="s">
        <v>616</v>
      </c>
      <c r="F850" s="3" t="s">
        <v>82</v>
      </c>
      <c r="G850" s="8" t="s">
        <v>500</v>
      </c>
      <c r="H850" s="2">
        <v>1061822107</v>
      </c>
      <c r="I850" s="3" t="s">
        <v>890</v>
      </c>
      <c r="J850" s="5">
        <v>4</v>
      </c>
      <c r="K850" s="6">
        <v>2</v>
      </c>
      <c r="L850" s="3">
        <v>17</v>
      </c>
      <c r="M850" s="3">
        <v>68</v>
      </c>
      <c r="N850" s="3">
        <v>670580</v>
      </c>
      <c r="O850" s="3">
        <v>2849967</v>
      </c>
      <c r="P850" s="3">
        <v>0</v>
      </c>
      <c r="Q850" s="3">
        <v>0</v>
      </c>
      <c r="R850" s="3">
        <v>167645</v>
      </c>
      <c r="S850" s="3">
        <v>216076</v>
      </c>
      <c r="T850" s="3">
        <v>144051</v>
      </c>
      <c r="U850" s="3">
        <v>251468</v>
      </c>
      <c r="V850" s="3">
        <v>3629207</v>
      </c>
      <c r="W850" s="3">
        <v>419400</v>
      </c>
      <c r="X850" s="3">
        <v>592100</v>
      </c>
      <c r="Y850" s="3">
        <v>25800</v>
      </c>
      <c r="Z850" s="3">
        <v>197400</v>
      </c>
      <c r="AA850" s="3">
        <v>148000</v>
      </c>
      <c r="AB850" s="3">
        <v>1382700</v>
      </c>
      <c r="AC850" s="3">
        <v>5011907</v>
      </c>
    </row>
    <row r="851" spans="1:29" x14ac:dyDescent="0.2">
      <c r="A851" s="3" t="s">
        <v>617</v>
      </c>
      <c r="B851" s="144">
        <v>45327</v>
      </c>
      <c r="C851" s="144">
        <v>45443</v>
      </c>
      <c r="D851" s="3" t="s">
        <v>614</v>
      </c>
      <c r="E851" s="3" t="s">
        <v>616</v>
      </c>
      <c r="F851" s="3" t="s">
        <v>82</v>
      </c>
      <c r="G851" s="8" t="s">
        <v>88</v>
      </c>
      <c r="H851" s="2">
        <v>34601039</v>
      </c>
      <c r="I851" s="3" t="s">
        <v>945</v>
      </c>
      <c r="J851" s="5">
        <v>8</v>
      </c>
      <c r="K851" s="6">
        <v>2.5</v>
      </c>
      <c r="L851" s="3">
        <v>17</v>
      </c>
      <c r="M851" s="3">
        <v>136</v>
      </c>
      <c r="N851" s="3">
        <v>1676451</v>
      </c>
      <c r="O851" s="3">
        <v>7124918</v>
      </c>
      <c r="P851" s="3">
        <v>0</v>
      </c>
      <c r="Q851" s="3">
        <v>0</v>
      </c>
      <c r="R851" s="3">
        <v>419113</v>
      </c>
      <c r="S851" s="3">
        <v>540190</v>
      </c>
      <c r="T851" s="3">
        <v>360127</v>
      </c>
      <c r="U851" s="3">
        <v>628669</v>
      </c>
      <c r="V851" s="3">
        <v>9073017</v>
      </c>
      <c r="W851" s="3">
        <v>605600</v>
      </c>
      <c r="X851" s="3">
        <v>855000</v>
      </c>
      <c r="Y851" s="3">
        <v>37200</v>
      </c>
      <c r="Z851" s="3">
        <v>285000</v>
      </c>
      <c r="AA851" s="3">
        <v>213700</v>
      </c>
      <c r="AB851" s="3">
        <v>1996500</v>
      </c>
      <c r="AC851" s="3">
        <v>11069517</v>
      </c>
    </row>
    <row r="852" spans="1:29" x14ac:dyDescent="0.2">
      <c r="A852" s="3" t="s">
        <v>617</v>
      </c>
      <c r="B852" s="144">
        <v>45327</v>
      </c>
      <c r="C852" s="144">
        <v>45443</v>
      </c>
      <c r="D852" s="3" t="s">
        <v>614</v>
      </c>
      <c r="E852" s="3" t="s">
        <v>616</v>
      </c>
      <c r="F852" s="3" t="s">
        <v>91</v>
      </c>
      <c r="G852" s="3" t="s">
        <v>91</v>
      </c>
      <c r="H852" s="2">
        <v>222</v>
      </c>
      <c r="I852" s="3" t="s">
        <v>91</v>
      </c>
      <c r="AC852" s="3">
        <v>40000000</v>
      </c>
    </row>
    <row r="853" spans="1:29" x14ac:dyDescent="0.2">
      <c r="A853" s="3" t="s">
        <v>618</v>
      </c>
      <c r="B853" s="144">
        <v>45489</v>
      </c>
      <c r="C853" s="144">
        <v>45535</v>
      </c>
      <c r="D853" s="3" t="s">
        <v>615</v>
      </c>
      <c r="E853" s="3" t="s">
        <v>620</v>
      </c>
      <c r="F853" s="3" t="s">
        <v>99</v>
      </c>
      <c r="G853" s="8" t="s">
        <v>101</v>
      </c>
      <c r="H853" s="2">
        <v>76335868</v>
      </c>
      <c r="I853" s="3" t="s">
        <v>100</v>
      </c>
      <c r="J853" s="5">
        <v>40</v>
      </c>
      <c r="K853" s="6">
        <v>259.39999999999998</v>
      </c>
      <c r="N853" s="3">
        <v>5420163</v>
      </c>
      <c r="O853" s="3">
        <v>8130245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8130245</v>
      </c>
      <c r="V853" s="3">
        <v>677520</v>
      </c>
      <c r="W853" s="3">
        <v>691100</v>
      </c>
      <c r="X853" s="3">
        <v>975600</v>
      </c>
      <c r="Y853" s="3">
        <v>42400</v>
      </c>
      <c r="Z853" s="3">
        <v>325200</v>
      </c>
      <c r="AA853" s="3">
        <v>243900</v>
      </c>
      <c r="AB853" s="3">
        <v>2955720</v>
      </c>
      <c r="AC853" s="3">
        <v>11085965</v>
      </c>
    </row>
    <row r="854" spans="1:29" x14ac:dyDescent="0.2">
      <c r="A854" s="3" t="s">
        <v>618</v>
      </c>
      <c r="B854" s="144">
        <v>45489</v>
      </c>
      <c r="C854" s="144">
        <v>45535</v>
      </c>
      <c r="D854" s="3" t="s">
        <v>615</v>
      </c>
      <c r="E854" s="3" t="s">
        <v>620</v>
      </c>
      <c r="F854" s="3" t="s">
        <v>99</v>
      </c>
      <c r="G854" s="8" t="s">
        <v>101</v>
      </c>
      <c r="H854" s="2">
        <v>94516693</v>
      </c>
      <c r="I854" s="3" t="s">
        <v>102</v>
      </c>
      <c r="J854" s="5">
        <v>40</v>
      </c>
      <c r="K854" s="6">
        <v>295.04000000000002</v>
      </c>
      <c r="N854" s="3">
        <v>6164861</v>
      </c>
      <c r="O854" s="3">
        <v>9247292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9247292</v>
      </c>
      <c r="V854" s="3">
        <v>770608</v>
      </c>
      <c r="W854" s="3">
        <v>786000</v>
      </c>
      <c r="X854" s="3">
        <v>1109700</v>
      </c>
      <c r="Y854" s="3">
        <v>48300</v>
      </c>
      <c r="Z854" s="3">
        <v>369900</v>
      </c>
      <c r="AA854" s="3">
        <v>277400</v>
      </c>
      <c r="AB854" s="3">
        <v>3361908</v>
      </c>
      <c r="AC854" s="3">
        <v>12609200</v>
      </c>
    </row>
    <row r="855" spans="1:29" x14ac:dyDescent="0.2">
      <c r="A855" s="3" t="s">
        <v>618</v>
      </c>
      <c r="B855" s="144">
        <v>45489</v>
      </c>
      <c r="C855" s="144">
        <v>45535</v>
      </c>
      <c r="D855" s="3" t="s">
        <v>615</v>
      </c>
      <c r="E855" s="3" t="s">
        <v>620</v>
      </c>
      <c r="F855" s="3" t="s">
        <v>99</v>
      </c>
      <c r="G855" s="8" t="s">
        <v>101</v>
      </c>
      <c r="H855" s="2">
        <v>34322664</v>
      </c>
      <c r="I855" s="3" t="s">
        <v>458</v>
      </c>
      <c r="J855" s="5">
        <v>40</v>
      </c>
      <c r="K855" s="6">
        <v>300.35000000000002</v>
      </c>
      <c r="N855" s="3">
        <v>6275813</v>
      </c>
      <c r="O855" s="3">
        <v>9413720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9413720</v>
      </c>
      <c r="V855" s="3">
        <v>784477</v>
      </c>
      <c r="W855" s="3">
        <v>800200</v>
      </c>
      <c r="X855" s="3">
        <v>1129600</v>
      </c>
      <c r="Y855" s="3">
        <v>49100</v>
      </c>
      <c r="Z855" s="3">
        <v>376500</v>
      </c>
      <c r="AA855" s="3">
        <v>282400</v>
      </c>
      <c r="AB855" s="3">
        <v>3422277</v>
      </c>
      <c r="AC855" s="3">
        <v>12835997</v>
      </c>
    </row>
    <row r="856" spans="1:29" x14ac:dyDescent="0.2">
      <c r="A856" s="3" t="s">
        <v>618</v>
      </c>
      <c r="B856" s="144">
        <v>45489</v>
      </c>
      <c r="C856" s="144">
        <v>45535</v>
      </c>
      <c r="D856" s="3" t="s">
        <v>615</v>
      </c>
      <c r="E856" s="3" t="s">
        <v>620</v>
      </c>
      <c r="F856" s="3" t="s">
        <v>99</v>
      </c>
      <c r="G856" s="8" t="s">
        <v>101</v>
      </c>
      <c r="H856" s="2">
        <v>10293679</v>
      </c>
      <c r="I856" s="3" t="s">
        <v>104</v>
      </c>
      <c r="J856" s="5">
        <v>40</v>
      </c>
      <c r="K856" s="6">
        <v>231.84</v>
      </c>
      <c r="N856" s="3">
        <v>4844297</v>
      </c>
      <c r="O856" s="3">
        <v>7266446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7266446</v>
      </c>
      <c r="V856" s="3">
        <v>605537</v>
      </c>
      <c r="W856" s="3">
        <v>617600</v>
      </c>
      <c r="X856" s="3">
        <v>872000</v>
      </c>
      <c r="Y856" s="3">
        <v>37900</v>
      </c>
      <c r="Z856" s="3">
        <v>290700</v>
      </c>
      <c r="AA856" s="3">
        <v>218000</v>
      </c>
      <c r="AB856" s="3">
        <v>2641737</v>
      </c>
      <c r="AC856" s="3">
        <v>9908183</v>
      </c>
    </row>
    <row r="857" spans="1:29" x14ac:dyDescent="0.2">
      <c r="A857" s="3" t="s">
        <v>618</v>
      </c>
      <c r="B857" s="144">
        <v>45489</v>
      </c>
      <c r="C857" s="144">
        <v>45535</v>
      </c>
      <c r="D857" s="3" t="s">
        <v>615</v>
      </c>
      <c r="E857" s="3" t="s">
        <v>620</v>
      </c>
      <c r="F857" s="3" t="s">
        <v>99</v>
      </c>
      <c r="G857" s="8" t="s">
        <v>101</v>
      </c>
      <c r="H857" s="2">
        <v>34321576</v>
      </c>
      <c r="I857" s="3" t="s">
        <v>105</v>
      </c>
      <c r="J857" s="5">
        <v>40</v>
      </c>
      <c r="K857" s="6">
        <v>299.12</v>
      </c>
      <c r="N857" s="3">
        <v>6250112</v>
      </c>
      <c r="O857" s="3">
        <v>9375168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9375168</v>
      </c>
      <c r="V857" s="3">
        <v>781264</v>
      </c>
      <c r="W857" s="3">
        <v>796900</v>
      </c>
      <c r="X857" s="3">
        <v>1125000</v>
      </c>
      <c r="Y857" s="3">
        <v>48900</v>
      </c>
      <c r="Z857" s="3">
        <v>375000</v>
      </c>
      <c r="AA857" s="3">
        <v>281300</v>
      </c>
      <c r="AB857" s="3">
        <v>3408364</v>
      </c>
      <c r="AC857" s="3">
        <v>12783532</v>
      </c>
    </row>
    <row r="858" spans="1:29" x14ac:dyDescent="0.2">
      <c r="A858" s="3" t="s">
        <v>618</v>
      </c>
      <c r="B858" s="144">
        <v>45489</v>
      </c>
      <c r="C858" s="144">
        <v>45535</v>
      </c>
      <c r="D858" s="3" t="s">
        <v>615</v>
      </c>
      <c r="E858" s="3" t="s">
        <v>620</v>
      </c>
      <c r="F858" s="3" t="s">
        <v>99</v>
      </c>
      <c r="G858" s="8" t="s">
        <v>101</v>
      </c>
      <c r="H858" s="2">
        <v>34324669</v>
      </c>
      <c r="I858" s="3" t="s">
        <v>106</v>
      </c>
      <c r="J858" s="5">
        <v>40</v>
      </c>
      <c r="K858" s="6">
        <v>340.8</v>
      </c>
      <c r="N858" s="3">
        <v>7121016</v>
      </c>
      <c r="O858" s="3">
        <v>10681524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10681524</v>
      </c>
      <c r="V858" s="3">
        <v>890127</v>
      </c>
      <c r="W858" s="3">
        <v>907900</v>
      </c>
      <c r="X858" s="3">
        <v>1281800</v>
      </c>
      <c r="Y858" s="3">
        <v>55800</v>
      </c>
      <c r="Z858" s="3">
        <v>427300</v>
      </c>
      <c r="AA858" s="3">
        <v>320400</v>
      </c>
      <c r="AB858" s="3">
        <v>3883327</v>
      </c>
      <c r="AC858" s="3">
        <v>14564851</v>
      </c>
    </row>
    <row r="859" spans="1:29" x14ac:dyDescent="0.2">
      <c r="A859" s="3" t="s">
        <v>618</v>
      </c>
      <c r="B859" s="144">
        <v>45489</v>
      </c>
      <c r="C859" s="144">
        <v>45535</v>
      </c>
      <c r="D859" s="3" t="s">
        <v>615</v>
      </c>
      <c r="E859" s="3" t="s">
        <v>620</v>
      </c>
      <c r="F859" s="3" t="s">
        <v>99</v>
      </c>
      <c r="G859" s="8" t="s">
        <v>108</v>
      </c>
      <c r="H859" s="2">
        <v>1061705278</v>
      </c>
      <c r="I859" s="3" t="s">
        <v>107</v>
      </c>
      <c r="J859" s="5">
        <v>40</v>
      </c>
      <c r="K859" s="6">
        <v>222.92</v>
      </c>
      <c r="N859" s="3">
        <v>4657913</v>
      </c>
      <c r="O859" s="3">
        <v>6986870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6986870</v>
      </c>
      <c r="V859" s="3">
        <v>582239</v>
      </c>
      <c r="W859" s="3">
        <v>593900</v>
      </c>
      <c r="X859" s="3">
        <v>838400</v>
      </c>
      <c r="Y859" s="3">
        <v>36500</v>
      </c>
      <c r="Z859" s="3">
        <v>279500</v>
      </c>
      <c r="AA859" s="3">
        <v>209600</v>
      </c>
      <c r="AB859" s="3">
        <v>2540139</v>
      </c>
      <c r="AC859" s="3">
        <v>9527009</v>
      </c>
    </row>
    <row r="860" spans="1:29" x14ac:dyDescent="0.2">
      <c r="A860" s="3" t="s">
        <v>618</v>
      </c>
      <c r="B860" s="144">
        <v>45489</v>
      </c>
      <c r="C860" s="144">
        <v>45535</v>
      </c>
      <c r="D860" s="3" t="s">
        <v>615</v>
      </c>
      <c r="E860" s="3" t="s">
        <v>620</v>
      </c>
      <c r="F860" s="3" t="s">
        <v>99</v>
      </c>
      <c r="G860" s="8" t="s">
        <v>108</v>
      </c>
      <c r="H860" s="2">
        <v>1061759470</v>
      </c>
      <c r="I860" s="3" t="s">
        <v>946</v>
      </c>
      <c r="J860" s="5">
        <v>40</v>
      </c>
      <c r="K860" s="6">
        <v>216.84</v>
      </c>
      <c r="N860" s="3">
        <v>4530872</v>
      </c>
      <c r="O860" s="3">
        <v>6796308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6796308</v>
      </c>
      <c r="V860" s="3">
        <v>566359</v>
      </c>
      <c r="W860" s="3">
        <v>577700</v>
      </c>
      <c r="X860" s="3">
        <v>815600</v>
      </c>
      <c r="Y860" s="3">
        <v>35500</v>
      </c>
      <c r="Z860" s="3">
        <v>271900</v>
      </c>
      <c r="AA860" s="3">
        <v>203900</v>
      </c>
      <c r="AB860" s="3">
        <v>2470959</v>
      </c>
      <c r="AC860" s="3">
        <v>9267267</v>
      </c>
    </row>
    <row r="861" spans="1:29" x14ac:dyDescent="0.2">
      <c r="A861" s="3" t="s">
        <v>618</v>
      </c>
      <c r="B861" s="144">
        <v>45489</v>
      </c>
      <c r="C861" s="144">
        <v>45535</v>
      </c>
      <c r="D861" s="3" t="s">
        <v>615</v>
      </c>
      <c r="E861" s="3" t="s">
        <v>620</v>
      </c>
      <c r="F861" s="3" t="s">
        <v>99</v>
      </c>
      <c r="G861" s="8" t="s">
        <v>108</v>
      </c>
      <c r="H861" s="2">
        <v>10544679</v>
      </c>
      <c r="I861" s="3" t="s">
        <v>110</v>
      </c>
      <c r="J861" s="5">
        <v>40</v>
      </c>
      <c r="K861" s="6">
        <v>252.04</v>
      </c>
      <c r="N861" s="3">
        <v>5266376</v>
      </c>
      <c r="O861" s="3">
        <v>7899564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7899564</v>
      </c>
      <c r="V861" s="3">
        <v>658297</v>
      </c>
      <c r="W861" s="3">
        <v>671500</v>
      </c>
      <c r="X861" s="3">
        <v>947900</v>
      </c>
      <c r="Y861" s="3">
        <v>41200</v>
      </c>
      <c r="Z861" s="3">
        <v>316000</v>
      </c>
      <c r="AA861" s="3">
        <v>237000</v>
      </c>
      <c r="AB861" s="3">
        <v>2871897</v>
      </c>
      <c r="AC861" s="3">
        <v>10771461</v>
      </c>
    </row>
    <row r="862" spans="1:29" x14ac:dyDescent="0.2">
      <c r="A862" s="3" t="s">
        <v>618</v>
      </c>
      <c r="B862" s="144">
        <v>45489</v>
      </c>
      <c r="C862" s="144">
        <v>45535</v>
      </c>
      <c r="D862" s="3" t="s">
        <v>615</v>
      </c>
      <c r="E862" s="3" t="s">
        <v>620</v>
      </c>
      <c r="F862" s="3" t="s">
        <v>99</v>
      </c>
      <c r="G862" s="8" t="s">
        <v>108</v>
      </c>
      <c r="H862" s="2">
        <v>94060282</v>
      </c>
      <c r="I862" s="3" t="s">
        <v>111</v>
      </c>
      <c r="J862" s="5">
        <v>40</v>
      </c>
      <c r="K862" s="6">
        <v>222.88</v>
      </c>
      <c r="N862" s="3">
        <v>4657078</v>
      </c>
      <c r="O862" s="3">
        <v>6985617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6985617</v>
      </c>
      <c r="V862" s="3">
        <v>582135</v>
      </c>
      <c r="W862" s="3">
        <v>593800</v>
      </c>
      <c r="X862" s="3">
        <v>838300</v>
      </c>
      <c r="Y862" s="3">
        <v>36500</v>
      </c>
      <c r="Z862" s="3">
        <v>279400</v>
      </c>
      <c r="AA862" s="3">
        <v>209600</v>
      </c>
      <c r="AB862" s="3">
        <v>2539735</v>
      </c>
      <c r="AC862" s="3">
        <v>9525352</v>
      </c>
    </row>
    <row r="863" spans="1:29" x14ac:dyDescent="0.2">
      <c r="A863" s="3" t="s">
        <v>618</v>
      </c>
      <c r="B863" s="144">
        <v>45489</v>
      </c>
      <c r="C863" s="144">
        <v>45535</v>
      </c>
      <c r="D863" s="3" t="s">
        <v>615</v>
      </c>
      <c r="E863" s="3" t="s">
        <v>620</v>
      </c>
      <c r="F863" s="3" t="s">
        <v>99</v>
      </c>
      <c r="G863" s="8" t="s">
        <v>108</v>
      </c>
      <c r="H863" s="2">
        <v>1061705743</v>
      </c>
      <c r="I863" s="3" t="s">
        <v>636</v>
      </c>
      <c r="J863" s="5">
        <v>40</v>
      </c>
      <c r="K863" s="6">
        <v>215.48</v>
      </c>
      <c r="N863" s="3">
        <v>4502455</v>
      </c>
      <c r="O863" s="3">
        <v>6753683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6753683</v>
      </c>
      <c r="V863" s="3">
        <v>562807</v>
      </c>
      <c r="W863" s="3">
        <v>574100</v>
      </c>
      <c r="X863" s="3">
        <v>810400</v>
      </c>
      <c r="Y863" s="3">
        <v>35300</v>
      </c>
      <c r="Z863" s="3">
        <v>270100</v>
      </c>
      <c r="AA863" s="3">
        <v>202600</v>
      </c>
      <c r="AB863" s="3">
        <v>2455307</v>
      </c>
      <c r="AC863" s="3">
        <v>9208990</v>
      </c>
    </row>
    <row r="864" spans="1:29" x14ac:dyDescent="0.2">
      <c r="A864" s="3" t="s">
        <v>618</v>
      </c>
      <c r="B864" s="144">
        <v>45489</v>
      </c>
      <c r="C864" s="144">
        <v>45535</v>
      </c>
      <c r="D864" s="3" t="s">
        <v>615</v>
      </c>
      <c r="E864" s="3" t="s">
        <v>620</v>
      </c>
      <c r="F864" s="3" t="s">
        <v>99</v>
      </c>
      <c r="G864" s="8" t="s">
        <v>108</v>
      </c>
      <c r="H864" s="2">
        <v>1061688698</v>
      </c>
      <c r="I864" s="3" t="s">
        <v>113</v>
      </c>
      <c r="J864" s="5">
        <v>40</v>
      </c>
      <c r="K864" s="6">
        <v>280.79000000000002</v>
      </c>
      <c r="N864" s="3">
        <v>5867107</v>
      </c>
      <c r="O864" s="3">
        <v>8800661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8800661</v>
      </c>
      <c r="V864" s="3">
        <v>733388</v>
      </c>
      <c r="W864" s="3">
        <v>748100</v>
      </c>
      <c r="X864" s="3">
        <v>1056100</v>
      </c>
      <c r="Y864" s="3">
        <v>45900</v>
      </c>
      <c r="Z864" s="3">
        <v>352000</v>
      </c>
      <c r="AA864" s="3">
        <v>264000</v>
      </c>
      <c r="AB864" s="3">
        <v>3199488</v>
      </c>
      <c r="AC864" s="3">
        <v>12000149</v>
      </c>
    </row>
    <row r="865" spans="1:29" x14ac:dyDescent="0.2">
      <c r="A865" s="3" t="s">
        <v>618</v>
      </c>
      <c r="B865" s="144">
        <v>45489</v>
      </c>
      <c r="C865" s="144">
        <v>45535</v>
      </c>
      <c r="D865" s="3" t="s">
        <v>615</v>
      </c>
      <c r="E865" s="3" t="s">
        <v>620</v>
      </c>
      <c r="F865" s="3" t="s">
        <v>99</v>
      </c>
      <c r="G865" s="8" t="s">
        <v>108</v>
      </c>
      <c r="H865" s="2">
        <v>94063101</v>
      </c>
      <c r="I865" s="3" t="s">
        <v>114</v>
      </c>
      <c r="J865" s="5">
        <v>40</v>
      </c>
      <c r="K865" s="6">
        <v>358.82</v>
      </c>
      <c r="N865" s="3">
        <v>7497544</v>
      </c>
      <c r="O865" s="3">
        <v>11246316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11246316</v>
      </c>
      <c r="V865" s="3">
        <v>937193</v>
      </c>
      <c r="W865" s="3">
        <v>955900</v>
      </c>
      <c r="X865" s="3">
        <v>1349600</v>
      </c>
      <c r="Y865" s="3">
        <v>58700</v>
      </c>
      <c r="Z865" s="3">
        <v>449900</v>
      </c>
      <c r="AA865" s="3">
        <v>337400</v>
      </c>
      <c r="AB865" s="3">
        <v>4088693</v>
      </c>
      <c r="AC865" s="3">
        <v>15335009</v>
      </c>
    </row>
    <row r="866" spans="1:29" x14ac:dyDescent="0.2">
      <c r="A866" s="3" t="s">
        <v>618</v>
      </c>
      <c r="B866" s="144">
        <v>45489</v>
      </c>
      <c r="C866" s="144">
        <v>45535</v>
      </c>
      <c r="D866" s="3" t="s">
        <v>615</v>
      </c>
      <c r="E866" s="3" t="s">
        <v>620</v>
      </c>
      <c r="F866" s="3" t="s">
        <v>99</v>
      </c>
      <c r="G866" s="8" t="s">
        <v>108</v>
      </c>
      <c r="H866" s="2">
        <v>16768923</v>
      </c>
      <c r="I866" s="3" t="s">
        <v>115</v>
      </c>
      <c r="J866" s="5">
        <v>40</v>
      </c>
      <c r="K866" s="6">
        <v>230.44</v>
      </c>
      <c r="N866" s="3">
        <v>4815044</v>
      </c>
      <c r="O866" s="3">
        <v>7222566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7222566</v>
      </c>
      <c r="V866" s="3">
        <v>601881</v>
      </c>
      <c r="W866" s="3">
        <v>613900</v>
      </c>
      <c r="X866" s="3">
        <v>866700</v>
      </c>
      <c r="Y866" s="3">
        <v>37700</v>
      </c>
      <c r="Z866" s="3">
        <v>288900</v>
      </c>
      <c r="AA866" s="3">
        <v>216700</v>
      </c>
      <c r="AB866" s="3">
        <v>2625781</v>
      </c>
      <c r="AC866" s="3">
        <v>9848347</v>
      </c>
    </row>
    <row r="867" spans="1:29" x14ac:dyDescent="0.2">
      <c r="A867" s="3" t="s">
        <v>618</v>
      </c>
      <c r="B867" s="144">
        <v>45489</v>
      </c>
      <c r="C867" s="144">
        <v>45535</v>
      </c>
      <c r="D867" s="3" t="s">
        <v>615</v>
      </c>
      <c r="E867" s="3" t="s">
        <v>620</v>
      </c>
      <c r="F867" s="3" t="s">
        <v>99</v>
      </c>
      <c r="G867" s="8" t="s">
        <v>108</v>
      </c>
      <c r="H867" s="2">
        <v>76313761</v>
      </c>
      <c r="I867" s="3" t="s">
        <v>116</v>
      </c>
      <c r="J867" s="5">
        <v>40</v>
      </c>
      <c r="K867" s="6">
        <v>392.73</v>
      </c>
      <c r="N867" s="3">
        <v>8206093</v>
      </c>
      <c r="O867" s="3">
        <v>12309140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12309140</v>
      </c>
      <c r="V867" s="3">
        <v>1025762</v>
      </c>
      <c r="W867" s="3">
        <v>1046300</v>
      </c>
      <c r="X867" s="3">
        <v>1477100</v>
      </c>
      <c r="Y867" s="3">
        <v>64300</v>
      </c>
      <c r="Z867" s="3">
        <v>492400</v>
      </c>
      <c r="AA867" s="3">
        <v>369300</v>
      </c>
      <c r="AB867" s="3">
        <v>4475162</v>
      </c>
      <c r="AC867" s="3">
        <v>16784302</v>
      </c>
    </row>
    <row r="868" spans="1:29" x14ac:dyDescent="0.2">
      <c r="A868" s="3" t="s">
        <v>618</v>
      </c>
      <c r="B868" s="144">
        <v>45489</v>
      </c>
      <c r="C868" s="144">
        <v>45535</v>
      </c>
      <c r="D868" s="3" t="s">
        <v>615</v>
      </c>
      <c r="E868" s="3" t="s">
        <v>620</v>
      </c>
      <c r="F868" s="3" t="s">
        <v>99</v>
      </c>
      <c r="G868" s="8" t="s">
        <v>118</v>
      </c>
      <c r="H868" s="2">
        <v>1085293644</v>
      </c>
      <c r="I868" s="3" t="s">
        <v>117</v>
      </c>
      <c r="J868" s="5">
        <v>40</v>
      </c>
      <c r="K868" s="6">
        <v>291.24</v>
      </c>
      <c r="N868" s="3">
        <v>6085460</v>
      </c>
      <c r="O868" s="3">
        <v>9128190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9128190</v>
      </c>
      <c r="V868" s="3">
        <v>760683</v>
      </c>
      <c r="W868" s="3">
        <v>775900</v>
      </c>
      <c r="X868" s="3">
        <v>1095400</v>
      </c>
      <c r="Y868" s="3">
        <v>47600</v>
      </c>
      <c r="Z868" s="3">
        <v>365100</v>
      </c>
      <c r="AA868" s="3">
        <v>273800</v>
      </c>
      <c r="AB868" s="3">
        <v>3318483</v>
      </c>
      <c r="AC868" s="3">
        <v>12446673</v>
      </c>
    </row>
    <row r="869" spans="1:29" x14ac:dyDescent="0.2">
      <c r="A869" s="3" t="s">
        <v>618</v>
      </c>
      <c r="B869" s="144">
        <v>45489</v>
      </c>
      <c r="C869" s="144">
        <v>45535</v>
      </c>
      <c r="D869" s="3" t="s">
        <v>615</v>
      </c>
      <c r="E869" s="3" t="s">
        <v>620</v>
      </c>
      <c r="F869" s="3" t="s">
        <v>99</v>
      </c>
      <c r="G869" s="8" t="s">
        <v>118</v>
      </c>
      <c r="H869" s="2">
        <v>76329273</v>
      </c>
      <c r="I869" s="3" t="s">
        <v>563</v>
      </c>
      <c r="J869" s="5">
        <v>40</v>
      </c>
      <c r="K869" s="6">
        <v>221.04</v>
      </c>
      <c r="N869" s="3">
        <v>4618631</v>
      </c>
      <c r="O869" s="3">
        <v>6927947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6927947</v>
      </c>
      <c r="V869" s="3">
        <v>577329</v>
      </c>
      <c r="W869" s="3">
        <v>588900</v>
      </c>
      <c r="X869" s="3">
        <v>831400</v>
      </c>
      <c r="Y869" s="3">
        <v>36200</v>
      </c>
      <c r="Z869" s="3">
        <v>277100</v>
      </c>
      <c r="AA869" s="3">
        <v>207800</v>
      </c>
      <c r="AB869" s="3">
        <v>2518729</v>
      </c>
      <c r="AC869" s="3">
        <v>9446676</v>
      </c>
    </row>
    <row r="870" spans="1:29" x14ac:dyDescent="0.2">
      <c r="A870" s="3" t="s">
        <v>618</v>
      </c>
      <c r="B870" s="144">
        <v>45489</v>
      </c>
      <c r="C870" s="144">
        <v>45535</v>
      </c>
      <c r="D870" s="3" t="s">
        <v>615</v>
      </c>
      <c r="E870" s="3" t="s">
        <v>620</v>
      </c>
      <c r="F870" s="3" t="s">
        <v>99</v>
      </c>
      <c r="G870" s="8" t="s">
        <v>118</v>
      </c>
      <c r="H870" s="2">
        <v>1061720750</v>
      </c>
      <c r="I870" s="3" t="s">
        <v>119</v>
      </c>
      <c r="J870" s="5">
        <v>40</v>
      </c>
      <c r="K870" s="6">
        <v>300</v>
      </c>
      <c r="N870" s="3">
        <v>6268500</v>
      </c>
      <c r="O870" s="3">
        <v>9402750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9402750</v>
      </c>
      <c r="V870" s="3">
        <v>783563</v>
      </c>
      <c r="W870" s="3">
        <v>799200</v>
      </c>
      <c r="X870" s="3">
        <v>1128300</v>
      </c>
      <c r="Y870" s="3">
        <v>49100</v>
      </c>
      <c r="Z870" s="3">
        <v>376100</v>
      </c>
      <c r="AA870" s="3">
        <v>282100</v>
      </c>
      <c r="AB870" s="3">
        <v>3418363</v>
      </c>
      <c r="AC870" s="3">
        <v>12821113</v>
      </c>
    </row>
    <row r="871" spans="1:29" x14ac:dyDescent="0.2">
      <c r="A871" s="3" t="s">
        <v>618</v>
      </c>
      <c r="B871" s="144">
        <v>45489</v>
      </c>
      <c r="C871" s="144">
        <v>45535</v>
      </c>
      <c r="D871" s="3" t="s">
        <v>615</v>
      </c>
      <c r="E871" s="3" t="s">
        <v>620</v>
      </c>
      <c r="F871" s="3" t="s">
        <v>99</v>
      </c>
      <c r="G871" s="8" t="s">
        <v>118</v>
      </c>
      <c r="H871" s="2">
        <v>76313507</v>
      </c>
      <c r="I871" s="3" t="s">
        <v>120</v>
      </c>
      <c r="J871" s="5">
        <v>40</v>
      </c>
      <c r="K871" s="6">
        <v>346</v>
      </c>
      <c r="N871" s="3">
        <v>7229670</v>
      </c>
      <c r="O871" s="3">
        <v>10844505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10844505</v>
      </c>
      <c r="V871" s="3">
        <v>903709</v>
      </c>
      <c r="W871" s="3">
        <v>921800</v>
      </c>
      <c r="X871" s="3">
        <v>1301300</v>
      </c>
      <c r="Y871" s="3">
        <v>56600</v>
      </c>
      <c r="Z871" s="3">
        <v>433800</v>
      </c>
      <c r="AA871" s="3">
        <v>325300</v>
      </c>
      <c r="AB871" s="3">
        <v>3942509</v>
      </c>
      <c r="AC871" s="3">
        <v>14787014</v>
      </c>
    </row>
    <row r="872" spans="1:29" x14ac:dyDescent="0.2">
      <c r="A872" s="3" t="s">
        <v>618</v>
      </c>
      <c r="B872" s="144">
        <v>45489</v>
      </c>
      <c r="C872" s="144">
        <v>45535</v>
      </c>
      <c r="D872" s="3" t="s">
        <v>615</v>
      </c>
      <c r="E872" s="3" t="s">
        <v>620</v>
      </c>
      <c r="F872" s="3" t="s">
        <v>99</v>
      </c>
      <c r="G872" s="8" t="s">
        <v>118</v>
      </c>
      <c r="H872" s="2">
        <v>1017129541</v>
      </c>
      <c r="I872" s="3" t="s">
        <v>121</v>
      </c>
      <c r="J872" s="5">
        <v>40</v>
      </c>
      <c r="K872" s="6">
        <v>269.64</v>
      </c>
      <c r="N872" s="3">
        <v>5634128</v>
      </c>
      <c r="O872" s="3">
        <v>8451192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8451192</v>
      </c>
      <c r="V872" s="3">
        <v>704266</v>
      </c>
      <c r="W872" s="3">
        <v>718400</v>
      </c>
      <c r="X872" s="3">
        <v>1014100</v>
      </c>
      <c r="Y872" s="3">
        <v>44100</v>
      </c>
      <c r="Z872" s="3">
        <v>338000</v>
      </c>
      <c r="AA872" s="3">
        <v>253500</v>
      </c>
      <c r="AB872" s="3">
        <v>3072366</v>
      </c>
      <c r="AC872" s="3">
        <v>11523558</v>
      </c>
    </row>
    <row r="873" spans="1:29" x14ac:dyDescent="0.2">
      <c r="A873" s="3" t="s">
        <v>618</v>
      </c>
      <c r="B873" s="144">
        <v>45489</v>
      </c>
      <c r="C873" s="144">
        <v>45535</v>
      </c>
      <c r="D873" s="3" t="s">
        <v>615</v>
      </c>
      <c r="E873" s="3" t="s">
        <v>620</v>
      </c>
      <c r="F873" s="3" t="s">
        <v>99</v>
      </c>
      <c r="G873" s="8" t="s">
        <v>118</v>
      </c>
      <c r="H873" s="2">
        <v>34322941</v>
      </c>
      <c r="I873" s="3" t="s">
        <v>122</v>
      </c>
      <c r="J873" s="5">
        <v>40</v>
      </c>
      <c r="K873" s="6">
        <v>336.34</v>
      </c>
      <c r="N873" s="3">
        <v>7027824</v>
      </c>
      <c r="O873" s="3">
        <v>10541736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10541736</v>
      </c>
      <c r="V873" s="3">
        <v>878478</v>
      </c>
      <c r="W873" s="3">
        <v>896000</v>
      </c>
      <c r="X873" s="3">
        <v>1265000</v>
      </c>
      <c r="Y873" s="3">
        <v>55000</v>
      </c>
      <c r="Z873" s="3">
        <v>421700</v>
      </c>
      <c r="AA873" s="3">
        <v>316300</v>
      </c>
      <c r="AB873" s="3">
        <v>3832478</v>
      </c>
      <c r="AC873" s="3">
        <v>14374214</v>
      </c>
    </row>
    <row r="874" spans="1:29" x14ac:dyDescent="0.2">
      <c r="A874" s="3" t="s">
        <v>618</v>
      </c>
      <c r="B874" s="144">
        <v>45489</v>
      </c>
      <c r="C874" s="144">
        <v>45535</v>
      </c>
      <c r="D874" s="3" t="s">
        <v>615</v>
      </c>
      <c r="E874" s="3" t="s">
        <v>620</v>
      </c>
      <c r="F874" s="3" t="s">
        <v>99</v>
      </c>
      <c r="G874" s="8" t="s">
        <v>118</v>
      </c>
      <c r="H874" s="2">
        <v>6387160</v>
      </c>
      <c r="I874" s="3" t="s">
        <v>123</v>
      </c>
      <c r="J874" s="5">
        <v>40</v>
      </c>
      <c r="K874" s="6">
        <v>346</v>
      </c>
      <c r="N874" s="3">
        <v>7229670</v>
      </c>
      <c r="O874" s="3">
        <v>10844505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10844505</v>
      </c>
      <c r="V874" s="3">
        <v>903709</v>
      </c>
      <c r="W874" s="3">
        <v>921800</v>
      </c>
      <c r="X874" s="3">
        <v>1301300</v>
      </c>
      <c r="Y874" s="3">
        <v>56600</v>
      </c>
      <c r="Z874" s="3">
        <v>433800</v>
      </c>
      <c r="AA874" s="3">
        <v>325300</v>
      </c>
      <c r="AB874" s="3">
        <v>3942509</v>
      </c>
      <c r="AC874" s="3">
        <v>14787014</v>
      </c>
    </row>
    <row r="875" spans="1:29" x14ac:dyDescent="0.2">
      <c r="A875" s="3" t="s">
        <v>618</v>
      </c>
      <c r="B875" s="144">
        <v>45489</v>
      </c>
      <c r="C875" s="144">
        <v>45535</v>
      </c>
      <c r="D875" s="3" t="s">
        <v>615</v>
      </c>
      <c r="E875" s="3" t="s">
        <v>620</v>
      </c>
      <c r="F875" s="3" t="s">
        <v>99</v>
      </c>
      <c r="G875" s="8" t="s">
        <v>118</v>
      </c>
      <c r="H875" s="2">
        <v>79368026</v>
      </c>
      <c r="I875" s="3" t="s">
        <v>947</v>
      </c>
      <c r="J875" s="5">
        <v>40</v>
      </c>
      <c r="K875" s="6">
        <v>326</v>
      </c>
      <c r="N875" s="3">
        <v>6811770</v>
      </c>
      <c r="O875" s="3">
        <v>10217655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10217655</v>
      </c>
      <c r="V875" s="3">
        <v>851471</v>
      </c>
      <c r="W875" s="3">
        <v>868500</v>
      </c>
      <c r="X875" s="3">
        <v>1226100</v>
      </c>
      <c r="Y875" s="3">
        <v>53300</v>
      </c>
      <c r="Z875" s="3">
        <v>408700</v>
      </c>
      <c r="AA875" s="3">
        <v>306500</v>
      </c>
      <c r="AB875" s="3">
        <v>3714571</v>
      </c>
      <c r="AC875" s="3">
        <v>13932226</v>
      </c>
    </row>
    <row r="876" spans="1:29" x14ac:dyDescent="0.2">
      <c r="A876" s="3" t="s">
        <v>618</v>
      </c>
      <c r="B876" s="144">
        <v>45489</v>
      </c>
      <c r="C876" s="144">
        <v>45535</v>
      </c>
      <c r="D876" s="3" t="s">
        <v>615</v>
      </c>
      <c r="E876" s="3" t="s">
        <v>620</v>
      </c>
      <c r="F876" s="3" t="s">
        <v>99</v>
      </c>
      <c r="G876" s="8" t="s">
        <v>118</v>
      </c>
      <c r="H876" s="2">
        <v>1061740241</v>
      </c>
      <c r="I876" s="3" t="s">
        <v>124</v>
      </c>
      <c r="J876" s="5">
        <v>40</v>
      </c>
      <c r="K876" s="6">
        <v>296.52</v>
      </c>
      <c r="N876" s="3">
        <v>6195785</v>
      </c>
      <c r="O876" s="3">
        <v>9293678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9293678</v>
      </c>
      <c r="V876" s="3">
        <v>774473</v>
      </c>
      <c r="W876" s="3">
        <v>790000</v>
      </c>
      <c r="X876" s="3">
        <v>1115200</v>
      </c>
      <c r="Y876" s="3">
        <v>48500</v>
      </c>
      <c r="Z876" s="3">
        <v>371700</v>
      </c>
      <c r="AA876" s="3">
        <v>278800</v>
      </c>
      <c r="AB876" s="3">
        <v>3378673</v>
      </c>
      <c r="AC876" s="3">
        <v>12672351</v>
      </c>
    </row>
    <row r="877" spans="1:29" x14ac:dyDescent="0.2">
      <c r="A877" s="3" t="s">
        <v>618</v>
      </c>
      <c r="B877" s="144">
        <v>45489</v>
      </c>
      <c r="C877" s="144">
        <v>45535</v>
      </c>
      <c r="D877" s="3" t="s">
        <v>615</v>
      </c>
      <c r="E877" s="3" t="s">
        <v>620</v>
      </c>
      <c r="F877" s="3" t="s">
        <v>99</v>
      </c>
      <c r="G877" s="8" t="s">
        <v>118</v>
      </c>
      <c r="H877" s="2">
        <v>31579224</v>
      </c>
      <c r="I877" s="3" t="s">
        <v>125</v>
      </c>
      <c r="J877" s="5">
        <v>40</v>
      </c>
      <c r="K877" s="6">
        <v>326</v>
      </c>
      <c r="N877" s="3">
        <v>6811770</v>
      </c>
      <c r="O877" s="3">
        <v>10217655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10217655</v>
      </c>
      <c r="V877" s="3">
        <v>851471</v>
      </c>
      <c r="W877" s="3">
        <v>868500</v>
      </c>
      <c r="X877" s="3">
        <v>1226100</v>
      </c>
      <c r="Y877" s="3">
        <v>53300</v>
      </c>
      <c r="Z877" s="3">
        <v>408700</v>
      </c>
      <c r="AA877" s="3">
        <v>306500</v>
      </c>
      <c r="AB877" s="3">
        <v>3714571</v>
      </c>
      <c r="AC877" s="3">
        <v>13932226</v>
      </c>
    </row>
    <row r="878" spans="1:29" x14ac:dyDescent="0.2">
      <c r="A878" s="3" t="s">
        <v>618</v>
      </c>
      <c r="B878" s="144">
        <v>45489</v>
      </c>
      <c r="C878" s="144">
        <v>45535</v>
      </c>
      <c r="D878" s="3" t="s">
        <v>615</v>
      </c>
      <c r="E878" s="3" t="s">
        <v>620</v>
      </c>
      <c r="F878" s="3" t="s">
        <v>99</v>
      </c>
      <c r="G878" s="8" t="s">
        <v>118</v>
      </c>
      <c r="H878" s="2">
        <v>94533532</v>
      </c>
      <c r="I878" s="3" t="s">
        <v>126</v>
      </c>
      <c r="J878" s="5">
        <v>40</v>
      </c>
      <c r="K878" s="6">
        <v>394.4</v>
      </c>
      <c r="N878" s="3">
        <v>8240988</v>
      </c>
      <c r="O878" s="3">
        <v>12361482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12361482</v>
      </c>
      <c r="V878" s="3">
        <v>1030124</v>
      </c>
      <c r="W878" s="3">
        <v>1050700</v>
      </c>
      <c r="X878" s="3">
        <v>1483400</v>
      </c>
      <c r="Y878" s="3">
        <v>64500</v>
      </c>
      <c r="Z878" s="3">
        <v>494500</v>
      </c>
      <c r="AA878" s="3">
        <v>370800</v>
      </c>
      <c r="AB878" s="3">
        <v>4494024</v>
      </c>
      <c r="AC878" s="3">
        <v>16855506</v>
      </c>
    </row>
    <row r="879" spans="1:29" x14ac:dyDescent="0.2">
      <c r="A879" s="3" t="s">
        <v>618</v>
      </c>
      <c r="B879" s="144">
        <v>45489</v>
      </c>
      <c r="C879" s="144">
        <v>45535</v>
      </c>
      <c r="D879" s="3" t="s">
        <v>615</v>
      </c>
      <c r="E879" s="3" t="s">
        <v>620</v>
      </c>
      <c r="F879" s="3" t="s">
        <v>99</v>
      </c>
      <c r="G879" s="8" t="s">
        <v>118</v>
      </c>
      <c r="H879" s="2">
        <v>1085905021</v>
      </c>
      <c r="I879" s="3" t="s">
        <v>127</v>
      </c>
      <c r="J879" s="5">
        <v>40</v>
      </c>
      <c r="K879" s="6">
        <v>355</v>
      </c>
      <c r="N879" s="3">
        <v>7417725</v>
      </c>
      <c r="O879" s="3">
        <v>11126588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11126588</v>
      </c>
      <c r="V879" s="3">
        <v>927216</v>
      </c>
      <c r="W879" s="3">
        <v>945800</v>
      </c>
      <c r="X879" s="3">
        <v>1335200</v>
      </c>
      <c r="Y879" s="3">
        <v>58100</v>
      </c>
      <c r="Z879" s="3">
        <v>445100</v>
      </c>
      <c r="AA879" s="3">
        <v>333800</v>
      </c>
      <c r="AB879" s="3">
        <v>4045216</v>
      </c>
      <c r="AC879" s="3">
        <v>15171804</v>
      </c>
    </row>
    <row r="880" spans="1:29" x14ac:dyDescent="0.2">
      <c r="A880" s="3" t="s">
        <v>618</v>
      </c>
      <c r="B880" s="144">
        <v>45489</v>
      </c>
      <c r="C880" s="144">
        <v>45535</v>
      </c>
      <c r="D880" s="3" t="s">
        <v>615</v>
      </c>
      <c r="E880" s="3" t="s">
        <v>620</v>
      </c>
      <c r="F880" s="3" t="s">
        <v>99</v>
      </c>
      <c r="G880" s="8" t="s">
        <v>118</v>
      </c>
      <c r="H880" s="2">
        <v>38601094</v>
      </c>
      <c r="I880" s="3" t="s">
        <v>564</v>
      </c>
      <c r="J880" s="5">
        <v>20</v>
      </c>
      <c r="K880" s="6">
        <v>260.44</v>
      </c>
      <c r="N880" s="3">
        <v>2720947</v>
      </c>
      <c r="O880" s="3">
        <v>4081421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4081421</v>
      </c>
      <c r="V880" s="3">
        <v>340118</v>
      </c>
      <c r="W880" s="3">
        <v>346900</v>
      </c>
      <c r="X880" s="3">
        <v>489800</v>
      </c>
      <c r="Y880" s="3">
        <v>21300</v>
      </c>
      <c r="Z880" s="3">
        <v>163300</v>
      </c>
      <c r="AA880" s="3">
        <v>122400</v>
      </c>
      <c r="AB880" s="3">
        <v>1483818</v>
      </c>
      <c r="AC880" s="3">
        <v>5565239</v>
      </c>
    </row>
    <row r="881" spans="1:29" x14ac:dyDescent="0.2">
      <c r="A881" s="3" t="s">
        <v>618</v>
      </c>
      <c r="B881" s="144">
        <v>45489</v>
      </c>
      <c r="C881" s="144">
        <v>45535</v>
      </c>
      <c r="D881" s="3" t="s">
        <v>615</v>
      </c>
      <c r="E881" s="3" t="s">
        <v>620</v>
      </c>
      <c r="F881" s="3" t="s">
        <v>99</v>
      </c>
      <c r="G881" s="8" t="s">
        <v>118</v>
      </c>
      <c r="H881" s="2">
        <v>387049</v>
      </c>
      <c r="I881" s="3" t="s">
        <v>129</v>
      </c>
      <c r="J881" s="5">
        <v>40</v>
      </c>
      <c r="K881" s="6">
        <v>269.26</v>
      </c>
      <c r="N881" s="3">
        <v>5626188</v>
      </c>
      <c r="O881" s="3">
        <v>8439282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8439282</v>
      </c>
      <c r="V881" s="3">
        <v>703274</v>
      </c>
      <c r="W881" s="3">
        <v>717300</v>
      </c>
      <c r="X881" s="3">
        <v>1012700</v>
      </c>
      <c r="Y881" s="3">
        <v>44100</v>
      </c>
      <c r="Z881" s="3">
        <v>337600</v>
      </c>
      <c r="AA881" s="3">
        <v>253200</v>
      </c>
      <c r="AB881" s="3">
        <v>3068174</v>
      </c>
      <c r="AC881" s="3">
        <v>11507456</v>
      </c>
    </row>
    <row r="882" spans="1:29" x14ac:dyDescent="0.2">
      <c r="A882" s="3" t="s">
        <v>618</v>
      </c>
      <c r="B882" s="144">
        <v>45489</v>
      </c>
      <c r="C882" s="144">
        <v>45535</v>
      </c>
      <c r="D882" s="3" t="s">
        <v>615</v>
      </c>
      <c r="E882" s="3" t="s">
        <v>620</v>
      </c>
      <c r="F882" s="3" t="s">
        <v>99</v>
      </c>
      <c r="G882" s="8" t="s">
        <v>118</v>
      </c>
      <c r="H882" s="2">
        <v>34561628</v>
      </c>
      <c r="I882" s="3" t="s">
        <v>130</v>
      </c>
      <c r="J882" s="5">
        <v>40</v>
      </c>
      <c r="K882" s="6">
        <v>346</v>
      </c>
      <c r="N882" s="3">
        <v>7229670</v>
      </c>
      <c r="O882" s="3">
        <v>10844505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10844505</v>
      </c>
      <c r="V882" s="3">
        <v>903709</v>
      </c>
      <c r="W882" s="3">
        <v>921800</v>
      </c>
      <c r="X882" s="3">
        <v>1301300</v>
      </c>
      <c r="Y882" s="3">
        <v>56600</v>
      </c>
      <c r="Z882" s="3">
        <v>433800</v>
      </c>
      <c r="AA882" s="3">
        <v>325300</v>
      </c>
      <c r="AB882" s="3">
        <v>3942509</v>
      </c>
      <c r="AC882" s="3">
        <v>14787014</v>
      </c>
    </row>
    <row r="883" spans="1:29" x14ac:dyDescent="0.2">
      <c r="A883" s="3" t="s">
        <v>618</v>
      </c>
      <c r="B883" s="144">
        <v>45489</v>
      </c>
      <c r="C883" s="144">
        <v>45535</v>
      </c>
      <c r="D883" s="3" t="s">
        <v>615</v>
      </c>
      <c r="E883" s="3" t="s">
        <v>620</v>
      </c>
      <c r="F883" s="3" t="s">
        <v>99</v>
      </c>
      <c r="G883" s="8" t="s">
        <v>118</v>
      </c>
      <c r="H883" s="2">
        <v>1061749472</v>
      </c>
      <c r="I883" s="3" t="s">
        <v>131</v>
      </c>
      <c r="J883" s="5">
        <v>40</v>
      </c>
      <c r="K883" s="6">
        <v>298.52</v>
      </c>
      <c r="N883" s="3">
        <v>6237575</v>
      </c>
      <c r="O883" s="3">
        <v>9356363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9356363</v>
      </c>
      <c r="V883" s="3">
        <v>779697</v>
      </c>
      <c r="W883" s="3">
        <v>795300</v>
      </c>
      <c r="X883" s="3">
        <v>1122800</v>
      </c>
      <c r="Y883" s="3">
        <v>48800</v>
      </c>
      <c r="Z883" s="3">
        <v>374300</v>
      </c>
      <c r="AA883" s="3">
        <v>280700</v>
      </c>
      <c r="AB883" s="3">
        <v>3401597</v>
      </c>
      <c r="AC883" s="3">
        <v>12757960</v>
      </c>
    </row>
    <row r="884" spans="1:29" x14ac:dyDescent="0.2">
      <c r="A884" s="3" t="s">
        <v>618</v>
      </c>
      <c r="B884" s="144">
        <v>45489</v>
      </c>
      <c r="C884" s="144">
        <v>45535</v>
      </c>
      <c r="D884" s="3" t="s">
        <v>615</v>
      </c>
      <c r="E884" s="3" t="s">
        <v>620</v>
      </c>
      <c r="F884" s="3" t="s">
        <v>99</v>
      </c>
      <c r="G884" s="8" t="s">
        <v>118</v>
      </c>
      <c r="H884" s="2">
        <v>13742651</v>
      </c>
      <c r="I884" s="3" t="s">
        <v>132</v>
      </c>
      <c r="J884" s="5">
        <v>40</v>
      </c>
      <c r="K884" s="6">
        <v>345.66</v>
      </c>
      <c r="N884" s="3">
        <v>7222566</v>
      </c>
      <c r="O884" s="3">
        <v>10833849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10833849</v>
      </c>
      <c r="V884" s="3">
        <v>902821</v>
      </c>
      <c r="W884" s="3">
        <v>920900</v>
      </c>
      <c r="X884" s="3">
        <v>1300100</v>
      </c>
      <c r="Y884" s="3">
        <v>56600</v>
      </c>
      <c r="Z884" s="3">
        <v>433400</v>
      </c>
      <c r="AA884" s="3">
        <v>325000</v>
      </c>
      <c r="AB884" s="3">
        <v>3938821</v>
      </c>
      <c r="AC884" s="3">
        <v>14772670</v>
      </c>
    </row>
    <row r="885" spans="1:29" x14ac:dyDescent="0.2">
      <c r="A885" s="3" t="s">
        <v>618</v>
      </c>
      <c r="B885" s="144">
        <v>45489</v>
      </c>
      <c r="C885" s="144">
        <v>45535</v>
      </c>
      <c r="D885" s="3" t="s">
        <v>615</v>
      </c>
      <c r="E885" s="3" t="s">
        <v>620</v>
      </c>
      <c r="F885" s="3" t="s">
        <v>99</v>
      </c>
      <c r="G885" s="8" t="s">
        <v>118</v>
      </c>
      <c r="H885" s="2">
        <v>34609902</v>
      </c>
      <c r="I885" s="3" t="s">
        <v>948</v>
      </c>
      <c r="J885" s="5">
        <v>40</v>
      </c>
      <c r="K885" s="6">
        <v>316.60000000000002</v>
      </c>
      <c r="N885" s="3">
        <v>6615357</v>
      </c>
      <c r="O885" s="3">
        <v>9923036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9923036</v>
      </c>
      <c r="V885" s="3">
        <v>826920</v>
      </c>
      <c r="W885" s="3">
        <v>843500</v>
      </c>
      <c r="X885" s="3">
        <v>1190800</v>
      </c>
      <c r="Y885" s="3">
        <v>51800</v>
      </c>
      <c r="Z885" s="3">
        <v>396900</v>
      </c>
      <c r="AA885" s="3">
        <v>297700</v>
      </c>
      <c r="AB885" s="3">
        <v>3607620</v>
      </c>
      <c r="AC885" s="3">
        <v>13530656</v>
      </c>
    </row>
    <row r="886" spans="1:29" x14ac:dyDescent="0.2">
      <c r="A886" s="3" t="s">
        <v>618</v>
      </c>
      <c r="B886" s="144">
        <v>45489</v>
      </c>
      <c r="C886" s="144">
        <v>45535</v>
      </c>
      <c r="D886" s="3" t="s">
        <v>615</v>
      </c>
      <c r="E886" s="3" t="s">
        <v>620</v>
      </c>
      <c r="F886" s="3" t="s">
        <v>99</v>
      </c>
      <c r="G886" s="8" t="s">
        <v>118</v>
      </c>
      <c r="H886" s="2">
        <v>1061725350</v>
      </c>
      <c r="I886" s="3" t="s">
        <v>133</v>
      </c>
      <c r="J886" s="5">
        <v>40</v>
      </c>
      <c r="K886" s="6">
        <v>330.44</v>
      </c>
      <c r="N886" s="3">
        <v>6904544</v>
      </c>
      <c r="O886" s="3">
        <v>10356816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10356816</v>
      </c>
      <c r="V886" s="3">
        <v>863068</v>
      </c>
      <c r="W886" s="3">
        <v>880300</v>
      </c>
      <c r="X886" s="3">
        <v>1242800</v>
      </c>
      <c r="Y886" s="3">
        <v>54100</v>
      </c>
      <c r="Z886" s="3">
        <v>414300</v>
      </c>
      <c r="AA886" s="3">
        <v>310700</v>
      </c>
      <c r="AB886" s="3">
        <v>3765268</v>
      </c>
      <c r="AC886" s="3">
        <v>14122084</v>
      </c>
    </row>
    <row r="887" spans="1:29" x14ac:dyDescent="0.2">
      <c r="A887" s="3" t="s">
        <v>618</v>
      </c>
      <c r="B887" s="144">
        <v>45489</v>
      </c>
      <c r="C887" s="144">
        <v>45535</v>
      </c>
      <c r="D887" s="3" t="s">
        <v>615</v>
      </c>
      <c r="E887" s="3" t="s">
        <v>620</v>
      </c>
      <c r="F887" s="3" t="s">
        <v>99</v>
      </c>
      <c r="G887" s="8" t="s">
        <v>118</v>
      </c>
      <c r="H887" s="2">
        <v>1061693126</v>
      </c>
      <c r="I887" s="3" t="s">
        <v>134</v>
      </c>
      <c r="J887" s="5">
        <v>40</v>
      </c>
      <c r="K887" s="6">
        <v>326</v>
      </c>
      <c r="N887" s="3">
        <v>6811770</v>
      </c>
      <c r="O887" s="3">
        <v>10217655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10217655</v>
      </c>
      <c r="V887" s="3">
        <v>851471</v>
      </c>
      <c r="W887" s="3">
        <v>868500</v>
      </c>
      <c r="X887" s="3">
        <v>1226100</v>
      </c>
      <c r="Y887" s="3">
        <v>53300</v>
      </c>
      <c r="Z887" s="3">
        <v>408700</v>
      </c>
      <c r="AA887" s="3">
        <v>306500</v>
      </c>
      <c r="AB887" s="3">
        <v>3714571</v>
      </c>
      <c r="AC887" s="3">
        <v>13932226</v>
      </c>
    </row>
    <row r="888" spans="1:29" x14ac:dyDescent="0.2">
      <c r="A888" s="3" t="s">
        <v>618</v>
      </c>
      <c r="B888" s="144">
        <v>45489</v>
      </c>
      <c r="C888" s="144">
        <v>45535</v>
      </c>
      <c r="D888" s="3" t="s">
        <v>615</v>
      </c>
      <c r="E888" s="3" t="s">
        <v>620</v>
      </c>
      <c r="F888" s="3" t="s">
        <v>99</v>
      </c>
      <c r="G888" s="8" t="s">
        <v>118</v>
      </c>
      <c r="H888" s="2">
        <v>1061711510</v>
      </c>
      <c r="I888" s="3" t="s">
        <v>135</v>
      </c>
      <c r="J888" s="5">
        <v>40</v>
      </c>
      <c r="K888" s="6">
        <v>272.2</v>
      </c>
      <c r="N888" s="3">
        <v>5687619</v>
      </c>
      <c r="O888" s="3">
        <v>8531429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8531429</v>
      </c>
      <c r="V888" s="3">
        <v>710952</v>
      </c>
      <c r="W888" s="3">
        <v>725200</v>
      </c>
      <c r="X888" s="3">
        <v>1023800</v>
      </c>
      <c r="Y888" s="3">
        <v>44500</v>
      </c>
      <c r="Z888" s="3">
        <v>341300</v>
      </c>
      <c r="AA888" s="3">
        <v>255900</v>
      </c>
      <c r="AB888" s="3">
        <v>3101652</v>
      </c>
      <c r="AC888" s="3">
        <v>11633081</v>
      </c>
    </row>
    <row r="889" spans="1:29" x14ac:dyDescent="0.2">
      <c r="A889" s="3" t="s">
        <v>618</v>
      </c>
      <c r="B889" s="144">
        <v>45489</v>
      </c>
      <c r="C889" s="144">
        <v>45535</v>
      </c>
      <c r="D889" s="3" t="s">
        <v>615</v>
      </c>
      <c r="E889" s="3" t="s">
        <v>620</v>
      </c>
      <c r="F889" s="3" t="s">
        <v>99</v>
      </c>
      <c r="G889" s="8" t="s">
        <v>118</v>
      </c>
      <c r="H889" s="2">
        <v>10302099</v>
      </c>
      <c r="I889" s="3" t="s">
        <v>136</v>
      </c>
      <c r="J889" s="5">
        <v>40</v>
      </c>
      <c r="K889" s="6">
        <v>273.27999999999997</v>
      </c>
      <c r="N889" s="3">
        <v>5710186</v>
      </c>
      <c r="O889" s="3">
        <v>8565279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8565279</v>
      </c>
      <c r="V889" s="3">
        <v>713773</v>
      </c>
      <c r="W889" s="3">
        <v>728000</v>
      </c>
      <c r="X889" s="3">
        <v>1027800</v>
      </c>
      <c r="Y889" s="3">
        <v>44700</v>
      </c>
      <c r="Z889" s="3">
        <v>342600</v>
      </c>
      <c r="AA889" s="3">
        <v>257000</v>
      </c>
      <c r="AB889" s="3">
        <v>3113873</v>
      </c>
      <c r="AC889" s="3">
        <v>11679152</v>
      </c>
    </row>
    <row r="890" spans="1:29" x14ac:dyDescent="0.2">
      <c r="A890" s="3" t="s">
        <v>618</v>
      </c>
      <c r="B890" s="144">
        <v>45489</v>
      </c>
      <c r="C890" s="144">
        <v>45535</v>
      </c>
      <c r="D890" s="3" t="s">
        <v>615</v>
      </c>
      <c r="E890" s="3" t="s">
        <v>620</v>
      </c>
      <c r="F890" s="3" t="s">
        <v>99</v>
      </c>
      <c r="G890" s="8" t="s">
        <v>118</v>
      </c>
      <c r="H890" s="2">
        <v>336750</v>
      </c>
      <c r="I890" s="3" t="s">
        <v>137</v>
      </c>
      <c r="J890" s="5">
        <v>40</v>
      </c>
      <c r="K890" s="6">
        <v>415.72</v>
      </c>
      <c r="N890" s="3">
        <v>8686469</v>
      </c>
      <c r="O890" s="3">
        <v>13029704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13029704</v>
      </c>
      <c r="V890" s="3">
        <v>1085809</v>
      </c>
      <c r="W890" s="3">
        <v>1107500</v>
      </c>
      <c r="X890" s="3">
        <v>1563600</v>
      </c>
      <c r="Y890" s="3">
        <v>68000</v>
      </c>
      <c r="Z890" s="3">
        <v>521200</v>
      </c>
      <c r="AA890" s="3">
        <v>390900</v>
      </c>
      <c r="AB890" s="3">
        <v>4737009</v>
      </c>
      <c r="AC890" s="3">
        <v>17766713</v>
      </c>
    </row>
    <row r="891" spans="1:29" x14ac:dyDescent="0.2">
      <c r="A891" s="3" t="s">
        <v>618</v>
      </c>
      <c r="B891" s="144">
        <v>45489</v>
      </c>
      <c r="C891" s="144">
        <v>45535</v>
      </c>
      <c r="D891" s="3" t="s">
        <v>615</v>
      </c>
      <c r="E891" s="3" t="s">
        <v>620</v>
      </c>
      <c r="F891" s="3" t="s">
        <v>24</v>
      </c>
      <c r="G891" s="8" t="s">
        <v>26</v>
      </c>
      <c r="H891" s="2">
        <v>10296626</v>
      </c>
      <c r="I891" s="3" t="s">
        <v>138</v>
      </c>
      <c r="J891" s="5">
        <v>40</v>
      </c>
      <c r="K891" s="6">
        <v>377.6</v>
      </c>
      <c r="N891" s="3">
        <v>7889952</v>
      </c>
      <c r="O891" s="3">
        <v>11834928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11834928</v>
      </c>
      <c r="V891" s="3">
        <v>986244</v>
      </c>
      <c r="W891" s="3">
        <v>1006000</v>
      </c>
      <c r="X891" s="3">
        <v>1420200</v>
      </c>
      <c r="Y891" s="3">
        <v>61800</v>
      </c>
      <c r="Z891" s="3">
        <v>473400</v>
      </c>
      <c r="AA891" s="3">
        <v>355000</v>
      </c>
      <c r="AB891" s="3">
        <v>4302644</v>
      </c>
      <c r="AC891" s="3">
        <v>16137572</v>
      </c>
    </row>
    <row r="892" spans="1:29" x14ac:dyDescent="0.2">
      <c r="A892" s="3" t="s">
        <v>618</v>
      </c>
      <c r="B892" s="144">
        <v>45489</v>
      </c>
      <c r="C892" s="144">
        <v>45535</v>
      </c>
      <c r="D892" s="3" t="s">
        <v>615</v>
      </c>
      <c r="E892" s="3" t="s">
        <v>620</v>
      </c>
      <c r="F892" s="3" t="s">
        <v>24</v>
      </c>
      <c r="G892" s="8" t="s">
        <v>26</v>
      </c>
      <c r="H892" s="2">
        <v>1061714887</v>
      </c>
      <c r="I892" s="3" t="s">
        <v>139</v>
      </c>
      <c r="J892" s="5">
        <v>40</v>
      </c>
      <c r="K892" s="6">
        <v>310.22000000000003</v>
      </c>
      <c r="N892" s="3">
        <v>6482047</v>
      </c>
      <c r="O892" s="3">
        <v>9723071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9723071</v>
      </c>
      <c r="V892" s="3">
        <v>810256</v>
      </c>
      <c r="W892" s="3">
        <v>826500</v>
      </c>
      <c r="X892" s="3">
        <v>1166800</v>
      </c>
      <c r="Y892" s="3">
        <v>50800</v>
      </c>
      <c r="Z892" s="3">
        <v>388900</v>
      </c>
      <c r="AA892" s="3">
        <v>291700</v>
      </c>
      <c r="AB892" s="3">
        <v>3534956</v>
      </c>
      <c r="AC892" s="3">
        <v>13258027</v>
      </c>
    </row>
    <row r="893" spans="1:29" x14ac:dyDescent="0.2">
      <c r="A893" s="3" t="s">
        <v>618</v>
      </c>
      <c r="B893" s="144">
        <v>45489</v>
      </c>
      <c r="C893" s="144">
        <v>45535</v>
      </c>
      <c r="D893" s="3" t="s">
        <v>615</v>
      </c>
      <c r="E893" s="3" t="s">
        <v>620</v>
      </c>
      <c r="F893" s="3" t="s">
        <v>24</v>
      </c>
      <c r="G893" s="8" t="s">
        <v>26</v>
      </c>
      <c r="H893" s="2">
        <v>34315112</v>
      </c>
      <c r="I893" s="3" t="s">
        <v>140</v>
      </c>
      <c r="J893" s="5">
        <v>40</v>
      </c>
      <c r="K893" s="6">
        <v>301.83</v>
      </c>
      <c r="N893" s="3">
        <v>6306738</v>
      </c>
      <c r="O893" s="3">
        <v>9460107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9460107</v>
      </c>
      <c r="V893" s="3">
        <v>788342</v>
      </c>
      <c r="W893" s="3">
        <v>804100</v>
      </c>
      <c r="X893" s="3">
        <v>1135200</v>
      </c>
      <c r="Y893" s="3">
        <v>49400</v>
      </c>
      <c r="Z893" s="3">
        <v>378400</v>
      </c>
      <c r="AA893" s="3">
        <v>283800</v>
      </c>
      <c r="AB893" s="3">
        <v>3439242</v>
      </c>
      <c r="AC893" s="3">
        <v>12899349</v>
      </c>
    </row>
    <row r="894" spans="1:29" x14ac:dyDescent="0.2">
      <c r="A894" s="3" t="s">
        <v>618</v>
      </c>
      <c r="B894" s="144">
        <v>45489</v>
      </c>
      <c r="C894" s="144">
        <v>45535</v>
      </c>
      <c r="D894" s="3" t="s">
        <v>615</v>
      </c>
      <c r="E894" s="3" t="s">
        <v>620</v>
      </c>
      <c r="F894" s="3" t="s">
        <v>24</v>
      </c>
      <c r="G894" s="8" t="s">
        <v>26</v>
      </c>
      <c r="H894" s="2">
        <v>10298502</v>
      </c>
      <c r="I894" s="3" t="s">
        <v>29</v>
      </c>
      <c r="J894" s="5">
        <v>40</v>
      </c>
      <c r="K894" s="6">
        <v>420.92</v>
      </c>
      <c r="N894" s="3">
        <v>8795123</v>
      </c>
      <c r="O894" s="3">
        <v>13192685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13192685</v>
      </c>
      <c r="V894" s="3">
        <v>1099390</v>
      </c>
      <c r="W894" s="3">
        <v>1121400</v>
      </c>
      <c r="X894" s="3">
        <v>1583100</v>
      </c>
      <c r="Y894" s="3">
        <v>68900</v>
      </c>
      <c r="Z894" s="3">
        <v>527700</v>
      </c>
      <c r="AA894" s="3">
        <v>395800</v>
      </c>
      <c r="AB894" s="3">
        <v>4796290</v>
      </c>
      <c r="AC894" s="3">
        <v>17988975</v>
      </c>
    </row>
    <row r="895" spans="1:29" x14ac:dyDescent="0.2">
      <c r="A895" s="3" t="s">
        <v>618</v>
      </c>
      <c r="B895" s="144">
        <v>45489</v>
      </c>
      <c r="C895" s="144">
        <v>45535</v>
      </c>
      <c r="D895" s="3" t="s">
        <v>615</v>
      </c>
      <c r="E895" s="3" t="s">
        <v>620</v>
      </c>
      <c r="F895" s="3" t="s">
        <v>24</v>
      </c>
      <c r="G895" s="8" t="s">
        <v>26</v>
      </c>
      <c r="H895" s="2">
        <v>1061751273</v>
      </c>
      <c r="I895" s="3" t="s">
        <v>142</v>
      </c>
      <c r="J895" s="5">
        <v>40</v>
      </c>
      <c r="K895" s="6">
        <v>284.92</v>
      </c>
      <c r="N895" s="3">
        <v>5953403</v>
      </c>
      <c r="O895" s="3">
        <v>8930105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8930105</v>
      </c>
      <c r="V895" s="3">
        <v>744175</v>
      </c>
      <c r="W895" s="3">
        <v>759100</v>
      </c>
      <c r="X895" s="3">
        <v>1071600</v>
      </c>
      <c r="Y895" s="3">
        <v>46600</v>
      </c>
      <c r="Z895" s="3">
        <v>357200</v>
      </c>
      <c r="AA895" s="3">
        <v>267900</v>
      </c>
      <c r="AB895" s="3">
        <v>3246575</v>
      </c>
      <c r="AC895" s="3">
        <v>12176680</v>
      </c>
    </row>
    <row r="896" spans="1:29" x14ac:dyDescent="0.2">
      <c r="A896" s="3" t="s">
        <v>618</v>
      </c>
      <c r="B896" s="144">
        <v>45489</v>
      </c>
      <c r="C896" s="144">
        <v>45535</v>
      </c>
      <c r="D896" s="3" t="s">
        <v>615</v>
      </c>
      <c r="E896" s="3" t="s">
        <v>620</v>
      </c>
      <c r="F896" s="3" t="s">
        <v>24</v>
      </c>
      <c r="G896" s="8" t="s">
        <v>26</v>
      </c>
      <c r="H896" s="2">
        <v>1061704763</v>
      </c>
      <c r="I896" s="3" t="s">
        <v>144</v>
      </c>
      <c r="J896" s="5">
        <v>40</v>
      </c>
      <c r="K896" s="6">
        <v>337.36</v>
      </c>
      <c r="N896" s="3">
        <v>7049137</v>
      </c>
      <c r="O896" s="3">
        <v>10573706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10573706</v>
      </c>
      <c r="V896" s="3">
        <v>881142</v>
      </c>
      <c r="W896" s="3">
        <v>898800</v>
      </c>
      <c r="X896" s="3">
        <v>1268800</v>
      </c>
      <c r="Y896" s="3">
        <v>55200</v>
      </c>
      <c r="Z896" s="3">
        <v>422900</v>
      </c>
      <c r="AA896" s="3">
        <v>317200</v>
      </c>
      <c r="AB896" s="3">
        <v>3844042</v>
      </c>
      <c r="AC896" s="3">
        <v>14417748</v>
      </c>
    </row>
    <row r="897" spans="1:29" x14ac:dyDescent="0.2">
      <c r="A897" s="3" t="s">
        <v>618</v>
      </c>
      <c r="B897" s="144">
        <v>45489</v>
      </c>
      <c r="C897" s="144">
        <v>45535</v>
      </c>
      <c r="D897" s="3" t="s">
        <v>615</v>
      </c>
      <c r="E897" s="3" t="s">
        <v>620</v>
      </c>
      <c r="F897" s="3" t="s">
        <v>24</v>
      </c>
      <c r="G897" s="8" t="s">
        <v>31</v>
      </c>
      <c r="H897" s="2">
        <v>34322258</v>
      </c>
      <c r="I897" s="3" t="s">
        <v>30</v>
      </c>
      <c r="J897" s="5">
        <v>40</v>
      </c>
      <c r="K897" s="6">
        <v>464.48</v>
      </c>
      <c r="N897" s="3">
        <v>9705310</v>
      </c>
      <c r="O897" s="3">
        <v>14557965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14557965</v>
      </c>
      <c r="V897" s="3">
        <v>1213164</v>
      </c>
      <c r="W897" s="3">
        <v>1237400</v>
      </c>
      <c r="X897" s="3">
        <v>1747000</v>
      </c>
      <c r="Y897" s="3">
        <v>76000</v>
      </c>
      <c r="Z897" s="3">
        <v>582300</v>
      </c>
      <c r="AA897" s="3">
        <v>436700</v>
      </c>
      <c r="AB897" s="3">
        <v>5292564</v>
      </c>
      <c r="AC897" s="3">
        <v>19850529</v>
      </c>
    </row>
    <row r="898" spans="1:29" x14ac:dyDescent="0.2">
      <c r="A898" s="3" t="s">
        <v>618</v>
      </c>
      <c r="B898" s="144">
        <v>45489</v>
      </c>
      <c r="C898" s="144">
        <v>45535</v>
      </c>
      <c r="D898" s="3" t="s">
        <v>615</v>
      </c>
      <c r="E898" s="3" t="s">
        <v>620</v>
      </c>
      <c r="F898" s="3" t="s">
        <v>24</v>
      </c>
      <c r="G898" s="8" t="s">
        <v>31</v>
      </c>
      <c r="H898" s="2">
        <v>10292641</v>
      </c>
      <c r="I898" s="3" t="s">
        <v>145</v>
      </c>
      <c r="J898" s="5">
        <v>40</v>
      </c>
      <c r="K898" s="6">
        <v>317.05</v>
      </c>
      <c r="N898" s="3">
        <v>6624760</v>
      </c>
      <c r="O898" s="3">
        <v>9937140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9937140</v>
      </c>
      <c r="V898" s="3">
        <v>828095</v>
      </c>
      <c r="W898" s="3">
        <v>844700</v>
      </c>
      <c r="X898" s="3">
        <v>1192500</v>
      </c>
      <c r="Y898" s="3">
        <v>51900</v>
      </c>
      <c r="Z898" s="3">
        <v>397500</v>
      </c>
      <c r="AA898" s="3">
        <v>298100</v>
      </c>
      <c r="AB898" s="3">
        <v>3612795</v>
      </c>
      <c r="AC898" s="3">
        <v>13549935</v>
      </c>
    </row>
    <row r="899" spans="1:29" x14ac:dyDescent="0.2">
      <c r="A899" s="3" t="s">
        <v>618</v>
      </c>
      <c r="B899" s="144">
        <v>45489</v>
      </c>
      <c r="C899" s="144">
        <v>45535</v>
      </c>
      <c r="D899" s="3" t="s">
        <v>615</v>
      </c>
      <c r="E899" s="3" t="s">
        <v>620</v>
      </c>
      <c r="F899" s="3" t="s">
        <v>24</v>
      </c>
      <c r="G899" s="8" t="s">
        <v>31</v>
      </c>
      <c r="H899" s="2">
        <v>25292542</v>
      </c>
      <c r="I899" s="3" t="s">
        <v>146</v>
      </c>
      <c r="J899" s="5">
        <v>40</v>
      </c>
      <c r="K899" s="6">
        <v>314.72000000000003</v>
      </c>
      <c r="N899" s="3">
        <v>6576074</v>
      </c>
      <c r="O899" s="3">
        <v>9864111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9864111</v>
      </c>
      <c r="V899" s="3">
        <v>822009</v>
      </c>
      <c r="W899" s="3">
        <v>838400</v>
      </c>
      <c r="X899" s="3">
        <v>1183700</v>
      </c>
      <c r="Y899" s="3">
        <v>51500</v>
      </c>
      <c r="Z899" s="3">
        <v>394600</v>
      </c>
      <c r="AA899" s="3">
        <v>295900</v>
      </c>
      <c r="AB899" s="3">
        <v>3586109</v>
      </c>
      <c r="AC899" s="3">
        <v>13450220</v>
      </c>
    </row>
    <row r="900" spans="1:29" x14ac:dyDescent="0.2">
      <c r="A900" s="3" t="s">
        <v>618</v>
      </c>
      <c r="B900" s="144">
        <v>45489</v>
      </c>
      <c r="C900" s="144">
        <v>45535</v>
      </c>
      <c r="D900" s="3" t="s">
        <v>615</v>
      </c>
      <c r="E900" s="3" t="s">
        <v>620</v>
      </c>
      <c r="F900" s="3" t="s">
        <v>24</v>
      </c>
      <c r="G900" s="8" t="s">
        <v>31</v>
      </c>
      <c r="H900" s="2">
        <v>28537512</v>
      </c>
      <c r="I900" s="3" t="s">
        <v>147</v>
      </c>
      <c r="J900" s="5">
        <v>40</v>
      </c>
      <c r="K900" s="6">
        <v>384.8</v>
      </c>
      <c r="N900" s="3">
        <v>8040396</v>
      </c>
      <c r="O900" s="3">
        <v>12060594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12060594</v>
      </c>
      <c r="V900" s="3">
        <v>1005050</v>
      </c>
      <c r="W900" s="3">
        <v>1025200</v>
      </c>
      <c r="X900" s="3">
        <v>1447300</v>
      </c>
      <c r="Y900" s="3">
        <v>63000</v>
      </c>
      <c r="Z900" s="3">
        <v>482400</v>
      </c>
      <c r="AA900" s="3">
        <v>361800</v>
      </c>
      <c r="AB900" s="3">
        <v>4384750</v>
      </c>
      <c r="AC900" s="3">
        <v>16445344</v>
      </c>
    </row>
    <row r="901" spans="1:29" x14ac:dyDescent="0.2">
      <c r="A901" s="3" t="s">
        <v>618</v>
      </c>
      <c r="B901" s="144">
        <v>45489</v>
      </c>
      <c r="C901" s="144">
        <v>45535</v>
      </c>
      <c r="D901" s="3" t="s">
        <v>615</v>
      </c>
      <c r="E901" s="3" t="s">
        <v>620</v>
      </c>
      <c r="F901" s="3" t="s">
        <v>24</v>
      </c>
      <c r="G901" s="8" t="s">
        <v>31</v>
      </c>
      <c r="H901" s="2">
        <v>25289783</v>
      </c>
      <c r="I901" s="3" t="s">
        <v>32</v>
      </c>
      <c r="J901" s="5">
        <v>40</v>
      </c>
      <c r="K901" s="6">
        <v>441.42</v>
      </c>
      <c r="N901" s="3">
        <v>9223471</v>
      </c>
      <c r="O901" s="3">
        <v>13835207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13835207</v>
      </c>
      <c r="V901" s="3">
        <v>1152934</v>
      </c>
      <c r="W901" s="3">
        <v>1176000</v>
      </c>
      <c r="X901" s="3">
        <v>1660200</v>
      </c>
      <c r="Y901" s="3">
        <v>72200</v>
      </c>
      <c r="Z901" s="3">
        <v>553400</v>
      </c>
      <c r="AA901" s="3">
        <v>415100</v>
      </c>
      <c r="AB901" s="3">
        <v>5029834</v>
      </c>
      <c r="AC901" s="3">
        <v>18865041</v>
      </c>
    </row>
    <row r="902" spans="1:29" x14ac:dyDescent="0.2">
      <c r="A902" s="3" t="s">
        <v>618</v>
      </c>
      <c r="B902" s="144">
        <v>45489</v>
      </c>
      <c r="C902" s="144">
        <v>45535</v>
      </c>
      <c r="D902" s="3" t="s">
        <v>615</v>
      </c>
      <c r="E902" s="3" t="s">
        <v>620</v>
      </c>
      <c r="F902" s="3" t="s">
        <v>24</v>
      </c>
      <c r="G902" s="8" t="s">
        <v>31</v>
      </c>
      <c r="H902" s="2">
        <v>1061704598</v>
      </c>
      <c r="I902" s="3" t="s">
        <v>148</v>
      </c>
      <c r="J902" s="5">
        <v>40</v>
      </c>
      <c r="K902" s="6">
        <v>293.64</v>
      </c>
      <c r="N902" s="3">
        <v>6135608</v>
      </c>
      <c r="O902" s="3">
        <v>9203412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9203412</v>
      </c>
      <c r="V902" s="3">
        <v>766951</v>
      </c>
      <c r="W902" s="3">
        <v>782300</v>
      </c>
      <c r="X902" s="3">
        <v>1104400</v>
      </c>
      <c r="Y902" s="3">
        <v>48000</v>
      </c>
      <c r="Z902" s="3">
        <v>368100</v>
      </c>
      <c r="AA902" s="3">
        <v>276100</v>
      </c>
      <c r="AB902" s="3">
        <v>3345851</v>
      </c>
      <c r="AC902" s="3">
        <v>12549263</v>
      </c>
    </row>
    <row r="903" spans="1:29" x14ac:dyDescent="0.2">
      <c r="A903" s="3" t="s">
        <v>618</v>
      </c>
      <c r="B903" s="144">
        <v>45489</v>
      </c>
      <c r="C903" s="144">
        <v>45535</v>
      </c>
      <c r="D903" s="3" t="s">
        <v>615</v>
      </c>
      <c r="E903" s="3" t="s">
        <v>620</v>
      </c>
      <c r="F903" s="3" t="s">
        <v>24</v>
      </c>
      <c r="G903" s="8" t="s">
        <v>31</v>
      </c>
      <c r="H903" s="2">
        <v>1061768330</v>
      </c>
      <c r="I903" s="3" t="s">
        <v>149</v>
      </c>
      <c r="J903" s="5">
        <v>20</v>
      </c>
      <c r="K903" s="6">
        <v>256.7</v>
      </c>
      <c r="N903" s="3">
        <v>2681873</v>
      </c>
      <c r="O903" s="3">
        <v>4022810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4022810</v>
      </c>
      <c r="V903" s="3">
        <v>335234</v>
      </c>
      <c r="W903" s="3">
        <v>341900</v>
      </c>
      <c r="X903" s="3">
        <v>482700</v>
      </c>
      <c r="Y903" s="3">
        <v>21000</v>
      </c>
      <c r="Z903" s="3">
        <v>160900</v>
      </c>
      <c r="AA903" s="3">
        <v>120700</v>
      </c>
      <c r="AB903" s="3">
        <v>1462434</v>
      </c>
      <c r="AC903" s="3">
        <v>5485244</v>
      </c>
    </row>
    <row r="904" spans="1:29" x14ac:dyDescent="0.2">
      <c r="A904" s="3" t="s">
        <v>618</v>
      </c>
      <c r="B904" s="144">
        <v>45489</v>
      </c>
      <c r="C904" s="144">
        <v>45535</v>
      </c>
      <c r="D904" s="3" t="s">
        <v>615</v>
      </c>
      <c r="E904" s="3" t="s">
        <v>620</v>
      </c>
      <c r="F904" s="3" t="s">
        <v>24</v>
      </c>
      <c r="G904" s="8" t="s">
        <v>31</v>
      </c>
      <c r="H904" s="2">
        <v>10296788</v>
      </c>
      <c r="I904" s="3" t="s">
        <v>150</v>
      </c>
      <c r="J904" s="5">
        <v>40</v>
      </c>
      <c r="K904" s="6">
        <v>303.24</v>
      </c>
      <c r="N904" s="3">
        <v>6336200</v>
      </c>
      <c r="O904" s="3">
        <v>9504300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9504300</v>
      </c>
      <c r="V904" s="3">
        <v>792025</v>
      </c>
      <c r="W904" s="3">
        <v>807900</v>
      </c>
      <c r="X904" s="3">
        <v>1140500</v>
      </c>
      <c r="Y904" s="3">
        <v>49600</v>
      </c>
      <c r="Z904" s="3">
        <v>380200</v>
      </c>
      <c r="AA904" s="3">
        <v>285100</v>
      </c>
      <c r="AB904" s="3">
        <v>3455325</v>
      </c>
      <c r="AC904" s="3">
        <v>12959625</v>
      </c>
    </row>
    <row r="905" spans="1:29" x14ac:dyDescent="0.2">
      <c r="A905" s="3" t="s">
        <v>618</v>
      </c>
      <c r="B905" s="144">
        <v>45489</v>
      </c>
      <c r="C905" s="144">
        <v>45535</v>
      </c>
      <c r="D905" s="3" t="s">
        <v>615</v>
      </c>
      <c r="E905" s="3" t="s">
        <v>620</v>
      </c>
      <c r="F905" s="3" t="s">
        <v>24</v>
      </c>
      <c r="G905" s="8" t="s">
        <v>31</v>
      </c>
      <c r="H905" s="2">
        <v>1061699361</v>
      </c>
      <c r="I905" s="3" t="s">
        <v>151</v>
      </c>
      <c r="J905" s="5">
        <v>40</v>
      </c>
      <c r="K905" s="6">
        <v>327.91</v>
      </c>
      <c r="N905" s="3">
        <v>6851679</v>
      </c>
      <c r="O905" s="3">
        <v>10277519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10277519</v>
      </c>
      <c r="V905" s="3">
        <v>856460</v>
      </c>
      <c r="W905" s="3">
        <v>873600</v>
      </c>
      <c r="X905" s="3">
        <v>1233300</v>
      </c>
      <c r="Y905" s="3">
        <v>53600</v>
      </c>
      <c r="Z905" s="3">
        <v>411100</v>
      </c>
      <c r="AA905" s="3">
        <v>308300</v>
      </c>
      <c r="AB905" s="3">
        <v>3736360</v>
      </c>
      <c r="AC905" s="3">
        <v>14013879</v>
      </c>
    </row>
    <row r="906" spans="1:29" x14ac:dyDescent="0.2">
      <c r="A906" s="3" t="s">
        <v>618</v>
      </c>
      <c r="B906" s="144">
        <v>45489</v>
      </c>
      <c r="C906" s="144">
        <v>45535</v>
      </c>
      <c r="D906" s="3" t="s">
        <v>615</v>
      </c>
      <c r="E906" s="3" t="s">
        <v>620</v>
      </c>
      <c r="F906" s="3" t="s">
        <v>24</v>
      </c>
      <c r="G906" s="8" t="s">
        <v>31</v>
      </c>
      <c r="H906" s="2">
        <v>10301592</v>
      </c>
      <c r="I906" s="3" t="s">
        <v>152</v>
      </c>
      <c r="J906" s="5">
        <v>40</v>
      </c>
      <c r="K906" s="6">
        <v>413.28</v>
      </c>
      <c r="N906" s="3">
        <v>8635486</v>
      </c>
      <c r="O906" s="3">
        <v>12953229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12953229</v>
      </c>
      <c r="V906" s="3">
        <v>1079436</v>
      </c>
      <c r="W906" s="3">
        <v>1101000</v>
      </c>
      <c r="X906" s="3">
        <v>1554400</v>
      </c>
      <c r="Y906" s="3">
        <v>67600</v>
      </c>
      <c r="Z906" s="3">
        <v>518100</v>
      </c>
      <c r="AA906" s="3">
        <v>388600</v>
      </c>
      <c r="AB906" s="3">
        <v>4709136</v>
      </c>
      <c r="AC906" s="3">
        <v>17662365</v>
      </c>
    </row>
    <row r="907" spans="1:29" x14ac:dyDescent="0.2">
      <c r="A907" s="3" t="s">
        <v>618</v>
      </c>
      <c r="B907" s="144">
        <v>45489</v>
      </c>
      <c r="C907" s="144">
        <v>45535</v>
      </c>
      <c r="D907" s="3" t="s">
        <v>615</v>
      </c>
      <c r="E907" s="3" t="s">
        <v>620</v>
      </c>
      <c r="F907" s="3" t="s">
        <v>24</v>
      </c>
      <c r="G907" s="8" t="s">
        <v>31</v>
      </c>
      <c r="H907" s="2">
        <v>1061705167</v>
      </c>
      <c r="I907" s="3" t="s">
        <v>153</v>
      </c>
      <c r="J907" s="5">
        <v>40</v>
      </c>
      <c r="K907" s="6">
        <v>261.16000000000003</v>
      </c>
      <c r="N907" s="3">
        <v>5456938</v>
      </c>
      <c r="O907" s="3">
        <v>8185407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8185407</v>
      </c>
      <c r="V907" s="3">
        <v>682117</v>
      </c>
      <c r="W907" s="3">
        <v>695800</v>
      </c>
      <c r="X907" s="3">
        <v>982200</v>
      </c>
      <c r="Y907" s="3">
        <v>42700</v>
      </c>
      <c r="Z907" s="3">
        <v>327400</v>
      </c>
      <c r="AA907" s="3">
        <v>245600</v>
      </c>
      <c r="AB907" s="3">
        <v>2975817</v>
      </c>
      <c r="AC907" s="3">
        <v>11161224</v>
      </c>
    </row>
    <row r="908" spans="1:29" x14ac:dyDescent="0.2">
      <c r="A908" s="3" t="s">
        <v>618</v>
      </c>
      <c r="B908" s="144">
        <v>45489</v>
      </c>
      <c r="C908" s="144">
        <v>45535</v>
      </c>
      <c r="D908" s="3" t="s">
        <v>615</v>
      </c>
      <c r="E908" s="3" t="s">
        <v>620</v>
      </c>
      <c r="F908" s="3" t="s">
        <v>24</v>
      </c>
      <c r="G908" s="8" t="s">
        <v>31</v>
      </c>
      <c r="H908" s="2">
        <v>25280857</v>
      </c>
      <c r="I908" s="3" t="s">
        <v>566</v>
      </c>
      <c r="J908" s="5">
        <v>40</v>
      </c>
      <c r="K908" s="6">
        <v>266.70999999999998</v>
      </c>
      <c r="N908" s="3">
        <v>5572905</v>
      </c>
      <c r="O908" s="3">
        <v>8359358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8359358</v>
      </c>
      <c r="V908" s="3">
        <v>696613</v>
      </c>
      <c r="W908" s="3">
        <v>710500</v>
      </c>
      <c r="X908" s="3">
        <v>1003100</v>
      </c>
      <c r="Y908" s="3">
        <v>43600</v>
      </c>
      <c r="Z908" s="3">
        <v>334400</v>
      </c>
      <c r="AA908" s="3">
        <v>250800</v>
      </c>
      <c r="AB908" s="3">
        <v>3039013</v>
      </c>
      <c r="AC908" s="3">
        <v>11398371</v>
      </c>
    </row>
    <row r="909" spans="1:29" x14ac:dyDescent="0.2">
      <c r="A909" s="3" t="s">
        <v>618</v>
      </c>
      <c r="B909" s="144">
        <v>45489</v>
      </c>
      <c r="C909" s="144">
        <v>45535</v>
      </c>
      <c r="D909" s="3" t="s">
        <v>615</v>
      </c>
      <c r="E909" s="3" t="s">
        <v>620</v>
      </c>
      <c r="F909" s="3" t="s">
        <v>24</v>
      </c>
      <c r="G909" s="8" t="s">
        <v>31</v>
      </c>
      <c r="H909" s="2">
        <v>1110452139</v>
      </c>
      <c r="I909" s="3" t="s">
        <v>154</v>
      </c>
      <c r="J909" s="5">
        <v>40</v>
      </c>
      <c r="K909" s="6">
        <v>458.36</v>
      </c>
      <c r="N909" s="3">
        <v>9577432</v>
      </c>
      <c r="O909" s="3">
        <v>14366148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14366148</v>
      </c>
      <c r="V909" s="3">
        <v>1197179</v>
      </c>
      <c r="W909" s="3">
        <v>1221100</v>
      </c>
      <c r="X909" s="3">
        <v>1723900</v>
      </c>
      <c r="Y909" s="3">
        <v>75000</v>
      </c>
      <c r="Z909" s="3">
        <v>574600</v>
      </c>
      <c r="AA909" s="3">
        <v>431000</v>
      </c>
      <c r="AB909" s="3">
        <v>5222779</v>
      </c>
      <c r="AC909" s="3">
        <v>19588927</v>
      </c>
    </row>
    <row r="910" spans="1:29" x14ac:dyDescent="0.2">
      <c r="A910" s="3" t="s">
        <v>618</v>
      </c>
      <c r="B910" s="144">
        <v>45489</v>
      </c>
      <c r="C910" s="144">
        <v>45535</v>
      </c>
      <c r="D910" s="3" t="s">
        <v>615</v>
      </c>
      <c r="E910" s="3" t="s">
        <v>620</v>
      </c>
      <c r="F910" s="3" t="s">
        <v>24</v>
      </c>
      <c r="G910" s="8" t="s">
        <v>31</v>
      </c>
      <c r="H910" s="2">
        <v>27081937</v>
      </c>
      <c r="I910" s="3" t="s">
        <v>155</v>
      </c>
      <c r="J910" s="5">
        <v>40</v>
      </c>
      <c r="K910" s="6">
        <v>310.19</v>
      </c>
      <c r="N910" s="3">
        <v>6481420</v>
      </c>
      <c r="O910" s="3">
        <v>9722130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9722130</v>
      </c>
      <c r="V910" s="3">
        <v>810178</v>
      </c>
      <c r="W910" s="3">
        <v>826400</v>
      </c>
      <c r="X910" s="3">
        <v>1166700</v>
      </c>
      <c r="Y910" s="3">
        <v>50700</v>
      </c>
      <c r="Z910" s="3">
        <v>388900</v>
      </c>
      <c r="AA910" s="3">
        <v>291700</v>
      </c>
      <c r="AB910" s="3">
        <v>3534578</v>
      </c>
      <c r="AC910" s="3">
        <v>13256708</v>
      </c>
    </row>
    <row r="911" spans="1:29" x14ac:dyDescent="0.2">
      <c r="A911" s="3" t="s">
        <v>618</v>
      </c>
      <c r="B911" s="144">
        <v>45489</v>
      </c>
      <c r="C911" s="144">
        <v>45535</v>
      </c>
      <c r="D911" s="3" t="s">
        <v>615</v>
      </c>
      <c r="E911" s="3" t="s">
        <v>620</v>
      </c>
      <c r="F911" s="14" t="s">
        <v>33</v>
      </c>
      <c r="G911" s="8" t="s">
        <v>157</v>
      </c>
      <c r="H911" s="2">
        <v>34565915</v>
      </c>
      <c r="I911" s="3" t="s">
        <v>156</v>
      </c>
      <c r="J911" s="5">
        <v>40</v>
      </c>
      <c r="K911" s="6">
        <v>352.33</v>
      </c>
      <c r="N911" s="3">
        <v>7361935</v>
      </c>
      <c r="O911" s="3">
        <v>11042903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11042903</v>
      </c>
      <c r="V911" s="3">
        <v>920242</v>
      </c>
      <c r="W911" s="3">
        <v>938600</v>
      </c>
      <c r="X911" s="3">
        <v>1325100</v>
      </c>
      <c r="Y911" s="3">
        <v>57600</v>
      </c>
      <c r="Z911" s="3">
        <v>441700</v>
      </c>
      <c r="AA911" s="3">
        <v>331300</v>
      </c>
      <c r="AB911" s="3">
        <v>4014542</v>
      </c>
      <c r="AC911" s="3">
        <v>15057445</v>
      </c>
    </row>
    <row r="912" spans="1:29" x14ac:dyDescent="0.2">
      <c r="A912" s="3" t="s">
        <v>618</v>
      </c>
      <c r="B912" s="144">
        <v>45489</v>
      </c>
      <c r="C912" s="144">
        <v>45535</v>
      </c>
      <c r="D912" s="3" t="s">
        <v>615</v>
      </c>
      <c r="E912" s="3" t="s">
        <v>620</v>
      </c>
      <c r="F912" s="14" t="s">
        <v>33</v>
      </c>
      <c r="G912" s="8" t="s">
        <v>157</v>
      </c>
      <c r="H912" s="2">
        <v>10297491</v>
      </c>
      <c r="I912" s="3" t="s">
        <v>158</v>
      </c>
      <c r="J912" s="5">
        <v>40</v>
      </c>
      <c r="K912" s="6">
        <v>346.33</v>
      </c>
      <c r="N912" s="3">
        <v>7236565</v>
      </c>
      <c r="O912" s="3">
        <v>10854848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10854848</v>
      </c>
      <c r="V912" s="3">
        <v>904571</v>
      </c>
      <c r="W912" s="3">
        <v>922700</v>
      </c>
      <c r="X912" s="3">
        <v>1302600</v>
      </c>
      <c r="Y912" s="3">
        <v>56700</v>
      </c>
      <c r="Z912" s="3">
        <v>434200</v>
      </c>
      <c r="AA912" s="3">
        <v>325600</v>
      </c>
      <c r="AB912" s="3">
        <v>3946371</v>
      </c>
      <c r="AC912" s="3">
        <v>14801219</v>
      </c>
    </row>
    <row r="913" spans="1:29" x14ac:dyDescent="0.2">
      <c r="A913" s="3" t="s">
        <v>618</v>
      </c>
      <c r="B913" s="144">
        <v>45489</v>
      </c>
      <c r="C913" s="144">
        <v>45535</v>
      </c>
      <c r="D913" s="3" t="s">
        <v>615</v>
      </c>
      <c r="E913" s="3" t="s">
        <v>620</v>
      </c>
      <c r="F913" s="14" t="s">
        <v>33</v>
      </c>
      <c r="G913" s="8" t="s">
        <v>157</v>
      </c>
      <c r="H913" s="2">
        <v>10549172</v>
      </c>
      <c r="I913" s="3" t="s">
        <v>159</v>
      </c>
      <c r="J913" s="5">
        <v>40</v>
      </c>
      <c r="K913" s="6">
        <v>301.04000000000002</v>
      </c>
      <c r="N913" s="3">
        <v>6290231</v>
      </c>
      <c r="O913" s="3">
        <v>9435347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9435347</v>
      </c>
      <c r="V913" s="3">
        <v>786279</v>
      </c>
      <c r="W913" s="3">
        <v>802000</v>
      </c>
      <c r="X913" s="3">
        <v>1132200</v>
      </c>
      <c r="Y913" s="3">
        <v>49300</v>
      </c>
      <c r="Z913" s="3">
        <v>377400</v>
      </c>
      <c r="AA913" s="3">
        <v>283100</v>
      </c>
      <c r="AB913" s="3">
        <v>3430279</v>
      </c>
      <c r="AC913" s="3">
        <v>12865626</v>
      </c>
    </row>
    <row r="914" spans="1:29" x14ac:dyDescent="0.2">
      <c r="A914" s="3" t="s">
        <v>618</v>
      </c>
      <c r="B914" s="144">
        <v>45489</v>
      </c>
      <c r="C914" s="144">
        <v>45535</v>
      </c>
      <c r="D914" s="3" t="s">
        <v>615</v>
      </c>
      <c r="E914" s="3" t="s">
        <v>620</v>
      </c>
      <c r="F914" s="14" t="s">
        <v>33</v>
      </c>
      <c r="G914" s="8" t="s">
        <v>157</v>
      </c>
      <c r="H914" s="2">
        <v>4611386</v>
      </c>
      <c r="I914" s="3" t="s">
        <v>160</v>
      </c>
      <c r="J914" s="5">
        <v>40</v>
      </c>
      <c r="K914" s="6">
        <v>362.36</v>
      </c>
      <c r="N914" s="3">
        <v>7571512</v>
      </c>
      <c r="O914" s="3">
        <v>11357268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11357268</v>
      </c>
      <c r="V914" s="3">
        <v>946439</v>
      </c>
      <c r="W914" s="3">
        <v>965400</v>
      </c>
      <c r="X914" s="3">
        <v>1362900</v>
      </c>
      <c r="Y914" s="3">
        <v>59300</v>
      </c>
      <c r="Z914" s="3">
        <v>454300</v>
      </c>
      <c r="AA914" s="3">
        <v>340700</v>
      </c>
      <c r="AB914" s="3">
        <v>4129039</v>
      </c>
      <c r="AC914" s="3">
        <v>15486307</v>
      </c>
    </row>
    <row r="915" spans="1:29" x14ac:dyDescent="0.2">
      <c r="A915" s="3" t="s">
        <v>618</v>
      </c>
      <c r="B915" s="144">
        <v>45489</v>
      </c>
      <c r="C915" s="144">
        <v>45535</v>
      </c>
      <c r="D915" s="3" t="s">
        <v>615</v>
      </c>
      <c r="E915" s="3" t="s">
        <v>620</v>
      </c>
      <c r="F915" s="14" t="s">
        <v>33</v>
      </c>
      <c r="G915" s="8" t="s">
        <v>157</v>
      </c>
      <c r="H915" s="2">
        <v>25278344</v>
      </c>
      <c r="I915" s="3" t="s">
        <v>161</v>
      </c>
      <c r="J915" s="5">
        <v>40</v>
      </c>
      <c r="K915" s="6">
        <v>255</v>
      </c>
      <c r="N915" s="3">
        <v>5328225</v>
      </c>
      <c r="O915" s="3">
        <v>7992338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7992338</v>
      </c>
      <c r="V915" s="3">
        <v>666028</v>
      </c>
      <c r="W915" s="3">
        <v>679300</v>
      </c>
      <c r="X915" s="3">
        <v>959100</v>
      </c>
      <c r="Y915" s="3">
        <v>41700</v>
      </c>
      <c r="Z915" s="3">
        <v>319700</v>
      </c>
      <c r="AA915" s="3">
        <v>239800</v>
      </c>
      <c r="AB915" s="3">
        <v>2905628</v>
      </c>
      <c r="AC915" s="3">
        <v>10897966</v>
      </c>
    </row>
    <row r="916" spans="1:29" x14ac:dyDescent="0.2">
      <c r="A916" s="3" t="s">
        <v>618</v>
      </c>
      <c r="B916" s="144">
        <v>45489</v>
      </c>
      <c r="C916" s="144">
        <v>45535</v>
      </c>
      <c r="D916" s="3" t="s">
        <v>615</v>
      </c>
      <c r="E916" s="3" t="s">
        <v>620</v>
      </c>
      <c r="F916" s="14" t="s">
        <v>33</v>
      </c>
      <c r="G916" s="8" t="s">
        <v>157</v>
      </c>
      <c r="H916" s="2">
        <v>76313291</v>
      </c>
      <c r="I916" s="3" t="s">
        <v>162</v>
      </c>
      <c r="J916" s="5">
        <v>40</v>
      </c>
      <c r="K916" s="6">
        <v>390.55</v>
      </c>
      <c r="N916" s="3">
        <v>8160542</v>
      </c>
      <c r="O916" s="3">
        <v>12240813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12240813</v>
      </c>
      <c r="V916" s="3">
        <v>1020068</v>
      </c>
      <c r="W916" s="3">
        <v>1040500</v>
      </c>
      <c r="X916" s="3">
        <v>1468900</v>
      </c>
      <c r="Y916" s="3">
        <v>63900</v>
      </c>
      <c r="Z916" s="3">
        <v>489600</v>
      </c>
      <c r="AA916" s="3">
        <v>367200</v>
      </c>
      <c r="AB916" s="3">
        <v>4450168</v>
      </c>
      <c r="AC916" s="3">
        <v>16690981</v>
      </c>
    </row>
    <row r="917" spans="1:29" x14ac:dyDescent="0.2">
      <c r="A917" s="3" t="s">
        <v>618</v>
      </c>
      <c r="B917" s="144">
        <v>45489</v>
      </c>
      <c r="C917" s="144">
        <v>45535</v>
      </c>
      <c r="D917" s="3" t="s">
        <v>615</v>
      </c>
      <c r="E917" s="3" t="s">
        <v>620</v>
      </c>
      <c r="F917" s="14" t="s">
        <v>33</v>
      </c>
      <c r="G917" s="8" t="s">
        <v>157</v>
      </c>
      <c r="H917" s="2">
        <v>79790366</v>
      </c>
      <c r="I917" s="3" t="s">
        <v>163</v>
      </c>
      <c r="J917" s="5">
        <v>40</v>
      </c>
      <c r="K917" s="6">
        <v>404.16</v>
      </c>
      <c r="N917" s="3">
        <v>8444923</v>
      </c>
      <c r="O917" s="3">
        <v>12667385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12667385</v>
      </c>
      <c r="V917" s="3">
        <v>1055615</v>
      </c>
      <c r="W917" s="3">
        <v>1076700</v>
      </c>
      <c r="X917" s="3">
        <v>1520100</v>
      </c>
      <c r="Y917" s="3">
        <v>66100</v>
      </c>
      <c r="Z917" s="3">
        <v>506700</v>
      </c>
      <c r="AA917" s="3">
        <v>380000</v>
      </c>
      <c r="AB917" s="3">
        <v>4605215</v>
      </c>
      <c r="AC917" s="3">
        <v>17272600</v>
      </c>
    </row>
    <row r="918" spans="1:29" x14ac:dyDescent="0.2">
      <c r="A918" s="3" t="s">
        <v>618</v>
      </c>
      <c r="B918" s="144">
        <v>45489</v>
      </c>
      <c r="C918" s="144">
        <v>45535</v>
      </c>
      <c r="D918" s="3" t="s">
        <v>615</v>
      </c>
      <c r="E918" s="3" t="s">
        <v>620</v>
      </c>
      <c r="F918" s="14" t="s">
        <v>33</v>
      </c>
      <c r="G918" s="8" t="s">
        <v>157</v>
      </c>
      <c r="H918" s="2">
        <v>25283669</v>
      </c>
      <c r="I918" s="3" t="s">
        <v>164</v>
      </c>
      <c r="J918" s="5">
        <v>40</v>
      </c>
      <c r="K918" s="6">
        <v>254.53</v>
      </c>
      <c r="N918" s="3">
        <v>5318404</v>
      </c>
      <c r="O918" s="3">
        <v>7977606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7977606</v>
      </c>
      <c r="V918" s="3">
        <v>664801</v>
      </c>
      <c r="W918" s="3">
        <v>678100</v>
      </c>
      <c r="X918" s="3">
        <v>957300</v>
      </c>
      <c r="Y918" s="3">
        <v>41600</v>
      </c>
      <c r="Z918" s="3">
        <v>319100</v>
      </c>
      <c r="AA918" s="3">
        <v>239300</v>
      </c>
      <c r="AB918" s="3">
        <v>2900201</v>
      </c>
      <c r="AC918" s="3">
        <v>10877807</v>
      </c>
    </row>
    <row r="919" spans="1:29" x14ac:dyDescent="0.2">
      <c r="A919" s="3" t="s">
        <v>618</v>
      </c>
      <c r="B919" s="144">
        <v>45489</v>
      </c>
      <c r="C919" s="144">
        <v>45535</v>
      </c>
      <c r="D919" s="3" t="s">
        <v>615</v>
      </c>
      <c r="E919" s="3" t="s">
        <v>620</v>
      </c>
      <c r="F919" s="14" t="s">
        <v>33</v>
      </c>
      <c r="G919" s="8" t="s">
        <v>157</v>
      </c>
      <c r="H919" s="2">
        <v>10543389</v>
      </c>
      <c r="I919" s="3" t="s">
        <v>165</v>
      </c>
      <c r="J919" s="5">
        <v>40</v>
      </c>
      <c r="K919" s="6">
        <v>295</v>
      </c>
      <c r="N919" s="3">
        <v>6164025</v>
      </c>
      <c r="O919" s="3">
        <v>9246038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9246038</v>
      </c>
      <c r="V919" s="3">
        <v>770503</v>
      </c>
      <c r="W919" s="3">
        <v>785900</v>
      </c>
      <c r="X919" s="3">
        <v>1109500</v>
      </c>
      <c r="Y919" s="3">
        <v>48300</v>
      </c>
      <c r="Z919" s="3">
        <v>369800</v>
      </c>
      <c r="AA919" s="3">
        <v>277400</v>
      </c>
      <c r="AB919" s="3">
        <v>3361403</v>
      </c>
      <c r="AC919" s="3">
        <v>12607441</v>
      </c>
    </row>
    <row r="920" spans="1:29" x14ac:dyDescent="0.2">
      <c r="A920" s="3" t="s">
        <v>618</v>
      </c>
      <c r="B920" s="144">
        <v>45489</v>
      </c>
      <c r="C920" s="144">
        <v>45535</v>
      </c>
      <c r="D920" s="3" t="s">
        <v>615</v>
      </c>
      <c r="E920" s="3" t="s">
        <v>620</v>
      </c>
      <c r="F920" s="14" t="s">
        <v>33</v>
      </c>
      <c r="G920" s="8" t="s">
        <v>157</v>
      </c>
      <c r="H920" s="2">
        <v>1061707620</v>
      </c>
      <c r="I920" s="3" t="s">
        <v>166</v>
      </c>
      <c r="J920" s="5">
        <v>40</v>
      </c>
      <c r="K920" s="6">
        <v>312.7</v>
      </c>
      <c r="N920" s="3">
        <v>6533867</v>
      </c>
      <c r="O920" s="3">
        <v>9800801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9800801</v>
      </c>
      <c r="V920" s="3">
        <v>816733</v>
      </c>
      <c r="W920" s="3">
        <v>833100</v>
      </c>
      <c r="X920" s="3">
        <v>1176100</v>
      </c>
      <c r="Y920" s="3">
        <v>51200</v>
      </c>
      <c r="Z920" s="3">
        <v>392000</v>
      </c>
      <c r="AA920" s="3">
        <v>294000</v>
      </c>
      <c r="AB920" s="3">
        <v>3563133</v>
      </c>
      <c r="AC920" s="3">
        <v>13363934</v>
      </c>
    </row>
    <row r="921" spans="1:29" x14ac:dyDescent="0.2">
      <c r="A921" s="3" t="s">
        <v>618</v>
      </c>
      <c r="B921" s="144">
        <v>45489</v>
      </c>
      <c r="C921" s="144">
        <v>45535</v>
      </c>
      <c r="D921" s="3" t="s">
        <v>615</v>
      </c>
      <c r="E921" s="3" t="s">
        <v>620</v>
      </c>
      <c r="F921" s="14" t="s">
        <v>33</v>
      </c>
      <c r="G921" s="8" t="s">
        <v>157</v>
      </c>
      <c r="H921" s="2">
        <v>34567510</v>
      </c>
      <c r="I921" s="3" t="s">
        <v>167</v>
      </c>
      <c r="J921" s="5">
        <v>40</v>
      </c>
      <c r="K921" s="6">
        <v>331.56</v>
      </c>
      <c r="N921" s="3">
        <v>6927946</v>
      </c>
      <c r="O921" s="3">
        <v>10391919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10391919</v>
      </c>
      <c r="V921" s="3">
        <v>865993</v>
      </c>
      <c r="W921" s="3">
        <v>883300</v>
      </c>
      <c r="X921" s="3">
        <v>1247000</v>
      </c>
      <c r="Y921" s="3">
        <v>54200</v>
      </c>
      <c r="Z921" s="3">
        <v>415700</v>
      </c>
      <c r="AA921" s="3">
        <v>311800</v>
      </c>
      <c r="AB921" s="3">
        <v>3777993</v>
      </c>
      <c r="AC921" s="3">
        <v>14169912</v>
      </c>
    </row>
    <row r="922" spans="1:29" x14ac:dyDescent="0.2">
      <c r="A922" s="3" t="s">
        <v>618</v>
      </c>
      <c r="B922" s="144">
        <v>45489</v>
      </c>
      <c r="C922" s="144">
        <v>45535</v>
      </c>
      <c r="D922" s="3" t="s">
        <v>615</v>
      </c>
      <c r="E922" s="3" t="s">
        <v>620</v>
      </c>
      <c r="F922" s="14" t="s">
        <v>33</v>
      </c>
      <c r="G922" s="8" t="s">
        <v>157</v>
      </c>
      <c r="H922" s="2">
        <v>1061721904</v>
      </c>
      <c r="I922" s="3" t="s">
        <v>168</v>
      </c>
      <c r="J922" s="5">
        <v>40</v>
      </c>
      <c r="K922" s="6">
        <v>251.72</v>
      </c>
      <c r="N922" s="3">
        <v>5259689</v>
      </c>
      <c r="O922" s="3">
        <v>7889534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7889534</v>
      </c>
      <c r="V922" s="3">
        <v>657461</v>
      </c>
      <c r="W922" s="3">
        <v>670600</v>
      </c>
      <c r="X922" s="3">
        <v>946700</v>
      </c>
      <c r="Y922" s="3">
        <v>41200</v>
      </c>
      <c r="Z922" s="3">
        <v>315600</v>
      </c>
      <c r="AA922" s="3">
        <v>236700</v>
      </c>
      <c r="AB922" s="3">
        <v>2868261</v>
      </c>
      <c r="AC922" s="3">
        <v>10757795</v>
      </c>
    </row>
    <row r="923" spans="1:29" x14ac:dyDescent="0.2">
      <c r="A923" s="3" t="s">
        <v>618</v>
      </c>
      <c r="B923" s="144">
        <v>45489</v>
      </c>
      <c r="C923" s="144">
        <v>45535</v>
      </c>
      <c r="D923" s="3" t="s">
        <v>615</v>
      </c>
      <c r="E923" s="3" t="s">
        <v>620</v>
      </c>
      <c r="F923" s="14" t="s">
        <v>33</v>
      </c>
      <c r="G923" s="8" t="s">
        <v>35</v>
      </c>
      <c r="H923" s="2">
        <v>1061698779</v>
      </c>
      <c r="I923" s="3" t="s">
        <v>567</v>
      </c>
      <c r="J923" s="5">
        <v>40</v>
      </c>
      <c r="K923" s="6">
        <v>261.04000000000002</v>
      </c>
      <c r="N923" s="3">
        <v>5454431</v>
      </c>
      <c r="O923" s="3">
        <v>8181647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8181647</v>
      </c>
      <c r="V923" s="3">
        <v>681804</v>
      </c>
      <c r="W923" s="3">
        <v>695400</v>
      </c>
      <c r="X923" s="3">
        <v>981800</v>
      </c>
      <c r="Y923" s="3">
        <v>42700</v>
      </c>
      <c r="Z923" s="3">
        <v>327300</v>
      </c>
      <c r="AA923" s="3">
        <v>245400</v>
      </c>
      <c r="AB923" s="3">
        <v>2974404</v>
      </c>
      <c r="AC923" s="3">
        <v>11156051</v>
      </c>
    </row>
    <row r="924" spans="1:29" x14ac:dyDescent="0.2">
      <c r="A924" s="3" t="s">
        <v>618</v>
      </c>
      <c r="B924" s="144">
        <v>45489</v>
      </c>
      <c r="C924" s="144">
        <v>45535</v>
      </c>
      <c r="D924" s="3" t="s">
        <v>615</v>
      </c>
      <c r="E924" s="3" t="s">
        <v>620</v>
      </c>
      <c r="F924" s="14" t="s">
        <v>33</v>
      </c>
      <c r="G924" s="8" t="s">
        <v>35</v>
      </c>
      <c r="H924" s="2">
        <v>10532509</v>
      </c>
      <c r="I924" s="3" t="s">
        <v>169</v>
      </c>
      <c r="J924" s="5">
        <v>40</v>
      </c>
      <c r="K924" s="6">
        <v>380.3</v>
      </c>
      <c r="N924" s="3">
        <v>7946369</v>
      </c>
      <c r="O924" s="3">
        <v>11919554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11919554</v>
      </c>
      <c r="V924" s="3">
        <v>993296</v>
      </c>
      <c r="W924" s="3">
        <v>1013200</v>
      </c>
      <c r="X924" s="3">
        <v>1430300</v>
      </c>
      <c r="Y924" s="3">
        <v>62200</v>
      </c>
      <c r="Z924" s="3">
        <v>476800</v>
      </c>
      <c r="AA924" s="3">
        <v>357600</v>
      </c>
      <c r="AB924" s="3">
        <v>4333396</v>
      </c>
      <c r="AC924" s="3">
        <v>16252950</v>
      </c>
    </row>
    <row r="925" spans="1:29" x14ac:dyDescent="0.2">
      <c r="A925" s="3" t="s">
        <v>618</v>
      </c>
      <c r="B925" s="144">
        <v>45489</v>
      </c>
      <c r="C925" s="144">
        <v>45535</v>
      </c>
      <c r="D925" s="3" t="s">
        <v>615</v>
      </c>
      <c r="E925" s="3" t="s">
        <v>620</v>
      </c>
      <c r="F925" s="14" t="s">
        <v>33</v>
      </c>
      <c r="G925" s="8" t="s">
        <v>35</v>
      </c>
      <c r="H925" s="2">
        <v>4616247</v>
      </c>
      <c r="I925" s="3" t="s">
        <v>170</v>
      </c>
      <c r="J925" s="5">
        <v>40</v>
      </c>
      <c r="K925" s="6">
        <v>319.44</v>
      </c>
      <c r="N925" s="3">
        <v>6674699</v>
      </c>
      <c r="O925" s="3">
        <v>10012049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10012049</v>
      </c>
      <c r="V925" s="3">
        <v>834337</v>
      </c>
      <c r="W925" s="3">
        <v>851000</v>
      </c>
      <c r="X925" s="3">
        <v>1201400</v>
      </c>
      <c r="Y925" s="3">
        <v>52300</v>
      </c>
      <c r="Z925" s="3">
        <v>400500</v>
      </c>
      <c r="AA925" s="3">
        <v>300400</v>
      </c>
      <c r="AB925" s="3">
        <v>3639937</v>
      </c>
      <c r="AC925" s="3">
        <v>13651986</v>
      </c>
    </row>
    <row r="926" spans="1:29" x14ac:dyDescent="0.2">
      <c r="A926" s="3" t="s">
        <v>618</v>
      </c>
      <c r="B926" s="144">
        <v>45489</v>
      </c>
      <c r="C926" s="144">
        <v>45535</v>
      </c>
      <c r="D926" s="3" t="s">
        <v>615</v>
      </c>
      <c r="E926" s="3" t="s">
        <v>620</v>
      </c>
      <c r="F926" s="14" t="s">
        <v>33</v>
      </c>
      <c r="G926" s="8" t="s">
        <v>35</v>
      </c>
      <c r="H926" s="2">
        <v>10538987</v>
      </c>
      <c r="I926" s="3" t="s">
        <v>171</v>
      </c>
      <c r="J926" s="5">
        <v>40</v>
      </c>
      <c r="K926" s="6">
        <v>321</v>
      </c>
      <c r="N926" s="3">
        <v>6707295</v>
      </c>
      <c r="O926" s="3">
        <v>10060943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10060943</v>
      </c>
      <c r="V926" s="3">
        <v>838412</v>
      </c>
      <c r="W926" s="3">
        <v>855200</v>
      </c>
      <c r="X926" s="3">
        <v>1207300</v>
      </c>
      <c r="Y926" s="3">
        <v>52500</v>
      </c>
      <c r="Z926" s="3">
        <v>402400</v>
      </c>
      <c r="AA926" s="3">
        <v>301800</v>
      </c>
      <c r="AB926" s="3">
        <v>3657612</v>
      </c>
      <c r="AC926" s="3">
        <v>13718555</v>
      </c>
    </row>
    <row r="927" spans="1:29" x14ac:dyDescent="0.2">
      <c r="A927" s="3" t="s">
        <v>618</v>
      </c>
      <c r="B927" s="144">
        <v>45489</v>
      </c>
      <c r="C927" s="144">
        <v>45535</v>
      </c>
      <c r="D927" s="3" t="s">
        <v>615</v>
      </c>
      <c r="E927" s="3" t="s">
        <v>620</v>
      </c>
      <c r="F927" s="14" t="s">
        <v>33</v>
      </c>
      <c r="G927" s="8" t="s">
        <v>35</v>
      </c>
      <c r="H927" s="2">
        <v>1061713963</v>
      </c>
      <c r="I927" s="3" t="s">
        <v>172</v>
      </c>
      <c r="J927" s="5">
        <v>40</v>
      </c>
      <c r="K927" s="6">
        <v>318.88</v>
      </c>
      <c r="N927" s="3">
        <v>6662998</v>
      </c>
      <c r="O927" s="3">
        <v>9994497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9994497</v>
      </c>
      <c r="V927" s="3">
        <v>832875</v>
      </c>
      <c r="W927" s="3">
        <v>849500</v>
      </c>
      <c r="X927" s="3">
        <v>1199300</v>
      </c>
      <c r="Y927" s="3">
        <v>52200</v>
      </c>
      <c r="Z927" s="3">
        <v>399800</v>
      </c>
      <c r="AA927" s="3">
        <v>299800</v>
      </c>
      <c r="AB927" s="3">
        <v>3633475</v>
      </c>
      <c r="AC927" s="3">
        <v>13627972</v>
      </c>
    </row>
    <row r="928" spans="1:29" x14ac:dyDescent="0.2">
      <c r="A928" s="3" t="s">
        <v>618</v>
      </c>
      <c r="B928" s="144">
        <v>45489</v>
      </c>
      <c r="C928" s="144">
        <v>45535</v>
      </c>
      <c r="D928" s="3" t="s">
        <v>615</v>
      </c>
      <c r="E928" s="3" t="s">
        <v>620</v>
      </c>
      <c r="F928" s="14" t="s">
        <v>33</v>
      </c>
      <c r="G928" s="8" t="s">
        <v>35</v>
      </c>
      <c r="H928" s="2">
        <v>4615412</v>
      </c>
      <c r="I928" s="3" t="s">
        <v>173</v>
      </c>
      <c r="J928" s="5">
        <v>40</v>
      </c>
      <c r="K928" s="6">
        <v>301</v>
      </c>
      <c r="N928" s="3">
        <v>6289395</v>
      </c>
      <c r="O928" s="3">
        <v>9434093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9434093</v>
      </c>
      <c r="V928" s="3">
        <v>786174</v>
      </c>
      <c r="W928" s="3">
        <v>801900</v>
      </c>
      <c r="X928" s="3">
        <v>1132100</v>
      </c>
      <c r="Y928" s="3">
        <v>49200</v>
      </c>
      <c r="Z928" s="3">
        <v>377400</v>
      </c>
      <c r="AA928" s="3">
        <v>283000</v>
      </c>
      <c r="AB928" s="3">
        <v>3429774</v>
      </c>
      <c r="AC928" s="3">
        <v>12863867</v>
      </c>
    </row>
    <row r="929" spans="1:29" x14ac:dyDescent="0.2">
      <c r="A929" s="3" t="s">
        <v>618</v>
      </c>
      <c r="B929" s="144">
        <v>45489</v>
      </c>
      <c r="C929" s="144">
        <v>45535</v>
      </c>
      <c r="D929" s="3" t="s">
        <v>615</v>
      </c>
      <c r="E929" s="3" t="s">
        <v>620</v>
      </c>
      <c r="F929" s="14" t="s">
        <v>33</v>
      </c>
      <c r="G929" s="8" t="s">
        <v>35</v>
      </c>
      <c r="H929" s="2">
        <v>1061726676</v>
      </c>
      <c r="I929" s="3" t="s">
        <v>174</v>
      </c>
      <c r="J929" s="5">
        <v>40</v>
      </c>
      <c r="K929" s="6">
        <v>381.83</v>
      </c>
      <c r="N929" s="3">
        <v>7978338</v>
      </c>
      <c r="O929" s="3">
        <v>11967507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11967507</v>
      </c>
      <c r="V929" s="3">
        <v>997292</v>
      </c>
      <c r="W929" s="3">
        <v>1017200</v>
      </c>
      <c r="X929" s="3">
        <v>1436100</v>
      </c>
      <c r="Y929" s="3">
        <v>62500</v>
      </c>
      <c r="Z929" s="3">
        <v>478700</v>
      </c>
      <c r="AA929" s="3">
        <v>359000</v>
      </c>
      <c r="AB929" s="3">
        <v>4350792</v>
      </c>
      <c r="AC929" s="3">
        <v>16318299</v>
      </c>
    </row>
    <row r="930" spans="1:29" x14ac:dyDescent="0.2">
      <c r="A930" s="3" t="s">
        <v>618</v>
      </c>
      <c r="B930" s="144">
        <v>45489</v>
      </c>
      <c r="C930" s="144">
        <v>45535</v>
      </c>
      <c r="D930" s="3" t="s">
        <v>615</v>
      </c>
      <c r="E930" s="3" t="s">
        <v>620</v>
      </c>
      <c r="F930" s="14" t="s">
        <v>33</v>
      </c>
      <c r="G930" s="8" t="s">
        <v>35</v>
      </c>
      <c r="H930" s="2">
        <v>4617121</v>
      </c>
      <c r="I930" s="3" t="s">
        <v>175</v>
      </c>
      <c r="J930" s="5">
        <v>40</v>
      </c>
      <c r="K930" s="6">
        <v>396.75</v>
      </c>
      <c r="N930" s="3">
        <v>8290091</v>
      </c>
      <c r="O930" s="3">
        <v>12435137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12435137</v>
      </c>
      <c r="V930" s="3">
        <v>1036261</v>
      </c>
      <c r="W930" s="3">
        <v>1057000</v>
      </c>
      <c r="X930" s="3">
        <v>1492200</v>
      </c>
      <c r="Y930" s="3">
        <v>64900</v>
      </c>
      <c r="Z930" s="3">
        <v>497400</v>
      </c>
      <c r="AA930" s="3">
        <v>373100</v>
      </c>
      <c r="AB930" s="3">
        <v>4520861</v>
      </c>
      <c r="AC930" s="3">
        <v>16955998</v>
      </c>
    </row>
    <row r="931" spans="1:29" x14ac:dyDescent="0.2">
      <c r="A931" s="3" t="s">
        <v>618</v>
      </c>
      <c r="B931" s="144">
        <v>45489</v>
      </c>
      <c r="C931" s="144">
        <v>45535</v>
      </c>
      <c r="D931" s="3" t="s">
        <v>615</v>
      </c>
      <c r="E931" s="3" t="s">
        <v>620</v>
      </c>
      <c r="F931" s="14" t="s">
        <v>33</v>
      </c>
      <c r="G931" s="8" t="s">
        <v>35</v>
      </c>
      <c r="H931" s="2">
        <v>1061764972</v>
      </c>
      <c r="I931" s="3" t="s">
        <v>176</v>
      </c>
      <c r="J931" s="5">
        <v>40</v>
      </c>
      <c r="K931" s="6">
        <v>321.63</v>
      </c>
      <c r="N931" s="3">
        <v>6720459</v>
      </c>
      <c r="O931" s="3">
        <v>10080689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10080689</v>
      </c>
      <c r="V931" s="3">
        <v>840057</v>
      </c>
      <c r="W931" s="3">
        <v>856900</v>
      </c>
      <c r="X931" s="3">
        <v>1209700</v>
      </c>
      <c r="Y931" s="3">
        <v>52600</v>
      </c>
      <c r="Z931" s="3">
        <v>403200</v>
      </c>
      <c r="AA931" s="3">
        <v>302400</v>
      </c>
      <c r="AB931" s="3">
        <v>3664857</v>
      </c>
      <c r="AC931" s="3">
        <v>13745546</v>
      </c>
    </row>
    <row r="932" spans="1:29" x14ac:dyDescent="0.2">
      <c r="A932" s="3" t="s">
        <v>618</v>
      </c>
      <c r="B932" s="144">
        <v>45489</v>
      </c>
      <c r="C932" s="144">
        <v>45535</v>
      </c>
      <c r="D932" s="3" t="s">
        <v>615</v>
      </c>
      <c r="E932" s="3" t="s">
        <v>620</v>
      </c>
      <c r="F932" s="14" t="s">
        <v>33</v>
      </c>
      <c r="G932" s="8" t="s">
        <v>35</v>
      </c>
      <c r="H932" s="2">
        <v>10300805</v>
      </c>
      <c r="I932" s="3" t="s">
        <v>34</v>
      </c>
      <c r="J932" s="5">
        <v>40</v>
      </c>
      <c r="K932" s="6">
        <v>331.17</v>
      </c>
      <c r="N932" s="3">
        <v>6919797</v>
      </c>
      <c r="O932" s="3">
        <v>10379696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10379696</v>
      </c>
      <c r="V932" s="3">
        <v>864975</v>
      </c>
      <c r="W932" s="3">
        <v>882300</v>
      </c>
      <c r="X932" s="3">
        <v>1245600</v>
      </c>
      <c r="Y932" s="3">
        <v>54200</v>
      </c>
      <c r="Z932" s="3">
        <v>415200</v>
      </c>
      <c r="AA932" s="3">
        <v>311400</v>
      </c>
      <c r="AB932" s="3">
        <v>3773675</v>
      </c>
      <c r="AC932" s="3">
        <v>14153371</v>
      </c>
    </row>
    <row r="933" spans="1:29" x14ac:dyDescent="0.2">
      <c r="A933" s="3" t="s">
        <v>618</v>
      </c>
      <c r="B933" s="144">
        <v>45489</v>
      </c>
      <c r="C933" s="144">
        <v>45535</v>
      </c>
      <c r="D933" s="3" t="s">
        <v>615</v>
      </c>
      <c r="E933" s="3" t="s">
        <v>620</v>
      </c>
      <c r="F933" s="14" t="s">
        <v>33</v>
      </c>
      <c r="G933" s="8" t="s">
        <v>178</v>
      </c>
      <c r="H933" s="2">
        <v>10306386</v>
      </c>
      <c r="I933" s="3" t="s">
        <v>177</v>
      </c>
      <c r="J933" s="5">
        <v>40</v>
      </c>
      <c r="K933" s="6">
        <v>324.83999999999997</v>
      </c>
      <c r="N933" s="3">
        <v>6787532</v>
      </c>
      <c r="O933" s="3">
        <v>10181298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10181298</v>
      </c>
      <c r="V933" s="3">
        <v>848442</v>
      </c>
      <c r="W933" s="3">
        <v>865400</v>
      </c>
      <c r="X933" s="3">
        <v>1221800</v>
      </c>
      <c r="Y933" s="3">
        <v>53100</v>
      </c>
      <c r="Z933" s="3">
        <v>407300</v>
      </c>
      <c r="AA933" s="3">
        <v>305400</v>
      </c>
      <c r="AB933" s="3">
        <v>3701442</v>
      </c>
      <c r="AC933" s="3">
        <v>13882740</v>
      </c>
    </row>
    <row r="934" spans="1:29" x14ac:dyDescent="0.2">
      <c r="A934" s="3" t="s">
        <v>618</v>
      </c>
      <c r="B934" s="144">
        <v>45489</v>
      </c>
      <c r="C934" s="144">
        <v>45535</v>
      </c>
      <c r="D934" s="3" t="s">
        <v>615</v>
      </c>
      <c r="E934" s="3" t="s">
        <v>620</v>
      </c>
      <c r="F934" s="14" t="s">
        <v>33</v>
      </c>
      <c r="G934" s="8" t="s">
        <v>178</v>
      </c>
      <c r="H934" s="2">
        <v>1061687821</v>
      </c>
      <c r="I934" s="3" t="s">
        <v>179</v>
      </c>
      <c r="J934" s="5">
        <v>40</v>
      </c>
      <c r="K934" s="6">
        <v>278.92</v>
      </c>
      <c r="N934" s="3">
        <v>5828033</v>
      </c>
      <c r="O934" s="3">
        <v>8742050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8742050</v>
      </c>
      <c r="V934" s="3">
        <v>728504</v>
      </c>
      <c r="W934" s="3">
        <v>743100</v>
      </c>
      <c r="X934" s="3">
        <v>1049000</v>
      </c>
      <c r="Y934" s="3">
        <v>45600</v>
      </c>
      <c r="Z934" s="3">
        <v>349700</v>
      </c>
      <c r="AA934" s="3">
        <v>262300</v>
      </c>
      <c r="AB934" s="3">
        <v>3178204</v>
      </c>
      <c r="AC934" s="3">
        <v>11920254</v>
      </c>
    </row>
    <row r="935" spans="1:29" x14ac:dyDescent="0.2">
      <c r="A935" s="3" t="s">
        <v>618</v>
      </c>
      <c r="B935" s="144">
        <v>45489</v>
      </c>
      <c r="C935" s="144">
        <v>45535</v>
      </c>
      <c r="D935" s="3" t="s">
        <v>615</v>
      </c>
      <c r="E935" s="3" t="s">
        <v>620</v>
      </c>
      <c r="F935" s="14" t="s">
        <v>33</v>
      </c>
      <c r="G935" s="8" t="s">
        <v>178</v>
      </c>
      <c r="H935" s="2">
        <v>10304782</v>
      </c>
      <c r="I935" s="3" t="s">
        <v>180</v>
      </c>
      <c r="J935" s="5">
        <v>40</v>
      </c>
      <c r="K935" s="6">
        <v>331.77</v>
      </c>
      <c r="N935" s="3">
        <v>6932334</v>
      </c>
      <c r="O935" s="3">
        <v>10398501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10398501</v>
      </c>
      <c r="V935" s="3">
        <v>866542</v>
      </c>
      <c r="W935" s="3">
        <v>883900</v>
      </c>
      <c r="X935" s="3">
        <v>1247800</v>
      </c>
      <c r="Y935" s="3">
        <v>54300</v>
      </c>
      <c r="Z935" s="3">
        <v>415900</v>
      </c>
      <c r="AA935" s="3">
        <v>312000</v>
      </c>
      <c r="AB935" s="3">
        <v>3780442</v>
      </c>
      <c r="AC935" s="3">
        <v>14178943</v>
      </c>
    </row>
    <row r="936" spans="1:29" x14ac:dyDescent="0.2">
      <c r="A936" s="3" t="s">
        <v>618</v>
      </c>
      <c r="B936" s="144">
        <v>45489</v>
      </c>
      <c r="C936" s="144">
        <v>45535</v>
      </c>
      <c r="D936" s="3" t="s">
        <v>615</v>
      </c>
      <c r="E936" s="3" t="s">
        <v>620</v>
      </c>
      <c r="F936" s="14" t="s">
        <v>33</v>
      </c>
      <c r="G936" s="8" t="s">
        <v>178</v>
      </c>
      <c r="H936" s="2">
        <v>1061780539</v>
      </c>
      <c r="I936" s="3" t="s">
        <v>949</v>
      </c>
      <c r="J936" s="5">
        <v>40</v>
      </c>
      <c r="K936" s="6">
        <v>275.44</v>
      </c>
      <c r="N936" s="3">
        <v>5755319</v>
      </c>
      <c r="O936" s="3">
        <v>8632979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8632979</v>
      </c>
      <c r="V936" s="3">
        <v>719415</v>
      </c>
      <c r="W936" s="3">
        <v>733800</v>
      </c>
      <c r="X936" s="3">
        <v>1036000</v>
      </c>
      <c r="Y936" s="3">
        <v>45100</v>
      </c>
      <c r="Z936" s="3">
        <v>345300</v>
      </c>
      <c r="AA936" s="3">
        <v>259000</v>
      </c>
      <c r="AB936" s="3">
        <v>3138615</v>
      </c>
      <c r="AC936" s="3">
        <v>11771594</v>
      </c>
    </row>
    <row r="937" spans="1:29" x14ac:dyDescent="0.2">
      <c r="A937" s="3" t="s">
        <v>618</v>
      </c>
      <c r="B937" s="144">
        <v>45489</v>
      </c>
      <c r="C937" s="144">
        <v>45535</v>
      </c>
      <c r="D937" s="3" t="s">
        <v>615</v>
      </c>
      <c r="E937" s="3" t="s">
        <v>620</v>
      </c>
      <c r="F937" s="14" t="s">
        <v>33</v>
      </c>
      <c r="G937" s="8" t="s">
        <v>178</v>
      </c>
      <c r="H937" s="2">
        <v>1061735012</v>
      </c>
      <c r="I937" s="3" t="s">
        <v>950</v>
      </c>
      <c r="J937" s="5">
        <v>40</v>
      </c>
      <c r="K937" s="6">
        <v>409.96</v>
      </c>
      <c r="N937" s="3">
        <v>8566114</v>
      </c>
      <c r="O937" s="3">
        <v>12849171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12849171</v>
      </c>
      <c r="V937" s="3">
        <v>1070764</v>
      </c>
      <c r="W937" s="3">
        <v>1092200</v>
      </c>
      <c r="X937" s="3">
        <v>1541900</v>
      </c>
      <c r="Y937" s="3">
        <v>67100</v>
      </c>
      <c r="Z937" s="3">
        <v>514000</v>
      </c>
      <c r="AA937" s="3">
        <v>385500</v>
      </c>
      <c r="AB937" s="3">
        <v>4671464</v>
      </c>
      <c r="AC937" s="3">
        <v>17520635</v>
      </c>
    </row>
    <row r="938" spans="1:29" x14ac:dyDescent="0.2">
      <c r="A938" s="3" t="s">
        <v>618</v>
      </c>
      <c r="B938" s="144">
        <v>45489</v>
      </c>
      <c r="C938" s="144">
        <v>45535</v>
      </c>
      <c r="D938" s="3" t="s">
        <v>615</v>
      </c>
      <c r="E938" s="3" t="s">
        <v>620</v>
      </c>
      <c r="F938" s="14" t="s">
        <v>33</v>
      </c>
      <c r="G938" s="8" t="s">
        <v>178</v>
      </c>
      <c r="H938" s="2">
        <v>1061742065</v>
      </c>
      <c r="I938" s="3" t="s">
        <v>569</v>
      </c>
      <c r="J938" s="5">
        <v>40</v>
      </c>
      <c r="K938" s="6">
        <v>277.76</v>
      </c>
      <c r="N938" s="3">
        <v>5803795</v>
      </c>
      <c r="O938" s="3">
        <v>8705693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8705693</v>
      </c>
      <c r="V938" s="3">
        <v>725474</v>
      </c>
      <c r="W938" s="3">
        <v>740000</v>
      </c>
      <c r="X938" s="3">
        <v>1044700</v>
      </c>
      <c r="Y938" s="3">
        <v>45400</v>
      </c>
      <c r="Z938" s="3">
        <v>348200</v>
      </c>
      <c r="AA938" s="3">
        <v>261200</v>
      </c>
      <c r="AB938" s="3">
        <v>3164974</v>
      </c>
      <c r="AC938" s="3">
        <v>11870667</v>
      </c>
    </row>
    <row r="939" spans="1:29" x14ac:dyDescent="0.2">
      <c r="A939" s="3" t="s">
        <v>618</v>
      </c>
      <c r="B939" s="144">
        <v>45489</v>
      </c>
      <c r="C939" s="144">
        <v>45535</v>
      </c>
      <c r="D939" s="3" t="s">
        <v>615</v>
      </c>
      <c r="E939" s="3" t="s">
        <v>620</v>
      </c>
      <c r="F939" s="14" t="s">
        <v>33</v>
      </c>
      <c r="G939" s="8" t="s">
        <v>178</v>
      </c>
      <c r="H939" s="2">
        <v>76306781</v>
      </c>
      <c r="I939" s="3" t="s">
        <v>181</v>
      </c>
      <c r="J939" s="5">
        <v>40</v>
      </c>
      <c r="K939" s="6">
        <v>301</v>
      </c>
      <c r="N939" s="3">
        <v>6289395</v>
      </c>
      <c r="O939" s="3">
        <v>9434093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9434093</v>
      </c>
      <c r="V939" s="3">
        <v>786174</v>
      </c>
      <c r="W939" s="3">
        <v>801900</v>
      </c>
      <c r="X939" s="3">
        <v>1132100</v>
      </c>
      <c r="Y939" s="3">
        <v>49200</v>
      </c>
      <c r="Z939" s="3">
        <v>377400</v>
      </c>
      <c r="AA939" s="3">
        <v>283000</v>
      </c>
      <c r="AB939" s="3">
        <v>3429774</v>
      </c>
      <c r="AC939" s="3">
        <v>12863867</v>
      </c>
    </row>
    <row r="940" spans="1:29" x14ac:dyDescent="0.2">
      <c r="A940" s="3" t="s">
        <v>618</v>
      </c>
      <c r="B940" s="144">
        <v>45489</v>
      </c>
      <c r="C940" s="144">
        <v>45535</v>
      </c>
      <c r="D940" s="3" t="s">
        <v>615</v>
      </c>
      <c r="E940" s="3" t="s">
        <v>620</v>
      </c>
      <c r="F940" s="14" t="s">
        <v>33</v>
      </c>
      <c r="G940" s="8" t="s">
        <v>178</v>
      </c>
      <c r="H940" s="2">
        <v>1086105633</v>
      </c>
      <c r="I940" s="3" t="s">
        <v>182</v>
      </c>
      <c r="J940" s="5">
        <v>40</v>
      </c>
      <c r="K940" s="6">
        <v>276.88</v>
      </c>
      <c r="N940" s="3">
        <v>5785408</v>
      </c>
      <c r="O940" s="3">
        <v>8678112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8678112</v>
      </c>
      <c r="V940" s="3">
        <v>723176</v>
      </c>
      <c r="W940" s="3">
        <v>737600</v>
      </c>
      <c r="X940" s="3">
        <v>1041400</v>
      </c>
      <c r="Y940" s="3">
        <v>45300</v>
      </c>
      <c r="Z940" s="3">
        <v>347100</v>
      </c>
      <c r="AA940" s="3">
        <v>260300</v>
      </c>
      <c r="AB940" s="3">
        <v>3154876</v>
      </c>
      <c r="AC940" s="3">
        <v>11832988</v>
      </c>
    </row>
    <row r="941" spans="1:29" x14ac:dyDescent="0.2">
      <c r="A941" s="3" t="s">
        <v>618</v>
      </c>
      <c r="B941" s="144">
        <v>45489</v>
      </c>
      <c r="C941" s="144">
        <v>45535</v>
      </c>
      <c r="D941" s="3" t="s">
        <v>615</v>
      </c>
      <c r="E941" s="3" t="s">
        <v>620</v>
      </c>
      <c r="F941" s="14" t="s">
        <v>33</v>
      </c>
      <c r="G941" s="8" t="s">
        <v>178</v>
      </c>
      <c r="H941" s="2">
        <v>34327175</v>
      </c>
      <c r="I941" s="3" t="s">
        <v>951</v>
      </c>
      <c r="J941" s="5">
        <v>40</v>
      </c>
      <c r="K941" s="6">
        <v>309.32</v>
      </c>
      <c r="N941" s="3">
        <v>6463241</v>
      </c>
      <c r="O941" s="3">
        <v>9694862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9694862</v>
      </c>
      <c r="V941" s="3">
        <v>807905</v>
      </c>
      <c r="W941" s="3">
        <v>824100</v>
      </c>
      <c r="X941" s="3">
        <v>1163400</v>
      </c>
      <c r="Y941" s="3">
        <v>50600</v>
      </c>
      <c r="Z941" s="3">
        <v>387800</v>
      </c>
      <c r="AA941" s="3">
        <v>290800</v>
      </c>
      <c r="AB941" s="3">
        <v>3524605</v>
      </c>
      <c r="AC941" s="3">
        <v>13219467</v>
      </c>
    </row>
    <row r="942" spans="1:29" x14ac:dyDescent="0.2">
      <c r="A942" s="3" t="s">
        <v>618</v>
      </c>
      <c r="B942" s="144">
        <v>45489</v>
      </c>
      <c r="C942" s="144">
        <v>45535</v>
      </c>
      <c r="D942" s="3" t="s">
        <v>615</v>
      </c>
      <c r="E942" s="3" t="s">
        <v>620</v>
      </c>
      <c r="F942" s="14" t="s">
        <v>33</v>
      </c>
      <c r="G942" s="8" t="s">
        <v>178</v>
      </c>
      <c r="H942" s="2">
        <v>1061755161</v>
      </c>
      <c r="I942" s="3" t="s">
        <v>184</v>
      </c>
      <c r="J942" s="5">
        <v>40</v>
      </c>
      <c r="K942" s="6">
        <v>262.64</v>
      </c>
      <c r="N942" s="3">
        <v>5487863</v>
      </c>
      <c r="O942" s="3">
        <v>8231795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8231795</v>
      </c>
      <c r="V942" s="3">
        <v>685983</v>
      </c>
      <c r="W942" s="3">
        <v>699700</v>
      </c>
      <c r="X942" s="3">
        <v>987800</v>
      </c>
      <c r="Y942" s="3">
        <v>43000</v>
      </c>
      <c r="Z942" s="3">
        <v>329300</v>
      </c>
      <c r="AA942" s="3">
        <v>247000</v>
      </c>
      <c r="AB942" s="3">
        <v>2992783</v>
      </c>
      <c r="AC942" s="3">
        <v>11224578</v>
      </c>
    </row>
    <row r="943" spans="1:29" x14ac:dyDescent="0.2">
      <c r="A943" s="3" t="s">
        <v>618</v>
      </c>
      <c r="B943" s="144">
        <v>45489</v>
      </c>
      <c r="C943" s="144">
        <v>45535</v>
      </c>
      <c r="D943" s="3" t="s">
        <v>615</v>
      </c>
      <c r="E943" s="3" t="s">
        <v>620</v>
      </c>
      <c r="F943" s="14" t="s">
        <v>33</v>
      </c>
      <c r="G943" s="8" t="s">
        <v>185</v>
      </c>
      <c r="H943" s="2">
        <v>1082780632</v>
      </c>
      <c r="I943" s="3" t="s">
        <v>952</v>
      </c>
      <c r="J943" s="5">
        <v>20</v>
      </c>
      <c r="K943" s="6">
        <v>215</v>
      </c>
      <c r="N943" s="3">
        <v>2246213</v>
      </c>
      <c r="O943" s="3">
        <v>3369320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3369320</v>
      </c>
      <c r="V943" s="3">
        <v>280777</v>
      </c>
      <c r="W943" s="3">
        <v>286400</v>
      </c>
      <c r="X943" s="3">
        <v>404300</v>
      </c>
      <c r="Y943" s="3">
        <v>17600</v>
      </c>
      <c r="Z943" s="3">
        <v>134800</v>
      </c>
      <c r="AA943" s="3">
        <v>101100</v>
      </c>
      <c r="AB943" s="3">
        <v>1224977</v>
      </c>
      <c r="AC943" s="3">
        <v>4594297</v>
      </c>
    </row>
    <row r="944" spans="1:29" x14ac:dyDescent="0.2">
      <c r="A944" s="3" t="s">
        <v>618</v>
      </c>
      <c r="B944" s="144">
        <v>45489</v>
      </c>
      <c r="C944" s="144">
        <v>45535</v>
      </c>
      <c r="D944" s="3" t="s">
        <v>615</v>
      </c>
      <c r="E944" s="3" t="s">
        <v>620</v>
      </c>
      <c r="F944" s="14" t="s">
        <v>33</v>
      </c>
      <c r="G944" s="8" t="s">
        <v>185</v>
      </c>
      <c r="H944" s="2">
        <v>76310604</v>
      </c>
      <c r="I944" s="3" t="s">
        <v>187</v>
      </c>
      <c r="J944" s="5">
        <v>40</v>
      </c>
      <c r="K944" s="6">
        <v>375.68</v>
      </c>
      <c r="N944" s="3">
        <v>7849834</v>
      </c>
      <c r="O944" s="3">
        <v>11774751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11774751</v>
      </c>
      <c r="V944" s="3">
        <v>981229</v>
      </c>
      <c r="W944" s="3">
        <v>1000900</v>
      </c>
      <c r="X944" s="3">
        <v>1413000</v>
      </c>
      <c r="Y944" s="3">
        <v>61500</v>
      </c>
      <c r="Z944" s="3">
        <v>471000</v>
      </c>
      <c r="AA944" s="3">
        <v>353200</v>
      </c>
      <c r="AB944" s="3">
        <v>4280829</v>
      </c>
      <c r="AC944" s="3">
        <v>16055580</v>
      </c>
    </row>
    <row r="945" spans="1:29" x14ac:dyDescent="0.2">
      <c r="A945" s="3" t="s">
        <v>618</v>
      </c>
      <c r="B945" s="144">
        <v>45489</v>
      </c>
      <c r="C945" s="144">
        <v>45535</v>
      </c>
      <c r="D945" s="3" t="s">
        <v>615</v>
      </c>
      <c r="E945" s="3" t="s">
        <v>620</v>
      </c>
      <c r="F945" s="14" t="s">
        <v>33</v>
      </c>
      <c r="G945" s="8" t="s">
        <v>185</v>
      </c>
      <c r="H945" s="2">
        <v>34571835</v>
      </c>
      <c r="I945" s="3" t="s">
        <v>188</v>
      </c>
      <c r="J945" s="5">
        <v>40</v>
      </c>
      <c r="K945" s="6">
        <v>324.04000000000002</v>
      </c>
      <c r="N945" s="3">
        <v>6770816</v>
      </c>
      <c r="O945" s="3">
        <v>10156224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10156224</v>
      </c>
      <c r="V945" s="3">
        <v>846352</v>
      </c>
      <c r="W945" s="3">
        <v>863300</v>
      </c>
      <c r="X945" s="3">
        <v>1218700</v>
      </c>
      <c r="Y945" s="3">
        <v>53000</v>
      </c>
      <c r="Z945" s="3">
        <v>406200</v>
      </c>
      <c r="AA945" s="3">
        <v>304700</v>
      </c>
      <c r="AB945" s="3">
        <v>3692252</v>
      </c>
      <c r="AC945" s="3">
        <v>13848476</v>
      </c>
    </row>
    <row r="946" spans="1:29" x14ac:dyDescent="0.2">
      <c r="A946" s="3" t="s">
        <v>618</v>
      </c>
      <c r="B946" s="144">
        <v>45489</v>
      </c>
      <c r="C946" s="144">
        <v>45535</v>
      </c>
      <c r="D946" s="3" t="s">
        <v>615</v>
      </c>
      <c r="E946" s="3" t="s">
        <v>620</v>
      </c>
      <c r="F946" s="14" t="s">
        <v>33</v>
      </c>
      <c r="G946" s="8" t="s">
        <v>185</v>
      </c>
      <c r="H946" s="2">
        <v>1086106560</v>
      </c>
      <c r="I946" s="3" t="s">
        <v>953</v>
      </c>
      <c r="J946" s="5">
        <v>40</v>
      </c>
      <c r="K946" s="6">
        <v>215</v>
      </c>
      <c r="N946" s="3">
        <v>4492425</v>
      </c>
      <c r="O946" s="3">
        <v>6738638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6738638</v>
      </c>
      <c r="V946" s="3">
        <v>561553</v>
      </c>
      <c r="W946" s="3">
        <v>572800</v>
      </c>
      <c r="X946" s="3">
        <v>808600</v>
      </c>
      <c r="Y946" s="3">
        <v>35200</v>
      </c>
      <c r="Z946" s="3">
        <v>269500</v>
      </c>
      <c r="AA946" s="3">
        <v>202200</v>
      </c>
      <c r="AB946" s="3">
        <v>2449853</v>
      </c>
      <c r="AC946" s="3">
        <v>9188491</v>
      </c>
    </row>
    <row r="947" spans="1:29" x14ac:dyDescent="0.2">
      <c r="A947" s="3" t="s">
        <v>618</v>
      </c>
      <c r="B947" s="144">
        <v>45489</v>
      </c>
      <c r="C947" s="144">
        <v>45535</v>
      </c>
      <c r="D947" s="3" t="s">
        <v>615</v>
      </c>
      <c r="E947" s="3" t="s">
        <v>620</v>
      </c>
      <c r="F947" s="14" t="s">
        <v>33</v>
      </c>
      <c r="G947" s="8" t="s">
        <v>185</v>
      </c>
      <c r="H947" s="2">
        <v>10303666</v>
      </c>
      <c r="I947" s="3" t="s">
        <v>954</v>
      </c>
      <c r="J947" s="5">
        <v>20</v>
      </c>
      <c r="K947" s="6">
        <v>215</v>
      </c>
      <c r="N947" s="3">
        <v>2246213</v>
      </c>
      <c r="O947" s="3">
        <v>3369320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3369320</v>
      </c>
      <c r="V947" s="3">
        <v>280777</v>
      </c>
      <c r="W947" s="3">
        <v>286400</v>
      </c>
      <c r="X947" s="3">
        <v>404300</v>
      </c>
      <c r="Y947" s="3">
        <v>17600</v>
      </c>
      <c r="Z947" s="3">
        <v>134800</v>
      </c>
      <c r="AA947" s="3">
        <v>101100</v>
      </c>
      <c r="AB947" s="3">
        <v>1224977</v>
      </c>
      <c r="AC947" s="3">
        <v>4594297</v>
      </c>
    </row>
    <row r="948" spans="1:29" x14ac:dyDescent="0.2">
      <c r="A948" s="3" t="s">
        <v>618</v>
      </c>
      <c r="B948" s="144">
        <v>45489</v>
      </c>
      <c r="C948" s="144">
        <v>45535</v>
      </c>
      <c r="D948" s="3" t="s">
        <v>615</v>
      </c>
      <c r="E948" s="3" t="s">
        <v>620</v>
      </c>
      <c r="F948" s="14" t="s">
        <v>33</v>
      </c>
      <c r="G948" s="8" t="s">
        <v>185</v>
      </c>
      <c r="H948" s="2">
        <v>1061732507</v>
      </c>
      <c r="I948" s="3" t="s">
        <v>693</v>
      </c>
      <c r="J948" s="5">
        <v>40</v>
      </c>
      <c r="K948" s="6">
        <v>255</v>
      </c>
      <c r="N948" s="3">
        <v>5328225</v>
      </c>
      <c r="O948" s="3">
        <v>7992338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7992338</v>
      </c>
      <c r="V948" s="3">
        <v>666028</v>
      </c>
      <c r="W948" s="3">
        <v>679300</v>
      </c>
      <c r="X948" s="3">
        <v>959100</v>
      </c>
      <c r="Y948" s="3">
        <v>41700</v>
      </c>
      <c r="Z948" s="3">
        <v>319700</v>
      </c>
      <c r="AA948" s="3">
        <v>239800</v>
      </c>
      <c r="AB948" s="3">
        <v>2905628</v>
      </c>
      <c r="AC948" s="3">
        <v>10897966</v>
      </c>
    </row>
    <row r="949" spans="1:29" x14ac:dyDescent="0.2">
      <c r="A949" s="3" t="s">
        <v>618</v>
      </c>
      <c r="B949" s="144">
        <v>45489</v>
      </c>
      <c r="C949" s="144">
        <v>45535</v>
      </c>
      <c r="D949" s="3" t="s">
        <v>615</v>
      </c>
      <c r="E949" s="3" t="s">
        <v>620</v>
      </c>
      <c r="F949" s="14" t="s">
        <v>33</v>
      </c>
      <c r="G949" s="8" t="s">
        <v>185</v>
      </c>
      <c r="H949" s="2">
        <v>1061741272</v>
      </c>
      <c r="I949" s="3" t="s">
        <v>189</v>
      </c>
      <c r="J949" s="5">
        <v>40</v>
      </c>
      <c r="K949" s="6">
        <v>267.2</v>
      </c>
      <c r="N949" s="3">
        <v>5583144</v>
      </c>
      <c r="O949" s="3">
        <v>8374716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8374716</v>
      </c>
      <c r="V949" s="3">
        <v>697893</v>
      </c>
      <c r="W949" s="3">
        <v>711900</v>
      </c>
      <c r="X949" s="3">
        <v>1005000</v>
      </c>
      <c r="Y949" s="3">
        <v>43700</v>
      </c>
      <c r="Z949" s="3">
        <v>335000</v>
      </c>
      <c r="AA949" s="3">
        <v>251200</v>
      </c>
      <c r="AB949" s="3">
        <v>3044693</v>
      </c>
      <c r="AC949" s="3">
        <v>11419409</v>
      </c>
    </row>
    <row r="950" spans="1:29" x14ac:dyDescent="0.2">
      <c r="A950" s="3" t="s">
        <v>618</v>
      </c>
      <c r="B950" s="144">
        <v>45489</v>
      </c>
      <c r="C950" s="144">
        <v>45535</v>
      </c>
      <c r="D950" s="3" t="s">
        <v>615</v>
      </c>
      <c r="E950" s="3" t="s">
        <v>620</v>
      </c>
      <c r="F950" s="14" t="s">
        <v>33</v>
      </c>
      <c r="G950" s="8" t="s">
        <v>185</v>
      </c>
      <c r="H950" s="2">
        <v>10301801</v>
      </c>
      <c r="I950" s="3" t="s">
        <v>955</v>
      </c>
      <c r="J950" s="5">
        <v>20</v>
      </c>
      <c r="K950" s="6">
        <v>275</v>
      </c>
      <c r="N950" s="3">
        <v>2873063</v>
      </c>
      <c r="O950" s="3">
        <v>4309595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4309595</v>
      </c>
      <c r="V950" s="3">
        <v>359133</v>
      </c>
      <c r="W950" s="3">
        <v>366300</v>
      </c>
      <c r="X950" s="3">
        <v>517200</v>
      </c>
      <c r="Y950" s="3">
        <v>22500</v>
      </c>
      <c r="Z950" s="3">
        <v>172400</v>
      </c>
      <c r="AA950" s="3">
        <v>129300</v>
      </c>
      <c r="AB950" s="3">
        <v>1566833</v>
      </c>
      <c r="AC950" s="3">
        <v>5876428</v>
      </c>
    </row>
    <row r="951" spans="1:29" x14ac:dyDescent="0.2">
      <c r="A951" s="3" t="s">
        <v>618</v>
      </c>
      <c r="B951" s="144">
        <v>45489</v>
      </c>
      <c r="C951" s="144">
        <v>45535</v>
      </c>
      <c r="D951" s="3" t="s">
        <v>615</v>
      </c>
      <c r="E951" s="3" t="s">
        <v>620</v>
      </c>
      <c r="F951" s="14" t="s">
        <v>33</v>
      </c>
      <c r="G951" s="8" t="s">
        <v>185</v>
      </c>
      <c r="H951" s="2">
        <v>1061686780</v>
      </c>
      <c r="I951" s="3" t="s">
        <v>570</v>
      </c>
      <c r="J951" s="5">
        <v>40</v>
      </c>
      <c r="K951" s="6">
        <v>382.16</v>
      </c>
      <c r="N951" s="3">
        <v>7985233</v>
      </c>
      <c r="O951" s="3">
        <v>11977850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11977850</v>
      </c>
      <c r="V951" s="3">
        <v>998154</v>
      </c>
      <c r="W951" s="3">
        <v>1018100</v>
      </c>
      <c r="X951" s="3">
        <v>1437300</v>
      </c>
      <c r="Y951" s="3">
        <v>62500</v>
      </c>
      <c r="Z951" s="3">
        <v>479100</v>
      </c>
      <c r="AA951" s="3">
        <v>359300</v>
      </c>
      <c r="AB951" s="3">
        <v>4354454</v>
      </c>
      <c r="AC951" s="3">
        <v>16332304</v>
      </c>
    </row>
    <row r="952" spans="1:29" x14ac:dyDescent="0.2">
      <c r="A952" s="3" t="s">
        <v>618</v>
      </c>
      <c r="B952" s="144">
        <v>45489</v>
      </c>
      <c r="C952" s="144">
        <v>45535</v>
      </c>
      <c r="D952" s="3" t="s">
        <v>615</v>
      </c>
      <c r="E952" s="3" t="s">
        <v>620</v>
      </c>
      <c r="F952" s="3" t="s">
        <v>190</v>
      </c>
      <c r="G952" s="8" t="s">
        <v>191</v>
      </c>
      <c r="H952" s="2">
        <v>40031919</v>
      </c>
      <c r="I952" s="3" t="s">
        <v>192</v>
      </c>
      <c r="J952" s="5">
        <v>20</v>
      </c>
      <c r="K952" s="6">
        <v>283.88</v>
      </c>
      <c r="N952" s="3">
        <v>2965836</v>
      </c>
      <c r="O952" s="3">
        <v>4448754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4448754</v>
      </c>
      <c r="V952" s="3">
        <v>370730</v>
      </c>
      <c r="W952" s="3">
        <v>378100</v>
      </c>
      <c r="X952" s="3">
        <v>533900</v>
      </c>
      <c r="Y952" s="3">
        <v>23200</v>
      </c>
      <c r="Z952" s="3">
        <v>178000</v>
      </c>
      <c r="AA952" s="3">
        <v>133500</v>
      </c>
      <c r="AB952" s="3">
        <v>1617430</v>
      </c>
      <c r="AC952" s="3">
        <v>6066184</v>
      </c>
    </row>
    <row r="953" spans="1:29" x14ac:dyDescent="0.2">
      <c r="A953" s="3" t="s">
        <v>618</v>
      </c>
      <c r="B953" s="144">
        <v>45489</v>
      </c>
      <c r="C953" s="144">
        <v>45535</v>
      </c>
      <c r="D953" s="3" t="s">
        <v>615</v>
      </c>
      <c r="E953" s="3" t="s">
        <v>620</v>
      </c>
      <c r="F953" s="3" t="s">
        <v>190</v>
      </c>
      <c r="G953" s="8" t="s">
        <v>191</v>
      </c>
      <c r="H953" s="2">
        <v>25291924</v>
      </c>
      <c r="I953" s="3" t="s">
        <v>956</v>
      </c>
      <c r="J953" s="5">
        <v>20</v>
      </c>
      <c r="K953" s="6">
        <v>295</v>
      </c>
      <c r="N953" s="3">
        <v>3082013</v>
      </c>
      <c r="O953" s="3">
        <v>4623020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4623020</v>
      </c>
      <c r="V953" s="3">
        <v>385252</v>
      </c>
      <c r="W953" s="3">
        <v>393000</v>
      </c>
      <c r="X953" s="3">
        <v>554800</v>
      </c>
      <c r="Y953" s="3">
        <v>24100</v>
      </c>
      <c r="Z953" s="3">
        <v>184900</v>
      </c>
      <c r="AA953" s="3">
        <v>138700</v>
      </c>
      <c r="AB953" s="3">
        <v>1680752</v>
      </c>
      <c r="AC953" s="3">
        <v>6303772</v>
      </c>
    </row>
    <row r="954" spans="1:29" x14ac:dyDescent="0.2">
      <c r="A954" s="3" t="s">
        <v>618</v>
      </c>
      <c r="B954" s="144">
        <v>45489</v>
      </c>
      <c r="C954" s="144">
        <v>45535</v>
      </c>
      <c r="D954" s="3" t="s">
        <v>615</v>
      </c>
      <c r="E954" s="3" t="s">
        <v>620</v>
      </c>
      <c r="F954" s="3" t="s">
        <v>190</v>
      </c>
      <c r="G954" s="8" t="s">
        <v>194</v>
      </c>
      <c r="H954" s="2">
        <v>37122502</v>
      </c>
      <c r="I954" s="3" t="s">
        <v>193</v>
      </c>
      <c r="J954" s="5">
        <v>40</v>
      </c>
      <c r="K954" s="6">
        <v>363.88</v>
      </c>
      <c r="N954" s="3">
        <v>7603273</v>
      </c>
      <c r="O954" s="3">
        <v>11404910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11404910</v>
      </c>
      <c r="V954" s="3">
        <v>950409</v>
      </c>
      <c r="W954" s="3">
        <v>969400</v>
      </c>
      <c r="X954" s="3">
        <v>1368600</v>
      </c>
      <c r="Y954" s="3">
        <v>59500</v>
      </c>
      <c r="Z954" s="3">
        <v>456200</v>
      </c>
      <c r="AA954" s="3">
        <v>342100</v>
      </c>
      <c r="AB954" s="3">
        <v>4146209</v>
      </c>
      <c r="AC954" s="3">
        <v>15551119</v>
      </c>
    </row>
    <row r="955" spans="1:29" x14ac:dyDescent="0.2">
      <c r="A955" s="3" t="s">
        <v>618</v>
      </c>
      <c r="B955" s="144">
        <v>45489</v>
      </c>
      <c r="C955" s="144">
        <v>45535</v>
      </c>
      <c r="D955" s="3" t="s">
        <v>615</v>
      </c>
      <c r="E955" s="3" t="s">
        <v>620</v>
      </c>
      <c r="F955" s="3" t="s">
        <v>190</v>
      </c>
      <c r="G955" s="8" t="s">
        <v>194</v>
      </c>
      <c r="H955" s="2">
        <v>16655777</v>
      </c>
      <c r="I955" s="3" t="s">
        <v>195</v>
      </c>
      <c r="J955" s="5">
        <v>40</v>
      </c>
      <c r="K955" s="6">
        <v>353.2</v>
      </c>
      <c r="N955" s="3">
        <v>7380114</v>
      </c>
      <c r="O955" s="3">
        <v>11070171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11070171</v>
      </c>
      <c r="V955" s="3">
        <v>922514</v>
      </c>
      <c r="W955" s="3">
        <v>941000</v>
      </c>
      <c r="X955" s="3">
        <v>1328400</v>
      </c>
      <c r="Y955" s="3">
        <v>57800</v>
      </c>
      <c r="Z955" s="3">
        <v>442800</v>
      </c>
      <c r="AA955" s="3">
        <v>332100</v>
      </c>
      <c r="AB955" s="3">
        <v>4024614</v>
      </c>
      <c r="AC955" s="3">
        <v>15094785</v>
      </c>
    </row>
    <row r="956" spans="1:29" x14ac:dyDescent="0.2">
      <c r="A956" s="3" t="s">
        <v>618</v>
      </c>
      <c r="B956" s="144">
        <v>45489</v>
      </c>
      <c r="C956" s="144">
        <v>45535</v>
      </c>
      <c r="D956" s="3" t="s">
        <v>615</v>
      </c>
      <c r="E956" s="3" t="s">
        <v>620</v>
      </c>
      <c r="F956" s="3" t="s">
        <v>190</v>
      </c>
      <c r="G956" s="8" t="s">
        <v>194</v>
      </c>
      <c r="H956" s="2">
        <v>76318007</v>
      </c>
      <c r="I956" s="3" t="s">
        <v>196</v>
      </c>
      <c r="J956" s="5">
        <v>40</v>
      </c>
      <c r="K956" s="6">
        <v>346</v>
      </c>
      <c r="N956" s="3">
        <v>7229670</v>
      </c>
      <c r="O956" s="3">
        <v>10844505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10844505</v>
      </c>
      <c r="V956" s="3">
        <v>903709</v>
      </c>
      <c r="W956" s="3">
        <v>921800</v>
      </c>
      <c r="X956" s="3">
        <v>1301300</v>
      </c>
      <c r="Y956" s="3">
        <v>56600</v>
      </c>
      <c r="Z956" s="3">
        <v>433800</v>
      </c>
      <c r="AA956" s="3">
        <v>325300</v>
      </c>
      <c r="AB956" s="3">
        <v>3942509</v>
      </c>
      <c r="AC956" s="3">
        <v>14787014</v>
      </c>
    </row>
    <row r="957" spans="1:29" x14ac:dyDescent="0.2">
      <c r="A957" s="3" t="s">
        <v>618</v>
      </c>
      <c r="B957" s="144">
        <v>45489</v>
      </c>
      <c r="C957" s="144">
        <v>45535</v>
      </c>
      <c r="D957" s="3" t="s">
        <v>615</v>
      </c>
      <c r="E957" s="3" t="s">
        <v>620</v>
      </c>
      <c r="F957" s="3" t="s">
        <v>190</v>
      </c>
      <c r="G957" s="8" t="s">
        <v>194</v>
      </c>
      <c r="H957" s="2" t="s">
        <v>608</v>
      </c>
      <c r="I957" s="3" t="s">
        <v>565</v>
      </c>
      <c r="J957" s="5">
        <v>40</v>
      </c>
      <c r="K957" s="6">
        <v>380</v>
      </c>
      <c r="N957" s="3">
        <v>7940100</v>
      </c>
      <c r="O957" s="3">
        <v>11910150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11910150</v>
      </c>
      <c r="V957" s="3">
        <v>992513</v>
      </c>
      <c r="W957" s="3">
        <v>1012400</v>
      </c>
      <c r="X957" s="3">
        <v>1429200</v>
      </c>
      <c r="Y957" s="3">
        <v>62200</v>
      </c>
      <c r="Z957" s="3">
        <v>476400</v>
      </c>
      <c r="AA957" s="3">
        <v>357300</v>
      </c>
      <c r="AB957" s="3">
        <v>4330013</v>
      </c>
      <c r="AC957" s="3">
        <v>16240163</v>
      </c>
    </row>
    <row r="958" spans="1:29" x14ac:dyDescent="0.2">
      <c r="A958" s="3" t="s">
        <v>618</v>
      </c>
      <c r="B958" s="144">
        <v>45489</v>
      </c>
      <c r="C958" s="144">
        <v>45535</v>
      </c>
      <c r="D958" s="3" t="s">
        <v>615</v>
      </c>
      <c r="E958" s="3" t="s">
        <v>620</v>
      </c>
      <c r="F958" s="3" t="s">
        <v>190</v>
      </c>
      <c r="G958" s="8" t="s">
        <v>194</v>
      </c>
      <c r="H958" s="2">
        <v>79989040</v>
      </c>
      <c r="I958" s="3" t="s">
        <v>197</v>
      </c>
      <c r="J958" s="5">
        <v>40</v>
      </c>
      <c r="K958" s="6">
        <v>288</v>
      </c>
      <c r="N958" s="3">
        <v>6017760</v>
      </c>
      <c r="O958" s="3">
        <v>9026640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9026640</v>
      </c>
      <c r="V958" s="3">
        <v>752220</v>
      </c>
      <c r="W958" s="3">
        <v>767300</v>
      </c>
      <c r="X958" s="3">
        <v>1083200</v>
      </c>
      <c r="Y958" s="3">
        <v>47100</v>
      </c>
      <c r="Z958" s="3">
        <v>361100</v>
      </c>
      <c r="AA958" s="3">
        <v>270800</v>
      </c>
      <c r="AB958" s="3">
        <v>3281720</v>
      </c>
      <c r="AC958" s="3">
        <v>12308360</v>
      </c>
    </row>
    <row r="959" spans="1:29" x14ac:dyDescent="0.2">
      <c r="A959" s="3" t="s">
        <v>618</v>
      </c>
      <c r="B959" s="144">
        <v>45489</v>
      </c>
      <c r="C959" s="144">
        <v>45535</v>
      </c>
      <c r="D959" s="3" t="s">
        <v>615</v>
      </c>
      <c r="E959" s="3" t="s">
        <v>620</v>
      </c>
      <c r="F959" s="3" t="s">
        <v>190</v>
      </c>
      <c r="G959" s="8" t="s">
        <v>199</v>
      </c>
      <c r="H959" s="2">
        <v>1061720609</v>
      </c>
      <c r="I959" s="3" t="s">
        <v>198</v>
      </c>
      <c r="J959" s="5">
        <v>40</v>
      </c>
      <c r="K959" s="6">
        <v>306.74</v>
      </c>
      <c r="N959" s="3">
        <v>6409332</v>
      </c>
      <c r="O959" s="3">
        <v>9613998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9613998</v>
      </c>
      <c r="V959" s="3">
        <v>801167</v>
      </c>
      <c r="W959" s="3">
        <v>817200</v>
      </c>
      <c r="X959" s="3">
        <v>1153700</v>
      </c>
      <c r="Y959" s="3">
        <v>50200</v>
      </c>
      <c r="Z959" s="3">
        <v>384600</v>
      </c>
      <c r="AA959" s="3">
        <v>288400</v>
      </c>
      <c r="AB959" s="3">
        <v>3495267</v>
      </c>
      <c r="AC959" s="3">
        <v>13109265</v>
      </c>
    </row>
    <row r="960" spans="1:29" x14ac:dyDescent="0.2">
      <c r="A960" s="3" t="s">
        <v>618</v>
      </c>
      <c r="B960" s="144">
        <v>45489</v>
      </c>
      <c r="C960" s="144">
        <v>45535</v>
      </c>
      <c r="D960" s="3" t="s">
        <v>615</v>
      </c>
      <c r="E960" s="3" t="s">
        <v>620</v>
      </c>
      <c r="F960" s="3" t="s">
        <v>190</v>
      </c>
      <c r="G960" s="8" t="s">
        <v>199</v>
      </c>
      <c r="H960" s="2">
        <v>79270732</v>
      </c>
      <c r="I960" s="3" t="s">
        <v>957</v>
      </c>
      <c r="J960" s="5">
        <v>20</v>
      </c>
      <c r="K960" s="6">
        <v>221.6</v>
      </c>
      <c r="N960" s="3">
        <v>2315166</v>
      </c>
      <c r="O960" s="3">
        <v>3472749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3472749</v>
      </c>
      <c r="V960" s="3">
        <v>289396</v>
      </c>
      <c r="W960" s="3">
        <v>295200</v>
      </c>
      <c r="X960" s="3">
        <v>416700</v>
      </c>
      <c r="Y960" s="3">
        <v>18100</v>
      </c>
      <c r="Z960" s="3">
        <v>138900</v>
      </c>
      <c r="AA960" s="3">
        <v>104200</v>
      </c>
      <c r="AB960" s="3">
        <v>1262496</v>
      </c>
      <c r="AC960" s="3">
        <v>4735245</v>
      </c>
    </row>
    <row r="961" spans="1:29" x14ac:dyDescent="0.2">
      <c r="A961" s="3" t="s">
        <v>618</v>
      </c>
      <c r="B961" s="144">
        <v>45489</v>
      </c>
      <c r="C961" s="144">
        <v>45535</v>
      </c>
      <c r="D961" s="3" t="s">
        <v>615</v>
      </c>
      <c r="E961" s="3" t="s">
        <v>620</v>
      </c>
      <c r="F961" s="3" t="s">
        <v>190</v>
      </c>
      <c r="G961" s="8" t="s">
        <v>199</v>
      </c>
      <c r="H961" s="2">
        <v>10294016</v>
      </c>
      <c r="I961" s="3" t="s">
        <v>571</v>
      </c>
      <c r="J961" s="5">
        <v>20</v>
      </c>
      <c r="K961" s="6">
        <v>295.32</v>
      </c>
      <c r="N961" s="3">
        <v>3085356</v>
      </c>
      <c r="O961" s="3">
        <v>4628034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4628034</v>
      </c>
      <c r="V961" s="3">
        <v>385670</v>
      </c>
      <c r="W961" s="3">
        <v>393400</v>
      </c>
      <c r="X961" s="3">
        <v>555400</v>
      </c>
      <c r="Y961" s="3">
        <v>24200</v>
      </c>
      <c r="Z961" s="3">
        <v>185100</v>
      </c>
      <c r="AA961" s="3">
        <v>138800</v>
      </c>
      <c r="AB961" s="3">
        <v>1682570</v>
      </c>
      <c r="AC961" s="3">
        <v>6310604</v>
      </c>
    </row>
    <row r="962" spans="1:29" x14ac:dyDescent="0.2">
      <c r="A962" s="3" t="s">
        <v>618</v>
      </c>
      <c r="B962" s="144">
        <v>45489</v>
      </c>
      <c r="C962" s="144">
        <v>45535</v>
      </c>
      <c r="D962" s="3" t="s">
        <v>615</v>
      </c>
      <c r="E962" s="3" t="s">
        <v>620</v>
      </c>
      <c r="F962" s="3" t="s">
        <v>190</v>
      </c>
      <c r="G962" s="8" t="s">
        <v>199</v>
      </c>
      <c r="H962" s="2">
        <v>76332765</v>
      </c>
      <c r="I962" s="3" t="s">
        <v>572</v>
      </c>
      <c r="J962" s="5">
        <v>20</v>
      </c>
      <c r="K962" s="6">
        <v>265.88</v>
      </c>
      <c r="N962" s="3">
        <v>2777781</v>
      </c>
      <c r="O962" s="3">
        <v>4166672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4166672</v>
      </c>
      <c r="V962" s="3">
        <v>347223</v>
      </c>
      <c r="W962" s="3">
        <v>354200</v>
      </c>
      <c r="X962" s="3">
        <v>500000</v>
      </c>
      <c r="Y962" s="3">
        <v>21800</v>
      </c>
      <c r="Z962" s="3">
        <v>166700</v>
      </c>
      <c r="AA962" s="3">
        <v>125000</v>
      </c>
      <c r="AB962" s="3">
        <v>1514923</v>
      </c>
      <c r="AC962" s="3">
        <v>5681595</v>
      </c>
    </row>
    <row r="963" spans="1:29" x14ac:dyDescent="0.2">
      <c r="A963" s="3" t="s">
        <v>618</v>
      </c>
      <c r="B963" s="144">
        <v>45489</v>
      </c>
      <c r="C963" s="144">
        <v>45535</v>
      </c>
      <c r="D963" s="3" t="s">
        <v>615</v>
      </c>
      <c r="E963" s="3" t="s">
        <v>620</v>
      </c>
      <c r="F963" s="3" t="s">
        <v>190</v>
      </c>
      <c r="G963" s="8" t="s">
        <v>199</v>
      </c>
      <c r="H963" s="2">
        <v>1061694232</v>
      </c>
      <c r="I963" s="3" t="s">
        <v>958</v>
      </c>
      <c r="J963" s="5">
        <v>40</v>
      </c>
      <c r="K963" s="6">
        <v>268.92</v>
      </c>
      <c r="N963" s="3">
        <v>5619083</v>
      </c>
      <c r="O963" s="3">
        <v>8428625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8428625</v>
      </c>
      <c r="V963" s="3">
        <v>702385</v>
      </c>
      <c r="W963" s="3">
        <v>716400</v>
      </c>
      <c r="X963" s="3">
        <v>1011400</v>
      </c>
      <c r="Y963" s="3">
        <v>44000</v>
      </c>
      <c r="Z963" s="3">
        <v>337100</v>
      </c>
      <c r="AA963" s="3">
        <v>252900</v>
      </c>
      <c r="AB963" s="3">
        <v>3064185</v>
      </c>
      <c r="AC963" s="3">
        <v>11492810</v>
      </c>
    </row>
    <row r="964" spans="1:29" x14ac:dyDescent="0.2">
      <c r="A964" s="3" t="s">
        <v>618</v>
      </c>
      <c r="B964" s="144">
        <v>45489</v>
      </c>
      <c r="C964" s="144">
        <v>45535</v>
      </c>
      <c r="D964" s="3" t="s">
        <v>615</v>
      </c>
      <c r="E964" s="3" t="s">
        <v>620</v>
      </c>
      <c r="F964" s="3" t="s">
        <v>190</v>
      </c>
      <c r="G964" s="8" t="s">
        <v>199</v>
      </c>
      <c r="H964" s="2">
        <v>80124071</v>
      </c>
      <c r="I964" s="3" t="s">
        <v>200</v>
      </c>
      <c r="J964" s="5">
        <v>20</v>
      </c>
      <c r="K964" s="6">
        <v>304.95999999999998</v>
      </c>
      <c r="N964" s="3">
        <v>3186070</v>
      </c>
      <c r="O964" s="3">
        <v>4779105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4779105</v>
      </c>
      <c r="V964" s="3">
        <v>398259</v>
      </c>
      <c r="W964" s="3">
        <v>406200</v>
      </c>
      <c r="X964" s="3">
        <v>573500</v>
      </c>
      <c r="Y964" s="3">
        <v>24900</v>
      </c>
      <c r="Z964" s="3">
        <v>191200</v>
      </c>
      <c r="AA964" s="3">
        <v>143400</v>
      </c>
      <c r="AB964" s="3">
        <v>1737459</v>
      </c>
      <c r="AC964" s="3">
        <v>6516564</v>
      </c>
    </row>
    <row r="965" spans="1:29" x14ac:dyDescent="0.2">
      <c r="A965" s="3" t="s">
        <v>618</v>
      </c>
      <c r="B965" s="144">
        <v>45489</v>
      </c>
      <c r="C965" s="144">
        <v>45535</v>
      </c>
      <c r="D965" s="3" t="s">
        <v>615</v>
      </c>
      <c r="E965" s="3" t="s">
        <v>620</v>
      </c>
      <c r="F965" s="3" t="s">
        <v>190</v>
      </c>
      <c r="G965" s="8" t="s">
        <v>199</v>
      </c>
      <c r="H965" s="2">
        <v>13011538</v>
      </c>
      <c r="I965" s="3" t="s">
        <v>959</v>
      </c>
      <c r="J965" s="5">
        <v>20</v>
      </c>
      <c r="K965" s="6">
        <v>265</v>
      </c>
      <c r="N965" s="3">
        <v>2768588</v>
      </c>
      <c r="O965" s="3">
        <v>4152882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4152882</v>
      </c>
      <c r="V965" s="3">
        <v>346074</v>
      </c>
      <c r="W965" s="3">
        <v>353000</v>
      </c>
      <c r="X965" s="3">
        <v>498300</v>
      </c>
      <c r="Y965" s="3">
        <v>21700</v>
      </c>
      <c r="Z965" s="3">
        <v>166100</v>
      </c>
      <c r="AA965" s="3">
        <v>124600</v>
      </c>
      <c r="AB965" s="3">
        <v>1509774</v>
      </c>
      <c r="AC965" s="3">
        <v>5662656</v>
      </c>
    </row>
    <row r="966" spans="1:29" x14ac:dyDescent="0.2">
      <c r="A966" s="3" t="s">
        <v>618</v>
      </c>
      <c r="B966" s="144">
        <v>45489</v>
      </c>
      <c r="C966" s="144">
        <v>45535</v>
      </c>
      <c r="D966" s="3" t="s">
        <v>615</v>
      </c>
      <c r="E966" s="3" t="s">
        <v>620</v>
      </c>
      <c r="F966" s="3" t="s">
        <v>190</v>
      </c>
      <c r="G966" s="8" t="s">
        <v>199</v>
      </c>
      <c r="H966" s="2">
        <v>76306837</v>
      </c>
      <c r="I966" s="3" t="s">
        <v>201</v>
      </c>
      <c r="J966" s="5">
        <v>20</v>
      </c>
      <c r="K966" s="6">
        <v>292.08</v>
      </c>
      <c r="N966" s="3">
        <v>3051506</v>
      </c>
      <c r="O966" s="3">
        <v>4577259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4577259</v>
      </c>
      <c r="V966" s="3">
        <v>381438</v>
      </c>
      <c r="W966" s="3">
        <v>389100</v>
      </c>
      <c r="X966" s="3">
        <v>549300</v>
      </c>
      <c r="Y966" s="3">
        <v>23900</v>
      </c>
      <c r="Z966" s="3">
        <v>183100</v>
      </c>
      <c r="AA966" s="3">
        <v>137300</v>
      </c>
      <c r="AB966" s="3">
        <v>1664138</v>
      </c>
      <c r="AC966" s="3">
        <v>6241397</v>
      </c>
    </row>
    <row r="967" spans="1:29" x14ac:dyDescent="0.2">
      <c r="A967" s="3" t="s">
        <v>618</v>
      </c>
      <c r="B967" s="144">
        <v>45489</v>
      </c>
      <c r="C967" s="144">
        <v>45535</v>
      </c>
      <c r="D967" s="3" t="s">
        <v>615</v>
      </c>
      <c r="E967" s="3" t="s">
        <v>620</v>
      </c>
      <c r="F967" s="3" t="s">
        <v>190</v>
      </c>
      <c r="G967" s="8" t="s">
        <v>204</v>
      </c>
      <c r="H967" s="2">
        <v>1086103041</v>
      </c>
      <c r="I967" s="3" t="s">
        <v>960</v>
      </c>
      <c r="J967" s="5">
        <v>20</v>
      </c>
      <c r="K967" s="6">
        <v>235</v>
      </c>
      <c r="N967" s="3">
        <v>2455163</v>
      </c>
      <c r="O967" s="3">
        <v>3682745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3682745</v>
      </c>
      <c r="V967" s="3">
        <v>306895</v>
      </c>
      <c r="W967" s="3">
        <v>313000</v>
      </c>
      <c r="X967" s="3">
        <v>441900</v>
      </c>
      <c r="Y967" s="3">
        <v>19200</v>
      </c>
      <c r="Z967" s="3">
        <v>147300</v>
      </c>
      <c r="AA967" s="3">
        <v>110500</v>
      </c>
      <c r="AB967" s="3">
        <v>1338795</v>
      </c>
      <c r="AC967" s="3">
        <v>5021540</v>
      </c>
    </row>
    <row r="968" spans="1:29" x14ac:dyDescent="0.2">
      <c r="A968" s="3" t="s">
        <v>618</v>
      </c>
      <c r="B968" s="144">
        <v>45489</v>
      </c>
      <c r="C968" s="144">
        <v>45535</v>
      </c>
      <c r="D968" s="3" t="s">
        <v>615</v>
      </c>
      <c r="E968" s="3" t="s">
        <v>620</v>
      </c>
      <c r="F968" s="3" t="s">
        <v>190</v>
      </c>
      <c r="G968" s="8" t="s">
        <v>204</v>
      </c>
      <c r="H968" s="2">
        <v>34324037</v>
      </c>
      <c r="I968" s="3" t="s">
        <v>203</v>
      </c>
      <c r="J968" s="5">
        <v>40</v>
      </c>
      <c r="K968" s="6">
        <v>345.48</v>
      </c>
      <c r="N968" s="3">
        <v>7218805</v>
      </c>
      <c r="O968" s="3">
        <v>10828208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10828208</v>
      </c>
      <c r="V968" s="3">
        <v>902351</v>
      </c>
      <c r="W968" s="3">
        <v>920400</v>
      </c>
      <c r="X968" s="3">
        <v>1299400</v>
      </c>
      <c r="Y968" s="3">
        <v>56500</v>
      </c>
      <c r="Z968" s="3">
        <v>433100</v>
      </c>
      <c r="AA968" s="3">
        <v>324800</v>
      </c>
      <c r="AB968" s="3">
        <v>3936551</v>
      </c>
      <c r="AC968" s="3">
        <v>14764759</v>
      </c>
    </row>
    <row r="969" spans="1:29" x14ac:dyDescent="0.2">
      <c r="A969" s="3" t="s">
        <v>618</v>
      </c>
      <c r="B969" s="144">
        <v>45489</v>
      </c>
      <c r="C969" s="144">
        <v>45535</v>
      </c>
      <c r="D969" s="3" t="s">
        <v>615</v>
      </c>
      <c r="E969" s="3" t="s">
        <v>620</v>
      </c>
      <c r="F969" s="3" t="s">
        <v>190</v>
      </c>
      <c r="G969" s="8" t="s">
        <v>204</v>
      </c>
      <c r="H969" s="2">
        <v>1061741386</v>
      </c>
      <c r="I969" s="3" t="s">
        <v>205</v>
      </c>
      <c r="J969" s="5">
        <v>40</v>
      </c>
      <c r="K969" s="6">
        <v>268.08</v>
      </c>
      <c r="N969" s="3">
        <v>5601532</v>
      </c>
      <c r="O969" s="3">
        <v>8402298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8402298</v>
      </c>
      <c r="V969" s="3">
        <v>700192</v>
      </c>
      <c r="W969" s="3">
        <v>714200</v>
      </c>
      <c r="X969" s="3">
        <v>1008300</v>
      </c>
      <c r="Y969" s="3">
        <v>43900</v>
      </c>
      <c r="Z969" s="3">
        <v>336100</v>
      </c>
      <c r="AA969" s="3">
        <v>252100</v>
      </c>
      <c r="AB969" s="3">
        <v>3054792</v>
      </c>
      <c r="AC969" s="3">
        <v>11457090</v>
      </c>
    </row>
    <row r="970" spans="1:29" x14ac:dyDescent="0.2">
      <c r="A970" s="3" t="s">
        <v>618</v>
      </c>
      <c r="B970" s="144">
        <v>45489</v>
      </c>
      <c r="C970" s="144">
        <v>45535</v>
      </c>
      <c r="D970" s="3" t="s">
        <v>615</v>
      </c>
      <c r="E970" s="3" t="s">
        <v>620</v>
      </c>
      <c r="F970" s="3" t="s">
        <v>190</v>
      </c>
      <c r="G970" s="8" t="s">
        <v>204</v>
      </c>
      <c r="H970" s="2">
        <v>10291231</v>
      </c>
      <c r="I970" s="3" t="s">
        <v>206</v>
      </c>
      <c r="J970" s="5">
        <v>40</v>
      </c>
      <c r="K970" s="6">
        <v>341</v>
      </c>
      <c r="N970" s="3">
        <v>7125195</v>
      </c>
      <c r="O970" s="3">
        <v>10687793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10687793</v>
      </c>
      <c r="V970" s="3">
        <v>890649</v>
      </c>
      <c r="W970" s="3">
        <v>908500</v>
      </c>
      <c r="X970" s="3">
        <v>1282500</v>
      </c>
      <c r="Y970" s="3">
        <v>55800</v>
      </c>
      <c r="Z970" s="3">
        <v>427500</v>
      </c>
      <c r="AA970" s="3">
        <v>320600</v>
      </c>
      <c r="AB970" s="3">
        <v>3885549</v>
      </c>
      <c r="AC970" s="3">
        <v>14573342</v>
      </c>
    </row>
    <row r="971" spans="1:29" x14ac:dyDescent="0.2">
      <c r="A971" s="3" t="s">
        <v>618</v>
      </c>
      <c r="B971" s="144">
        <v>45489</v>
      </c>
      <c r="C971" s="144">
        <v>45535</v>
      </c>
      <c r="D971" s="3" t="s">
        <v>615</v>
      </c>
      <c r="E971" s="3" t="s">
        <v>620</v>
      </c>
      <c r="F971" s="3" t="s">
        <v>190</v>
      </c>
      <c r="G971" s="8" t="s">
        <v>204</v>
      </c>
      <c r="H971" s="2">
        <v>1144061172</v>
      </c>
      <c r="I971" s="3" t="s">
        <v>207</v>
      </c>
      <c r="J971" s="5">
        <v>20</v>
      </c>
      <c r="K971" s="6">
        <v>247.52</v>
      </c>
      <c r="N971" s="3">
        <v>2585965</v>
      </c>
      <c r="O971" s="3">
        <v>3878948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3878948</v>
      </c>
      <c r="V971" s="3">
        <v>323246</v>
      </c>
      <c r="W971" s="3">
        <v>329700</v>
      </c>
      <c r="X971" s="3">
        <v>465500</v>
      </c>
      <c r="Y971" s="3">
        <v>20200</v>
      </c>
      <c r="Z971" s="3">
        <v>155200</v>
      </c>
      <c r="AA971" s="3">
        <v>116400</v>
      </c>
      <c r="AB971" s="3">
        <v>1410246</v>
      </c>
      <c r="AC971" s="3">
        <v>5289194</v>
      </c>
    </row>
    <row r="972" spans="1:29" x14ac:dyDescent="0.2">
      <c r="A972" s="3" t="s">
        <v>618</v>
      </c>
      <c r="B972" s="144">
        <v>45489</v>
      </c>
      <c r="C972" s="144">
        <v>45535</v>
      </c>
      <c r="D972" s="3" t="s">
        <v>615</v>
      </c>
      <c r="E972" s="3" t="s">
        <v>620</v>
      </c>
      <c r="F972" s="3" t="s">
        <v>190</v>
      </c>
      <c r="G972" s="8" t="s">
        <v>204</v>
      </c>
      <c r="H972" s="2">
        <v>4616466</v>
      </c>
      <c r="I972" s="3" t="s">
        <v>208</v>
      </c>
      <c r="J972" s="5">
        <v>40</v>
      </c>
      <c r="K972" s="6">
        <v>301</v>
      </c>
      <c r="N972" s="3">
        <v>6289395</v>
      </c>
      <c r="O972" s="3">
        <v>9434093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9434093</v>
      </c>
      <c r="V972" s="3">
        <v>786174</v>
      </c>
      <c r="W972" s="3">
        <v>801900</v>
      </c>
      <c r="X972" s="3">
        <v>1132100</v>
      </c>
      <c r="Y972" s="3">
        <v>49200</v>
      </c>
      <c r="Z972" s="3">
        <v>377400</v>
      </c>
      <c r="AA972" s="3">
        <v>283000</v>
      </c>
      <c r="AB972" s="3">
        <v>3429774</v>
      </c>
      <c r="AC972" s="3">
        <v>12863867</v>
      </c>
    </row>
    <row r="973" spans="1:29" x14ac:dyDescent="0.2">
      <c r="A973" s="3" t="s">
        <v>618</v>
      </c>
      <c r="B973" s="144">
        <v>45489</v>
      </c>
      <c r="C973" s="144">
        <v>45535</v>
      </c>
      <c r="D973" s="3" t="s">
        <v>615</v>
      </c>
      <c r="E973" s="3" t="s">
        <v>620</v>
      </c>
      <c r="F973" s="3" t="s">
        <v>190</v>
      </c>
      <c r="G973" s="8" t="s">
        <v>204</v>
      </c>
      <c r="H973" s="2">
        <v>1061705037</v>
      </c>
      <c r="I973" s="3" t="s">
        <v>209</v>
      </c>
      <c r="J973" s="5">
        <v>40</v>
      </c>
      <c r="K973" s="6">
        <v>227.92</v>
      </c>
      <c r="N973" s="3">
        <v>4762388</v>
      </c>
      <c r="O973" s="3">
        <v>7143582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7143582</v>
      </c>
      <c r="V973" s="3">
        <v>595299</v>
      </c>
      <c r="W973" s="3">
        <v>607200</v>
      </c>
      <c r="X973" s="3">
        <v>857200</v>
      </c>
      <c r="Y973" s="3">
        <v>37300</v>
      </c>
      <c r="Z973" s="3">
        <v>285700</v>
      </c>
      <c r="AA973" s="3">
        <v>214300</v>
      </c>
      <c r="AB973" s="3">
        <v>2596999</v>
      </c>
      <c r="AC973" s="3">
        <v>9740581</v>
      </c>
    </row>
    <row r="974" spans="1:29" x14ac:dyDescent="0.2">
      <c r="A974" s="3" t="s">
        <v>618</v>
      </c>
      <c r="B974" s="144">
        <v>45489</v>
      </c>
      <c r="C974" s="144">
        <v>45535</v>
      </c>
      <c r="D974" s="3" t="s">
        <v>615</v>
      </c>
      <c r="E974" s="3" t="s">
        <v>620</v>
      </c>
      <c r="F974" s="3" t="s">
        <v>190</v>
      </c>
      <c r="G974" s="8" t="s">
        <v>204</v>
      </c>
      <c r="H974" s="2">
        <v>34326303</v>
      </c>
      <c r="I974" s="3" t="s">
        <v>210</v>
      </c>
      <c r="J974" s="5">
        <v>20</v>
      </c>
      <c r="K974" s="6">
        <v>310.5</v>
      </c>
      <c r="N974" s="3">
        <v>3243949</v>
      </c>
      <c r="O974" s="3">
        <v>4865924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4865924</v>
      </c>
      <c r="V974" s="3">
        <v>405494</v>
      </c>
      <c r="W974" s="3">
        <v>413600</v>
      </c>
      <c r="X974" s="3">
        <v>583900</v>
      </c>
      <c r="Y974" s="3">
        <v>25400</v>
      </c>
      <c r="Z974" s="3">
        <v>194600</v>
      </c>
      <c r="AA974" s="3">
        <v>146000</v>
      </c>
      <c r="AB974" s="3">
        <v>1768994</v>
      </c>
      <c r="AC974" s="3">
        <v>6634918</v>
      </c>
    </row>
    <row r="975" spans="1:29" x14ac:dyDescent="0.2">
      <c r="A975" s="3" t="s">
        <v>618</v>
      </c>
      <c r="B975" s="144">
        <v>45489</v>
      </c>
      <c r="C975" s="144">
        <v>45535</v>
      </c>
      <c r="D975" s="3" t="s">
        <v>615</v>
      </c>
      <c r="E975" s="3" t="s">
        <v>620</v>
      </c>
      <c r="F975" s="3" t="s">
        <v>190</v>
      </c>
      <c r="G975" s="8" t="s">
        <v>204</v>
      </c>
      <c r="H975" s="2">
        <v>34607318</v>
      </c>
      <c r="I975" s="3" t="s">
        <v>211</v>
      </c>
      <c r="J975" s="5">
        <v>40</v>
      </c>
      <c r="K975" s="6">
        <v>239.24</v>
      </c>
      <c r="N975" s="3">
        <v>4998920</v>
      </c>
      <c r="O975" s="3">
        <v>7498380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7498380</v>
      </c>
      <c r="V975" s="3">
        <v>624865</v>
      </c>
      <c r="W975" s="3">
        <v>637400</v>
      </c>
      <c r="X975" s="3">
        <v>899800</v>
      </c>
      <c r="Y975" s="3">
        <v>39100</v>
      </c>
      <c r="Z975" s="3">
        <v>299900</v>
      </c>
      <c r="AA975" s="3">
        <v>225000</v>
      </c>
      <c r="AB975" s="3">
        <v>2726065</v>
      </c>
      <c r="AC975" s="3">
        <v>10224445</v>
      </c>
    </row>
    <row r="976" spans="1:29" x14ac:dyDescent="0.2">
      <c r="A976" s="3" t="s">
        <v>618</v>
      </c>
      <c r="B976" s="144">
        <v>45489</v>
      </c>
      <c r="C976" s="144">
        <v>45535</v>
      </c>
      <c r="D976" s="3" t="s">
        <v>615</v>
      </c>
      <c r="E976" s="3" t="s">
        <v>620</v>
      </c>
      <c r="F976" s="3" t="s">
        <v>190</v>
      </c>
      <c r="G976" s="8" t="s">
        <v>204</v>
      </c>
      <c r="H976" s="2">
        <v>48600179</v>
      </c>
      <c r="I976" s="3" t="s">
        <v>212</v>
      </c>
      <c r="J976" s="5">
        <v>20</v>
      </c>
      <c r="K976" s="6">
        <v>296.51</v>
      </c>
      <c r="N976" s="3">
        <v>3097788</v>
      </c>
      <c r="O976" s="3">
        <v>4646682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4646682</v>
      </c>
      <c r="V976" s="3">
        <v>387224</v>
      </c>
      <c r="W976" s="3">
        <v>395000</v>
      </c>
      <c r="X976" s="3">
        <v>557600</v>
      </c>
      <c r="Y976" s="3">
        <v>24300</v>
      </c>
      <c r="Z976" s="3">
        <v>185900</v>
      </c>
      <c r="AA976" s="3">
        <v>139400</v>
      </c>
      <c r="AB976" s="3">
        <v>1689424</v>
      </c>
      <c r="AC976" s="3">
        <v>6336106</v>
      </c>
    </row>
    <row r="977" spans="1:29" x14ac:dyDescent="0.2">
      <c r="A977" s="3" t="s">
        <v>618</v>
      </c>
      <c r="B977" s="144">
        <v>45489</v>
      </c>
      <c r="C977" s="144">
        <v>45535</v>
      </c>
      <c r="D977" s="3" t="s">
        <v>615</v>
      </c>
      <c r="E977" s="3" t="s">
        <v>620</v>
      </c>
      <c r="F977" s="3" t="s">
        <v>190</v>
      </c>
      <c r="G977" s="8" t="s">
        <v>204</v>
      </c>
      <c r="H977" s="2">
        <v>34562244</v>
      </c>
      <c r="I977" s="3" t="s">
        <v>213</v>
      </c>
      <c r="J977" s="5">
        <v>20</v>
      </c>
      <c r="K977" s="6">
        <v>325.58</v>
      </c>
      <c r="N977" s="3">
        <v>3401497</v>
      </c>
      <c r="O977" s="3">
        <v>5102246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5102246</v>
      </c>
      <c r="V977" s="3">
        <v>425187</v>
      </c>
      <c r="W977" s="3">
        <v>433700</v>
      </c>
      <c r="X977" s="3">
        <v>612300</v>
      </c>
      <c r="Y977" s="3">
        <v>26600</v>
      </c>
      <c r="Z977" s="3">
        <v>204100</v>
      </c>
      <c r="AA977" s="3">
        <v>153100</v>
      </c>
      <c r="AB977" s="3">
        <v>1854987</v>
      </c>
      <c r="AC977" s="3">
        <v>6957233</v>
      </c>
    </row>
    <row r="978" spans="1:29" x14ac:dyDescent="0.2">
      <c r="A978" s="3" t="s">
        <v>618</v>
      </c>
      <c r="B978" s="144">
        <v>45489</v>
      </c>
      <c r="C978" s="144">
        <v>45535</v>
      </c>
      <c r="D978" s="3" t="s">
        <v>615</v>
      </c>
      <c r="E978" s="3" t="s">
        <v>620</v>
      </c>
      <c r="F978" s="3" t="s">
        <v>190</v>
      </c>
      <c r="G978" s="8" t="s">
        <v>204</v>
      </c>
      <c r="H978" s="2">
        <v>34326342</v>
      </c>
      <c r="I978" s="3" t="s">
        <v>214</v>
      </c>
      <c r="J978" s="5">
        <v>40</v>
      </c>
      <c r="K978" s="6">
        <v>259.48</v>
      </c>
      <c r="N978" s="3">
        <v>5421835</v>
      </c>
      <c r="O978" s="3">
        <v>8132753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8132753</v>
      </c>
      <c r="V978" s="3">
        <v>677729</v>
      </c>
      <c r="W978" s="3">
        <v>691300</v>
      </c>
      <c r="X978" s="3">
        <v>975900</v>
      </c>
      <c r="Y978" s="3">
        <v>42500</v>
      </c>
      <c r="Z978" s="3">
        <v>325300</v>
      </c>
      <c r="AA978" s="3">
        <v>244000</v>
      </c>
      <c r="AB978" s="3">
        <v>2956729</v>
      </c>
      <c r="AC978" s="3">
        <v>11089482</v>
      </c>
    </row>
    <row r="979" spans="1:29" x14ac:dyDescent="0.2">
      <c r="A979" s="3" t="s">
        <v>618</v>
      </c>
      <c r="B979" s="144">
        <v>45489</v>
      </c>
      <c r="C979" s="144">
        <v>45535</v>
      </c>
      <c r="D979" s="3" t="s">
        <v>615</v>
      </c>
      <c r="E979" s="3" t="s">
        <v>620</v>
      </c>
      <c r="F979" s="3" t="s">
        <v>190</v>
      </c>
      <c r="G979" s="8" t="s">
        <v>204</v>
      </c>
      <c r="H979" s="2">
        <v>30720867</v>
      </c>
      <c r="I979" s="3" t="s">
        <v>215</v>
      </c>
      <c r="J979" s="5">
        <v>40</v>
      </c>
      <c r="K979" s="6">
        <v>385</v>
      </c>
      <c r="N979" s="3">
        <v>8044575</v>
      </c>
      <c r="O979" s="3">
        <v>12066863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12066863</v>
      </c>
      <c r="V979" s="3">
        <v>1005572</v>
      </c>
      <c r="W979" s="3">
        <v>1025700</v>
      </c>
      <c r="X979" s="3">
        <v>1448000</v>
      </c>
      <c r="Y979" s="3">
        <v>63000</v>
      </c>
      <c r="Z979" s="3">
        <v>482700</v>
      </c>
      <c r="AA979" s="3">
        <v>362000</v>
      </c>
      <c r="AB979" s="3">
        <v>4386972</v>
      </c>
      <c r="AC979" s="3">
        <v>16453835</v>
      </c>
    </row>
    <row r="980" spans="1:29" x14ac:dyDescent="0.2">
      <c r="A980" s="3" t="s">
        <v>618</v>
      </c>
      <c r="B980" s="144">
        <v>45489</v>
      </c>
      <c r="C980" s="144">
        <v>45535</v>
      </c>
      <c r="D980" s="3" t="s">
        <v>615</v>
      </c>
      <c r="E980" s="3" t="s">
        <v>620</v>
      </c>
      <c r="F980" s="3" t="s">
        <v>190</v>
      </c>
      <c r="G980" s="8" t="s">
        <v>204</v>
      </c>
      <c r="H980" s="2">
        <v>34324842</v>
      </c>
      <c r="I980" s="3" t="s">
        <v>216</v>
      </c>
      <c r="J980" s="5">
        <v>40</v>
      </c>
      <c r="K980" s="6">
        <v>284.83999999999997</v>
      </c>
      <c r="N980" s="3">
        <v>5951732</v>
      </c>
      <c r="O980" s="3">
        <v>8927598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8927598</v>
      </c>
      <c r="V980" s="3">
        <v>743967</v>
      </c>
      <c r="W980" s="3">
        <v>758800</v>
      </c>
      <c r="X980" s="3">
        <v>1071300</v>
      </c>
      <c r="Y980" s="3">
        <v>46600</v>
      </c>
      <c r="Z980" s="3">
        <v>357100</v>
      </c>
      <c r="AA980" s="3">
        <v>267800</v>
      </c>
      <c r="AB980" s="3">
        <v>3245567</v>
      </c>
      <c r="AC980" s="3">
        <v>12173165</v>
      </c>
    </row>
    <row r="981" spans="1:29" x14ac:dyDescent="0.2">
      <c r="A981" s="3" t="s">
        <v>618</v>
      </c>
      <c r="B981" s="144">
        <v>45489</v>
      </c>
      <c r="C981" s="144">
        <v>45535</v>
      </c>
      <c r="D981" s="3" t="s">
        <v>615</v>
      </c>
      <c r="E981" s="3" t="s">
        <v>620</v>
      </c>
      <c r="F981" s="3" t="s">
        <v>190</v>
      </c>
      <c r="G981" s="8" t="s">
        <v>204</v>
      </c>
      <c r="H981" s="2">
        <v>34317859</v>
      </c>
      <c r="I981" s="3" t="s">
        <v>217</v>
      </c>
      <c r="J981" s="5">
        <v>20</v>
      </c>
      <c r="K981" s="6">
        <v>255</v>
      </c>
      <c r="N981" s="3">
        <v>2664113</v>
      </c>
      <c r="O981" s="3">
        <v>3996170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3996170</v>
      </c>
      <c r="V981" s="3">
        <v>333014</v>
      </c>
      <c r="W981" s="3">
        <v>339700</v>
      </c>
      <c r="X981" s="3">
        <v>479500</v>
      </c>
      <c r="Y981" s="3">
        <v>20900</v>
      </c>
      <c r="Z981" s="3">
        <v>159800</v>
      </c>
      <c r="AA981" s="3">
        <v>119900</v>
      </c>
      <c r="AB981" s="3">
        <v>1452814</v>
      </c>
      <c r="AC981" s="3">
        <v>5448984</v>
      </c>
    </row>
    <row r="982" spans="1:29" x14ac:dyDescent="0.2">
      <c r="A982" s="3" t="s">
        <v>618</v>
      </c>
      <c r="B982" s="144">
        <v>45489</v>
      </c>
      <c r="C982" s="144">
        <v>45535</v>
      </c>
      <c r="D982" s="3" t="s">
        <v>615</v>
      </c>
      <c r="E982" s="3" t="s">
        <v>620</v>
      </c>
      <c r="F982" s="3" t="s">
        <v>190</v>
      </c>
      <c r="G982" s="8" t="s">
        <v>204</v>
      </c>
      <c r="H982" s="2">
        <v>1061753978</v>
      </c>
      <c r="I982" s="3" t="s">
        <v>961</v>
      </c>
      <c r="J982" s="5">
        <v>20</v>
      </c>
      <c r="K982" s="6">
        <v>255</v>
      </c>
      <c r="N982" s="3">
        <v>2664113</v>
      </c>
      <c r="O982" s="3">
        <v>3996170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3996170</v>
      </c>
      <c r="V982" s="3">
        <v>333014</v>
      </c>
      <c r="W982" s="3">
        <v>339700</v>
      </c>
      <c r="X982" s="3">
        <v>479500</v>
      </c>
      <c r="Y982" s="3">
        <v>20900</v>
      </c>
      <c r="Z982" s="3">
        <v>159800</v>
      </c>
      <c r="AA982" s="3">
        <v>119900</v>
      </c>
      <c r="AB982" s="3">
        <v>1452814</v>
      </c>
      <c r="AC982" s="3">
        <v>5448984</v>
      </c>
    </row>
    <row r="983" spans="1:29" x14ac:dyDescent="0.2">
      <c r="A983" s="3" t="s">
        <v>618</v>
      </c>
      <c r="B983" s="144">
        <v>45489</v>
      </c>
      <c r="C983" s="144">
        <v>45535</v>
      </c>
      <c r="D983" s="3" t="s">
        <v>615</v>
      </c>
      <c r="E983" s="3" t="s">
        <v>620</v>
      </c>
      <c r="F983" s="3" t="s">
        <v>190</v>
      </c>
      <c r="G983" s="8" t="s">
        <v>204</v>
      </c>
      <c r="H983" s="2">
        <v>1061699251</v>
      </c>
      <c r="I983" s="3" t="s">
        <v>218</v>
      </c>
      <c r="J983" s="5">
        <v>40</v>
      </c>
      <c r="K983" s="6">
        <v>255</v>
      </c>
      <c r="N983" s="3">
        <v>5328225</v>
      </c>
      <c r="O983" s="3">
        <v>7992338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7992338</v>
      </c>
      <c r="V983" s="3">
        <v>666028</v>
      </c>
      <c r="W983" s="3">
        <v>679300</v>
      </c>
      <c r="X983" s="3">
        <v>959100</v>
      </c>
      <c r="Y983" s="3">
        <v>41700</v>
      </c>
      <c r="Z983" s="3">
        <v>319700</v>
      </c>
      <c r="AA983" s="3">
        <v>239800</v>
      </c>
      <c r="AB983" s="3">
        <v>2905628</v>
      </c>
      <c r="AC983" s="3">
        <v>10897966</v>
      </c>
    </row>
    <row r="984" spans="1:29" x14ac:dyDescent="0.2">
      <c r="A984" s="3" t="s">
        <v>618</v>
      </c>
      <c r="B984" s="144">
        <v>45489</v>
      </c>
      <c r="C984" s="144">
        <v>45535</v>
      </c>
      <c r="D984" s="3" t="s">
        <v>615</v>
      </c>
      <c r="E984" s="3" t="s">
        <v>620</v>
      </c>
      <c r="F984" s="3" t="s">
        <v>190</v>
      </c>
      <c r="G984" s="8" t="s">
        <v>204</v>
      </c>
      <c r="H984" s="2">
        <v>1061693919</v>
      </c>
      <c r="I984" s="3" t="s">
        <v>219</v>
      </c>
      <c r="J984" s="5">
        <v>40</v>
      </c>
      <c r="K984" s="6">
        <v>314.58999999999997</v>
      </c>
      <c r="N984" s="3">
        <v>6573358</v>
      </c>
      <c r="O984" s="3">
        <v>9860037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9860037</v>
      </c>
      <c r="V984" s="3">
        <v>821670</v>
      </c>
      <c r="W984" s="3">
        <v>838100</v>
      </c>
      <c r="X984" s="3">
        <v>1183200</v>
      </c>
      <c r="Y984" s="3">
        <v>51500</v>
      </c>
      <c r="Z984" s="3">
        <v>394400</v>
      </c>
      <c r="AA984" s="3">
        <v>295800</v>
      </c>
      <c r="AB984" s="3">
        <v>3584670</v>
      </c>
      <c r="AC984" s="3">
        <v>13444707</v>
      </c>
    </row>
    <row r="985" spans="1:29" x14ac:dyDescent="0.2">
      <c r="A985" s="3" t="s">
        <v>618</v>
      </c>
      <c r="B985" s="144">
        <v>45489</v>
      </c>
      <c r="C985" s="144">
        <v>45535</v>
      </c>
      <c r="D985" s="3" t="s">
        <v>615</v>
      </c>
      <c r="E985" s="3" t="s">
        <v>620</v>
      </c>
      <c r="F985" s="3" t="s">
        <v>190</v>
      </c>
      <c r="G985" s="8" t="s">
        <v>204</v>
      </c>
      <c r="H985" s="2">
        <v>1061718060</v>
      </c>
      <c r="I985" s="3" t="s">
        <v>220</v>
      </c>
      <c r="J985" s="5">
        <v>40</v>
      </c>
      <c r="K985" s="6">
        <v>313.66000000000003</v>
      </c>
      <c r="N985" s="3">
        <v>6553926</v>
      </c>
      <c r="O985" s="3">
        <v>9830889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9830889</v>
      </c>
      <c r="V985" s="3">
        <v>819241</v>
      </c>
      <c r="W985" s="3">
        <v>835600</v>
      </c>
      <c r="X985" s="3">
        <v>1179700</v>
      </c>
      <c r="Y985" s="3">
        <v>51300</v>
      </c>
      <c r="Z985" s="3">
        <v>393200</v>
      </c>
      <c r="AA985" s="3">
        <v>294900</v>
      </c>
      <c r="AB985" s="3">
        <v>3573941</v>
      </c>
      <c r="AC985" s="3">
        <v>13404830</v>
      </c>
    </row>
    <row r="986" spans="1:29" x14ac:dyDescent="0.2">
      <c r="A986" s="3" t="s">
        <v>618</v>
      </c>
      <c r="B986" s="144">
        <v>45489</v>
      </c>
      <c r="C986" s="144">
        <v>45535</v>
      </c>
      <c r="D986" s="3" t="s">
        <v>615</v>
      </c>
      <c r="E986" s="3" t="s">
        <v>620</v>
      </c>
      <c r="F986" s="3" t="s">
        <v>190</v>
      </c>
      <c r="G986" s="8" t="s">
        <v>204</v>
      </c>
      <c r="H986" s="2">
        <v>14466748</v>
      </c>
      <c r="I986" s="3" t="s">
        <v>222</v>
      </c>
      <c r="J986" s="5">
        <v>40</v>
      </c>
      <c r="K986" s="6">
        <v>268.61</v>
      </c>
      <c r="N986" s="3">
        <v>5612606</v>
      </c>
      <c r="O986" s="3">
        <v>8418909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8418909</v>
      </c>
      <c r="V986" s="3">
        <v>701576</v>
      </c>
      <c r="W986" s="3">
        <v>715600</v>
      </c>
      <c r="X986" s="3">
        <v>1010300</v>
      </c>
      <c r="Y986" s="3">
        <v>43900</v>
      </c>
      <c r="Z986" s="3">
        <v>336800</v>
      </c>
      <c r="AA986" s="3">
        <v>252600</v>
      </c>
      <c r="AB986" s="3">
        <v>3060776</v>
      </c>
      <c r="AC986" s="3">
        <v>11479685</v>
      </c>
    </row>
    <row r="987" spans="1:29" x14ac:dyDescent="0.2">
      <c r="A987" s="3" t="s">
        <v>618</v>
      </c>
      <c r="B987" s="144">
        <v>45489</v>
      </c>
      <c r="C987" s="144">
        <v>45535</v>
      </c>
      <c r="D987" s="3" t="s">
        <v>615</v>
      </c>
      <c r="E987" s="3" t="s">
        <v>620</v>
      </c>
      <c r="F987" s="3" t="s">
        <v>190</v>
      </c>
      <c r="G987" s="8" t="s">
        <v>204</v>
      </c>
      <c r="H987" s="2">
        <v>1061696388</v>
      </c>
      <c r="I987" s="3" t="s">
        <v>223</v>
      </c>
      <c r="J987" s="5">
        <v>40</v>
      </c>
      <c r="K987" s="6">
        <v>294.16000000000003</v>
      </c>
      <c r="N987" s="3">
        <v>6146473</v>
      </c>
      <c r="O987" s="3">
        <v>9219710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9219710</v>
      </c>
      <c r="V987" s="3">
        <v>768309</v>
      </c>
      <c r="W987" s="3">
        <v>783700</v>
      </c>
      <c r="X987" s="3">
        <v>1106400</v>
      </c>
      <c r="Y987" s="3">
        <v>48100</v>
      </c>
      <c r="Z987" s="3">
        <v>368800</v>
      </c>
      <c r="AA987" s="3">
        <v>276600</v>
      </c>
      <c r="AB987" s="3">
        <v>3351909</v>
      </c>
      <c r="AC987" s="3">
        <v>12571619</v>
      </c>
    </row>
    <row r="988" spans="1:29" x14ac:dyDescent="0.2">
      <c r="A988" s="3" t="s">
        <v>618</v>
      </c>
      <c r="B988" s="144">
        <v>45489</v>
      </c>
      <c r="C988" s="144">
        <v>45535</v>
      </c>
      <c r="D988" s="3" t="s">
        <v>615</v>
      </c>
      <c r="E988" s="3" t="s">
        <v>620</v>
      </c>
      <c r="F988" s="3" t="s">
        <v>190</v>
      </c>
      <c r="G988" s="8" t="s">
        <v>204</v>
      </c>
      <c r="H988" s="2">
        <v>1061738519</v>
      </c>
      <c r="I988" s="3" t="s">
        <v>224</v>
      </c>
      <c r="J988" s="5">
        <v>40</v>
      </c>
      <c r="K988" s="6">
        <v>317.92</v>
      </c>
      <c r="N988" s="3">
        <v>6642938</v>
      </c>
      <c r="O988" s="3">
        <v>9964407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9964407</v>
      </c>
      <c r="V988" s="3">
        <v>830367</v>
      </c>
      <c r="W988" s="3">
        <v>847000</v>
      </c>
      <c r="X988" s="3">
        <v>1195700</v>
      </c>
      <c r="Y988" s="3">
        <v>52000</v>
      </c>
      <c r="Z988" s="3">
        <v>398600</v>
      </c>
      <c r="AA988" s="3">
        <v>298900</v>
      </c>
      <c r="AB988" s="3">
        <v>3622567</v>
      </c>
      <c r="AC988" s="3">
        <v>13586974</v>
      </c>
    </row>
    <row r="989" spans="1:29" x14ac:dyDescent="0.2">
      <c r="A989" s="3" t="s">
        <v>618</v>
      </c>
      <c r="B989" s="144">
        <v>45489</v>
      </c>
      <c r="C989" s="144">
        <v>45535</v>
      </c>
      <c r="D989" s="3" t="s">
        <v>615</v>
      </c>
      <c r="E989" s="3" t="s">
        <v>620</v>
      </c>
      <c r="F989" s="3" t="s">
        <v>190</v>
      </c>
      <c r="G989" s="8" t="s">
        <v>204</v>
      </c>
      <c r="H989" s="2">
        <v>25292596</v>
      </c>
      <c r="I989" s="3" t="s">
        <v>225</v>
      </c>
      <c r="J989" s="5">
        <v>20</v>
      </c>
      <c r="K989" s="6">
        <v>275</v>
      </c>
      <c r="N989" s="3">
        <v>2873063</v>
      </c>
      <c r="O989" s="3">
        <v>4309595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4309595</v>
      </c>
      <c r="V989" s="3">
        <v>359133</v>
      </c>
      <c r="W989" s="3">
        <v>366300</v>
      </c>
      <c r="X989" s="3">
        <v>517200</v>
      </c>
      <c r="Y989" s="3">
        <v>22500</v>
      </c>
      <c r="Z989" s="3">
        <v>172400</v>
      </c>
      <c r="AA989" s="3">
        <v>129300</v>
      </c>
      <c r="AB989" s="3">
        <v>1566833</v>
      </c>
      <c r="AC989" s="3">
        <v>5876428</v>
      </c>
    </row>
    <row r="990" spans="1:29" x14ac:dyDescent="0.2">
      <c r="A990" s="3" t="s">
        <v>618</v>
      </c>
      <c r="B990" s="144">
        <v>45489</v>
      </c>
      <c r="C990" s="144">
        <v>45535</v>
      </c>
      <c r="D990" s="3" t="s">
        <v>615</v>
      </c>
      <c r="E990" s="3" t="s">
        <v>620</v>
      </c>
      <c r="F990" s="3" t="s">
        <v>190</v>
      </c>
      <c r="G990" s="8" t="s">
        <v>204</v>
      </c>
      <c r="H990" s="2">
        <v>10293365</v>
      </c>
      <c r="I990" s="3" t="s">
        <v>226</v>
      </c>
      <c r="J990" s="5">
        <v>40</v>
      </c>
      <c r="K990" s="6">
        <v>295.08</v>
      </c>
      <c r="N990" s="3">
        <v>6165697</v>
      </c>
      <c r="O990" s="3">
        <v>9248546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9248546</v>
      </c>
      <c r="V990" s="3">
        <v>770712</v>
      </c>
      <c r="W990" s="3">
        <v>786100</v>
      </c>
      <c r="X990" s="3">
        <v>1109800</v>
      </c>
      <c r="Y990" s="3">
        <v>48300</v>
      </c>
      <c r="Z990" s="3">
        <v>369900</v>
      </c>
      <c r="AA990" s="3">
        <v>277500</v>
      </c>
      <c r="AB990" s="3">
        <v>3362312</v>
      </c>
      <c r="AC990" s="3">
        <v>12610858</v>
      </c>
    </row>
    <row r="991" spans="1:29" x14ac:dyDescent="0.2">
      <c r="A991" s="3" t="s">
        <v>618</v>
      </c>
      <c r="B991" s="144">
        <v>45489</v>
      </c>
      <c r="C991" s="144">
        <v>45535</v>
      </c>
      <c r="D991" s="3" t="s">
        <v>615</v>
      </c>
      <c r="E991" s="3" t="s">
        <v>620</v>
      </c>
      <c r="F991" s="3" t="s">
        <v>190</v>
      </c>
      <c r="G991" s="8" t="s">
        <v>204</v>
      </c>
      <c r="H991" s="2">
        <v>34320956</v>
      </c>
      <c r="I991" s="3" t="s">
        <v>227</v>
      </c>
      <c r="J991" s="5">
        <v>40</v>
      </c>
      <c r="K991" s="6">
        <v>304.27999999999997</v>
      </c>
      <c r="N991" s="3">
        <v>6357931</v>
      </c>
      <c r="O991" s="3">
        <v>9536897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9536897</v>
      </c>
      <c r="V991" s="3">
        <v>794741</v>
      </c>
      <c r="W991" s="3">
        <v>810600</v>
      </c>
      <c r="X991" s="3">
        <v>1144400</v>
      </c>
      <c r="Y991" s="3">
        <v>49800</v>
      </c>
      <c r="Z991" s="3">
        <v>381500</v>
      </c>
      <c r="AA991" s="3">
        <v>286100</v>
      </c>
      <c r="AB991" s="3">
        <v>3467141</v>
      </c>
      <c r="AC991" s="3">
        <v>13004038</v>
      </c>
    </row>
    <row r="992" spans="1:29" x14ac:dyDescent="0.2">
      <c r="A992" s="3" t="s">
        <v>618</v>
      </c>
      <c r="B992" s="144">
        <v>45489</v>
      </c>
      <c r="C992" s="144">
        <v>45535</v>
      </c>
      <c r="D992" s="3" t="s">
        <v>615</v>
      </c>
      <c r="E992" s="3" t="s">
        <v>620</v>
      </c>
      <c r="F992" s="3" t="s">
        <v>190</v>
      </c>
      <c r="G992" s="8" t="s">
        <v>229</v>
      </c>
      <c r="H992" s="2">
        <v>34559165</v>
      </c>
      <c r="I992" s="3" t="s">
        <v>228</v>
      </c>
      <c r="J992" s="5">
        <v>20</v>
      </c>
      <c r="K992" s="6">
        <v>393.44</v>
      </c>
      <c r="N992" s="3">
        <v>4110464</v>
      </c>
      <c r="O992" s="3">
        <v>6165696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6165696</v>
      </c>
      <c r="V992" s="3">
        <v>513808</v>
      </c>
      <c r="W992" s="3">
        <v>524100</v>
      </c>
      <c r="X992" s="3">
        <v>739900</v>
      </c>
      <c r="Y992" s="3">
        <v>32200</v>
      </c>
      <c r="Z992" s="3">
        <v>246600</v>
      </c>
      <c r="AA992" s="3">
        <v>185000</v>
      </c>
      <c r="AB992" s="3">
        <v>2241608</v>
      </c>
      <c r="AC992" s="3">
        <v>8407304</v>
      </c>
    </row>
    <row r="993" spans="1:29" x14ac:dyDescent="0.2">
      <c r="A993" s="3" t="s">
        <v>618</v>
      </c>
      <c r="B993" s="144">
        <v>45489</v>
      </c>
      <c r="C993" s="144">
        <v>45535</v>
      </c>
      <c r="D993" s="3" t="s">
        <v>615</v>
      </c>
      <c r="E993" s="3" t="s">
        <v>620</v>
      </c>
      <c r="F993" s="3" t="s">
        <v>190</v>
      </c>
      <c r="G993" s="8" t="s">
        <v>229</v>
      </c>
      <c r="H993" s="2">
        <v>34331407</v>
      </c>
      <c r="I993" s="3" t="s">
        <v>230</v>
      </c>
      <c r="J993" s="5">
        <v>40</v>
      </c>
      <c r="K993" s="6">
        <v>339.66</v>
      </c>
      <c r="N993" s="3">
        <v>7097196</v>
      </c>
      <c r="O993" s="3">
        <v>10645794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10645794</v>
      </c>
      <c r="V993" s="3">
        <v>887150</v>
      </c>
      <c r="W993" s="3">
        <v>904900</v>
      </c>
      <c r="X993" s="3">
        <v>1277500</v>
      </c>
      <c r="Y993" s="3">
        <v>55600</v>
      </c>
      <c r="Z993" s="3">
        <v>425800</v>
      </c>
      <c r="AA993" s="3">
        <v>319400</v>
      </c>
      <c r="AB993" s="3">
        <v>3870350</v>
      </c>
      <c r="AC993" s="3">
        <v>14516144</v>
      </c>
    </row>
    <row r="994" spans="1:29" x14ac:dyDescent="0.2">
      <c r="A994" s="3" t="s">
        <v>618</v>
      </c>
      <c r="B994" s="144">
        <v>45489</v>
      </c>
      <c r="C994" s="144">
        <v>45535</v>
      </c>
      <c r="D994" s="3" t="s">
        <v>615</v>
      </c>
      <c r="E994" s="3" t="s">
        <v>620</v>
      </c>
      <c r="F994" s="3" t="s">
        <v>190</v>
      </c>
      <c r="G994" s="8" t="s">
        <v>229</v>
      </c>
      <c r="H994" s="2">
        <v>1061750476</v>
      </c>
      <c r="I994" s="3" t="s">
        <v>231</v>
      </c>
      <c r="J994" s="5">
        <v>40</v>
      </c>
      <c r="K994" s="6">
        <v>273.14</v>
      </c>
      <c r="N994" s="3">
        <v>5707260</v>
      </c>
      <c r="O994" s="3">
        <v>8560890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8560890</v>
      </c>
      <c r="V994" s="3">
        <v>713408</v>
      </c>
      <c r="W994" s="3">
        <v>727700</v>
      </c>
      <c r="X994" s="3">
        <v>1027300</v>
      </c>
      <c r="Y994" s="3">
        <v>44700</v>
      </c>
      <c r="Z994" s="3">
        <v>342400</v>
      </c>
      <c r="AA994" s="3">
        <v>256800</v>
      </c>
      <c r="AB994" s="3">
        <v>3112308</v>
      </c>
      <c r="AC994" s="3">
        <v>11673198</v>
      </c>
    </row>
    <row r="995" spans="1:29" x14ac:dyDescent="0.2">
      <c r="A995" s="3" t="s">
        <v>618</v>
      </c>
      <c r="B995" s="144">
        <v>45489</v>
      </c>
      <c r="C995" s="144">
        <v>45535</v>
      </c>
      <c r="D995" s="3" t="s">
        <v>615</v>
      </c>
      <c r="E995" s="3" t="s">
        <v>620</v>
      </c>
      <c r="F995" s="3" t="s">
        <v>190</v>
      </c>
      <c r="G995" s="8" t="s">
        <v>229</v>
      </c>
      <c r="H995" s="2">
        <v>34563785</v>
      </c>
      <c r="I995" s="3" t="s">
        <v>232</v>
      </c>
      <c r="J995" s="5">
        <v>20</v>
      </c>
      <c r="K995" s="6">
        <v>301</v>
      </c>
      <c r="N995" s="3">
        <v>3144698</v>
      </c>
      <c r="O995" s="3">
        <v>4717047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4717047</v>
      </c>
      <c r="V995" s="3">
        <v>393087</v>
      </c>
      <c r="W995" s="3">
        <v>400900</v>
      </c>
      <c r="X995" s="3">
        <v>566000</v>
      </c>
      <c r="Y995" s="3">
        <v>24600</v>
      </c>
      <c r="Z995" s="3">
        <v>188700</v>
      </c>
      <c r="AA995" s="3">
        <v>141500</v>
      </c>
      <c r="AB995" s="3">
        <v>1714787</v>
      </c>
      <c r="AC995" s="3">
        <v>6431834</v>
      </c>
    </row>
    <row r="996" spans="1:29" x14ac:dyDescent="0.2">
      <c r="A996" s="3" t="s">
        <v>618</v>
      </c>
      <c r="B996" s="144">
        <v>45489</v>
      </c>
      <c r="C996" s="144">
        <v>45535</v>
      </c>
      <c r="D996" s="3" t="s">
        <v>615</v>
      </c>
      <c r="E996" s="3" t="s">
        <v>620</v>
      </c>
      <c r="F996" s="3" t="s">
        <v>190</v>
      </c>
      <c r="G996" s="8" t="s">
        <v>229</v>
      </c>
      <c r="H996" s="2">
        <v>1061746354</v>
      </c>
      <c r="I996" s="3" t="s">
        <v>233</v>
      </c>
      <c r="J996" s="5">
        <v>20</v>
      </c>
      <c r="K996" s="6">
        <v>280.83999999999997</v>
      </c>
      <c r="N996" s="3">
        <v>2934076</v>
      </c>
      <c r="O996" s="3">
        <v>4401114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4401114</v>
      </c>
      <c r="V996" s="3">
        <v>366760</v>
      </c>
      <c r="W996" s="3">
        <v>374100</v>
      </c>
      <c r="X996" s="3">
        <v>528100</v>
      </c>
      <c r="Y996" s="3">
        <v>23000</v>
      </c>
      <c r="Z996" s="3">
        <v>176000</v>
      </c>
      <c r="AA996" s="3">
        <v>132000</v>
      </c>
      <c r="AB996" s="3">
        <v>1599960</v>
      </c>
      <c r="AC996" s="3">
        <v>6001074</v>
      </c>
    </row>
    <row r="997" spans="1:29" x14ac:dyDescent="0.2">
      <c r="A997" s="3" t="s">
        <v>618</v>
      </c>
      <c r="B997" s="144">
        <v>45489</v>
      </c>
      <c r="C997" s="144">
        <v>45535</v>
      </c>
      <c r="D997" s="3" t="s">
        <v>615</v>
      </c>
      <c r="E997" s="3" t="s">
        <v>620</v>
      </c>
      <c r="F997" s="3" t="s">
        <v>190</v>
      </c>
      <c r="G997" s="8" t="s">
        <v>229</v>
      </c>
      <c r="H997" s="2">
        <v>25635262</v>
      </c>
      <c r="I997" s="3" t="s">
        <v>573</v>
      </c>
      <c r="J997" s="5">
        <v>20</v>
      </c>
      <c r="K997" s="6">
        <v>235.8</v>
      </c>
      <c r="N997" s="3">
        <v>2463521</v>
      </c>
      <c r="O997" s="3">
        <v>3695282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3695282</v>
      </c>
      <c r="V997" s="3">
        <v>307940</v>
      </c>
      <c r="W997" s="3">
        <v>314100</v>
      </c>
      <c r="X997" s="3">
        <v>443400</v>
      </c>
      <c r="Y997" s="3">
        <v>19300</v>
      </c>
      <c r="Z997" s="3">
        <v>147800</v>
      </c>
      <c r="AA997" s="3">
        <v>110900</v>
      </c>
      <c r="AB997" s="3">
        <v>1343440</v>
      </c>
      <c r="AC997" s="3">
        <v>5038722</v>
      </c>
    </row>
    <row r="998" spans="1:29" x14ac:dyDescent="0.2">
      <c r="A998" s="3" t="s">
        <v>618</v>
      </c>
      <c r="B998" s="144">
        <v>45489</v>
      </c>
      <c r="C998" s="144">
        <v>45535</v>
      </c>
      <c r="D998" s="3" t="s">
        <v>615</v>
      </c>
      <c r="E998" s="3" t="s">
        <v>620</v>
      </c>
      <c r="F998" s="3" t="s">
        <v>190</v>
      </c>
      <c r="G998" s="8" t="s">
        <v>229</v>
      </c>
      <c r="H998" s="2">
        <v>1061728066</v>
      </c>
      <c r="I998" s="3" t="s">
        <v>234</v>
      </c>
      <c r="J998" s="5">
        <v>40</v>
      </c>
      <c r="K998" s="6">
        <v>295.02</v>
      </c>
      <c r="N998" s="3">
        <v>6164443</v>
      </c>
      <c r="O998" s="3">
        <v>9246665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9246665</v>
      </c>
      <c r="V998" s="3">
        <v>770555</v>
      </c>
      <c r="W998" s="3">
        <v>786000</v>
      </c>
      <c r="X998" s="3">
        <v>1109600</v>
      </c>
      <c r="Y998" s="3">
        <v>48300</v>
      </c>
      <c r="Z998" s="3">
        <v>369900</v>
      </c>
      <c r="AA998" s="3">
        <v>277400</v>
      </c>
      <c r="AB998" s="3">
        <v>3361755</v>
      </c>
      <c r="AC998" s="3">
        <v>12608420</v>
      </c>
    </row>
    <row r="999" spans="1:29" x14ac:dyDescent="0.2">
      <c r="A999" s="3" t="s">
        <v>618</v>
      </c>
      <c r="B999" s="144">
        <v>45489</v>
      </c>
      <c r="C999" s="144">
        <v>45535</v>
      </c>
      <c r="D999" s="3" t="s">
        <v>615</v>
      </c>
      <c r="E999" s="3" t="s">
        <v>620</v>
      </c>
      <c r="F999" s="3" t="s">
        <v>190</v>
      </c>
      <c r="G999" s="8" t="s">
        <v>229</v>
      </c>
      <c r="H999" s="2">
        <v>25292048</v>
      </c>
      <c r="I999" s="3" t="s">
        <v>235</v>
      </c>
      <c r="J999" s="5">
        <v>40</v>
      </c>
      <c r="K999" s="6">
        <v>372.41</v>
      </c>
      <c r="N999" s="3">
        <v>7781507</v>
      </c>
      <c r="O999" s="3">
        <v>11672261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11672261</v>
      </c>
      <c r="V999" s="3">
        <v>972688</v>
      </c>
      <c r="W999" s="3">
        <v>992100</v>
      </c>
      <c r="X999" s="3">
        <v>1400700</v>
      </c>
      <c r="Y999" s="3">
        <v>60900</v>
      </c>
      <c r="Z999" s="3">
        <v>466900</v>
      </c>
      <c r="AA999" s="3">
        <v>350200</v>
      </c>
      <c r="AB999" s="3">
        <v>4243488</v>
      </c>
      <c r="AC999" s="3">
        <v>15915749</v>
      </c>
    </row>
    <row r="1000" spans="1:29" x14ac:dyDescent="0.2">
      <c r="A1000" s="3" t="s">
        <v>618</v>
      </c>
      <c r="B1000" s="144">
        <v>45489</v>
      </c>
      <c r="C1000" s="144">
        <v>45535</v>
      </c>
      <c r="D1000" s="3" t="s">
        <v>615</v>
      </c>
      <c r="E1000" s="3" t="s">
        <v>620</v>
      </c>
      <c r="F1000" s="3" t="s">
        <v>190</v>
      </c>
      <c r="G1000" s="8" t="s">
        <v>229</v>
      </c>
      <c r="H1000" s="2">
        <v>25281150</v>
      </c>
      <c r="I1000" s="3" t="s">
        <v>962</v>
      </c>
      <c r="J1000" s="5">
        <v>40</v>
      </c>
      <c r="K1000" s="6">
        <v>273.72000000000003</v>
      </c>
      <c r="N1000" s="3">
        <v>5719379</v>
      </c>
      <c r="O1000" s="3">
        <v>8579069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8579069</v>
      </c>
      <c r="V1000" s="3">
        <v>714922</v>
      </c>
      <c r="W1000" s="3">
        <v>729200</v>
      </c>
      <c r="X1000" s="3">
        <v>1029500</v>
      </c>
      <c r="Y1000" s="3">
        <v>44800</v>
      </c>
      <c r="Z1000" s="3">
        <v>343200</v>
      </c>
      <c r="AA1000" s="3">
        <v>257400</v>
      </c>
      <c r="AB1000" s="3">
        <v>3119022</v>
      </c>
      <c r="AC1000" s="3">
        <v>11698091</v>
      </c>
    </row>
    <row r="1001" spans="1:29" x14ac:dyDescent="0.2">
      <c r="A1001" s="3" t="s">
        <v>618</v>
      </c>
      <c r="B1001" s="144">
        <v>45489</v>
      </c>
      <c r="C1001" s="144">
        <v>45535</v>
      </c>
      <c r="D1001" s="3" t="s">
        <v>615</v>
      </c>
      <c r="E1001" s="3" t="s">
        <v>620</v>
      </c>
      <c r="F1001" s="3" t="s">
        <v>190</v>
      </c>
      <c r="G1001" s="8" t="s">
        <v>229</v>
      </c>
      <c r="H1001" s="2">
        <v>31577990</v>
      </c>
      <c r="I1001" s="3" t="s">
        <v>574</v>
      </c>
      <c r="J1001" s="5">
        <v>40</v>
      </c>
      <c r="K1001" s="6">
        <v>344.71</v>
      </c>
      <c r="N1001" s="3">
        <v>7202715</v>
      </c>
      <c r="O1001" s="3">
        <v>10804073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10804073</v>
      </c>
      <c r="V1001" s="3">
        <v>900339</v>
      </c>
      <c r="W1001" s="3">
        <v>918300</v>
      </c>
      <c r="X1001" s="3">
        <v>1296500</v>
      </c>
      <c r="Y1001" s="3">
        <v>56400</v>
      </c>
      <c r="Z1001" s="3">
        <v>432200</v>
      </c>
      <c r="AA1001" s="3">
        <v>324100</v>
      </c>
      <c r="AB1001" s="3">
        <v>3927839</v>
      </c>
      <c r="AC1001" s="3">
        <v>14731912</v>
      </c>
    </row>
    <row r="1002" spans="1:29" x14ac:dyDescent="0.2">
      <c r="A1002" s="3" t="s">
        <v>618</v>
      </c>
      <c r="B1002" s="144">
        <v>45489</v>
      </c>
      <c r="C1002" s="144">
        <v>45535</v>
      </c>
      <c r="D1002" s="3" t="s">
        <v>615</v>
      </c>
      <c r="E1002" s="3" t="s">
        <v>620</v>
      </c>
      <c r="F1002" s="3" t="s">
        <v>190</v>
      </c>
      <c r="G1002" s="8" t="s">
        <v>229</v>
      </c>
      <c r="H1002" s="2">
        <v>1061715642</v>
      </c>
      <c r="I1002" s="3" t="s">
        <v>236</v>
      </c>
      <c r="J1002" s="5">
        <v>40</v>
      </c>
      <c r="K1002" s="6">
        <v>265.44</v>
      </c>
      <c r="N1002" s="3">
        <v>5546369</v>
      </c>
      <c r="O1002" s="3">
        <v>8319554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8319554</v>
      </c>
      <c r="V1002" s="3">
        <v>693296</v>
      </c>
      <c r="W1002" s="3">
        <v>707200</v>
      </c>
      <c r="X1002" s="3">
        <v>998300</v>
      </c>
      <c r="Y1002" s="3">
        <v>43400</v>
      </c>
      <c r="Z1002" s="3">
        <v>332800</v>
      </c>
      <c r="AA1002" s="3">
        <v>249600</v>
      </c>
      <c r="AB1002" s="3">
        <v>3024596</v>
      </c>
      <c r="AC1002" s="3">
        <v>11344150</v>
      </c>
    </row>
    <row r="1003" spans="1:29" x14ac:dyDescent="0.2">
      <c r="A1003" s="3" t="s">
        <v>618</v>
      </c>
      <c r="B1003" s="144">
        <v>45489</v>
      </c>
      <c r="C1003" s="144">
        <v>45535</v>
      </c>
      <c r="D1003" s="3" t="s">
        <v>615</v>
      </c>
      <c r="E1003" s="3" t="s">
        <v>620</v>
      </c>
      <c r="F1003" s="3" t="s">
        <v>190</v>
      </c>
      <c r="G1003" s="8" t="s">
        <v>229</v>
      </c>
      <c r="H1003" s="2">
        <v>34330775</v>
      </c>
      <c r="I1003" s="3" t="s">
        <v>237</v>
      </c>
      <c r="J1003" s="5">
        <v>40</v>
      </c>
      <c r="K1003" s="6">
        <v>374.92</v>
      </c>
      <c r="N1003" s="3">
        <v>7833953</v>
      </c>
      <c r="O1003" s="3">
        <v>11750930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11750930</v>
      </c>
      <c r="V1003" s="3">
        <v>979244</v>
      </c>
      <c r="W1003" s="3">
        <v>998800</v>
      </c>
      <c r="X1003" s="3">
        <v>1410100</v>
      </c>
      <c r="Y1003" s="3">
        <v>61300</v>
      </c>
      <c r="Z1003" s="3">
        <v>470000</v>
      </c>
      <c r="AA1003" s="3">
        <v>352500</v>
      </c>
      <c r="AB1003" s="3">
        <v>4271944</v>
      </c>
      <c r="AC1003" s="3">
        <v>16022874</v>
      </c>
    </row>
    <row r="1004" spans="1:29" x14ac:dyDescent="0.2">
      <c r="A1004" s="3" t="s">
        <v>618</v>
      </c>
      <c r="B1004" s="144">
        <v>45489</v>
      </c>
      <c r="C1004" s="144">
        <v>45535</v>
      </c>
      <c r="D1004" s="3" t="s">
        <v>615</v>
      </c>
      <c r="E1004" s="3" t="s">
        <v>620</v>
      </c>
      <c r="F1004" s="3" t="s">
        <v>190</v>
      </c>
      <c r="G1004" s="8" t="s">
        <v>229</v>
      </c>
      <c r="H1004" s="2">
        <v>10303223</v>
      </c>
      <c r="I1004" s="3" t="s">
        <v>238</v>
      </c>
      <c r="J1004" s="5">
        <v>40</v>
      </c>
      <c r="K1004" s="6">
        <v>341</v>
      </c>
      <c r="N1004" s="3">
        <v>7125195</v>
      </c>
      <c r="O1004" s="3">
        <v>10687793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10687793</v>
      </c>
      <c r="V1004" s="3">
        <v>890649</v>
      </c>
      <c r="W1004" s="3">
        <v>908500</v>
      </c>
      <c r="X1004" s="3">
        <v>1282500</v>
      </c>
      <c r="Y1004" s="3">
        <v>55800</v>
      </c>
      <c r="Z1004" s="3">
        <v>427500</v>
      </c>
      <c r="AA1004" s="3">
        <v>320600</v>
      </c>
      <c r="AB1004" s="3">
        <v>3885549</v>
      </c>
      <c r="AC1004" s="3">
        <v>14573342</v>
      </c>
    </row>
    <row r="1005" spans="1:29" x14ac:dyDescent="0.2">
      <c r="A1005" s="3" t="s">
        <v>618</v>
      </c>
      <c r="B1005" s="144">
        <v>45489</v>
      </c>
      <c r="C1005" s="144">
        <v>45535</v>
      </c>
      <c r="D1005" s="3" t="s">
        <v>615</v>
      </c>
      <c r="E1005" s="3" t="s">
        <v>620</v>
      </c>
      <c r="F1005" s="3" t="s">
        <v>190</v>
      </c>
      <c r="G1005" s="8" t="s">
        <v>229</v>
      </c>
      <c r="H1005" s="2">
        <v>25276019</v>
      </c>
      <c r="I1005" s="3" t="s">
        <v>963</v>
      </c>
      <c r="J1005" s="5">
        <v>20</v>
      </c>
      <c r="K1005" s="6">
        <v>301</v>
      </c>
      <c r="N1005" s="3">
        <v>3144698</v>
      </c>
      <c r="O1005" s="3">
        <v>4717047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4717047</v>
      </c>
      <c r="V1005" s="3">
        <v>393087</v>
      </c>
      <c r="W1005" s="3">
        <v>400900</v>
      </c>
      <c r="X1005" s="3">
        <v>566000</v>
      </c>
      <c r="Y1005" s="3">
        <v>24600</v>
      </c>
      <c r="Z1005" s="3">
        <v>188700</v>
      </c>
      <c r="AA1005" s="3">
        <v>141500</v>
      </c>
      <c r="AB1005" s="3">
        <v>1714787</v>
      </c>
      <c r="AC1005" s="3">
        <v>6431834</v>
      </c>
    </row>
    <row r="1006" spans="1:29" x14ac:dyDescent="0.2">
      <c r="A1006" s="3" t="s">
        <v>618</v>
      </c>
      <c r="B1006" s="144">
        <v>45489</v>
      </c>
      <c r="C1006" s="144">
        <v>45535</v>
      </c>
      <c r="D1006" s="3" t="s">
        <v>615</v>
      </c>
      <c r="E1006" s="3" t="s">
        <v>620</v>
      </c>
      <c r="F1006" s="3" t="s">
        <v>190</v>
      </c>
      <c r="G1006" s="8" t="s">
        <v>229</v>
      </c>
      <c r="H1006" s="2">
        <v>34571575</v>
      </c>
      <c r="I1006" s="3" t="s">
        <v>239</v>
      </c>
      <c r="J1006" s="5">
        <v>40</v>
      </c>
      <c r="K1006" s="6">
        <v>383.23</v>
      </c>
      <c r="N1006" s="3">
        <v>8007591</v>
      </c>
      <c r="O1006" s="3">
        <v>12011387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12011387</v>
      </c>
      <c r="V1006" s="3">
        <v>1000949</v>
      </c>
      <c r="W1006" s="3">
        <v>1021000</v>
      </c>
      <c r="X1006" s="3">
        <v>1441400</v>
      </c>
      <c r="Y1006" s="3">
        <v>62700</v>
      </c>
      <c r="Z1006" s="3">
        <v>480500</v>
      </c>
      <c r="AA1006" s="3">
        <v>360300</v>
      </c>
      <c r="AB1006" s="3">
        <v>4366849</v>
      </c>
      <c r="AC1006" s="3">
        <v>16378236</v>
      </c>
    </row>
    <row r="1007" spans="1:29" x14ac:dyDescent="0.2">
      <c r="A1007" s="3" t="s">
        <v>618</v>
      </c>
      <c r="B1007" s="144">
        <v>45489</v>
      </c>
      <c r="C1007" s="144">
        <v>45535</v>
      </c>
      <c r="D1007" s="3" t="s">
        <v>615</v>
      </c>
      <c r="E1007" s="3" t="s">
        <v>620</v>
      </c>
      <c r="F1007" s="3" t="s">
        <v>190</v>
      </c>
      <c r="G1007" s="8" t="s">
        <v>229</v>
      </c>
      <c r="H1007" s="2">
        <v>34331927</v>
      </c>
      <c r="I1007" s="3" t="s">
        <v>576</v>
      </c>
      <c r="J1007" s="5">
        <v>20</v>
      </c>
      <c r="K1007" s="6">
        <v>263.88</v>
      </c>
      <c r="N1007" s="3">
        <v>2756886</v>
      </c>
      <c r="O1007" s="3">
        <v>4135329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4135329</v>
      </c>
      <c r="V1007" s="3">
        <v>344611</v>
      </c>
      <c r="W1007" s="3">
        <v>351500</v>
      </c>
      <c r="X1007" s="3">
        <v>496200</v>
      </c>
      <c r="Y1007" s="3">
        <v>21600</v>
      </c>
      <c r="Z1007" s="3">
        <v>165400</v>
      </c>
      <c r="AA1007" s="3">
        <v>124100</v>
      </c>
      <c r="AB1007" s="3">
        <v>1503411</v>
      </c>
      <c r="AC1007" s="3">
        <v>5638740</v>
      </c>
    </row>
    <row r="1008" spans="1:29" x14ac:dyDescent="0.2">
      <c r="A1008" s="3" t="s">
        <v>618</v>
      </c>
      <c r="B1008" s="144">
        <v>45489</v>
      </c>
      <c r="C1008" s="144">
        <v>45535</v>
      </c>
      <c r="D1008" s="3" t="s">
        <v>615</v>
      </c>
      <c r="E1008" s="3" t="s">
        <v>620</v>
      </c>
      <c r="F1008" s="3" t="s">
        <v>190</v>
      </c>
      <c r="G1008" s="8" t="s">
        <v>229</v>
      </c>
      <c r="H1008" s="2">
        <v>25292426</v>
      </c>
      <c r="I1008" s="3" t="s">
        <v>240</v>
      </c>
      <c r="J1008" s="5">
        <v>40</v>
      </c>
      <c r="K1008" s="6">
        <v>418.77</v>
      </c>
      <c r="N1008" s="3">
        <v>8750199</v>
      </c>
      <c r="O1008" s="3">
        <v>13125299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13125299</v>
      </c>
      <c r="V1008" s="3">
        <v>1093775</v>
      </c>
      <c r="W1008" s="3">
        <v>1115700</v>
      </c>
      <c r="X1008" s="3">
        <v>1575000</v>
      </c>
      <c r="Y1008" s="3">
        <v>68500</v>
      </c>
      <c r="Z1008" s="3">
        <v>525000</v>
      </c>
      <c r="AA1008" s="3">
        <v>393800</v>
      </c>
      <c r="AB1008" s="3">
        <v>4771775</v>
      </c>
      <c r="AC1008" s="3">
        <v>17897074</v>
      </c>
    </row>
    <row r="1009" spans="1:29" x14ac:dyDescent="0.2">
      <c r="A1009" s="3" t="s">
        <v>618</v>
      </c>
      <c r="B1009" s="144">
        <v>45489</v>
      </c>
      <c r="C1009" s="144">
        <v>45535</v>
      </c>
      <c r="D1009" s="3" t="s">
        <v>615</v>
      </c>
      <c r="E1009" s="3" t="s">
        <v>620</v>
      </c>
      <c r="F1009" s="3" t="s">
        <v>190</v>
      </c>
      <c r="G1009" s="8" t="s">
        <v>229</v>
      </c>
      <c r="H1009" s="2">
        <v>34315699</v>
      </c>
      <c r="I1009" s="3" t="s">
        <v>241</v>
      </c>
      <c r="J1009" s="5">
        <v>40</v>
      </c>
      <c r="K1009" s="6">
        <v>345.39</v>
      </c>
      <c r="N1009" s="3">
        <v>7216924</v>
      </c>
      <c r="O1009" s="3">
        <v>10825386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10825386</v>
      </c>
      <c r="V1009" s="3">
        <v>902116</v>
      </c>
      <c r="W1009" s="3">
        <v>920200</v>
      </c>
      <c r="X1009" s="3">
        <v>1299000</v>
      </c>
      <c r="Y1009" s="3">
        <v>56500</v>
      </c>
      <c r="Z1009" s="3">
        <v>433000</v>
      </c>
      <c r="AA1009" s="3">
        <v>324800</v>
      </c>
      <c r="AB1009" s="3">
        <v>3935616</v>
      </c>
      <c r="AC1009" s="3">
        <v>14761002</v>
      </c>
    </row>
    <row r="1010" spans="1:29" x14ac:dyDescent="0.2">
      <c r="A1010" s="3" t="s">
        <v>618</v>
      </c>
      <c r="B1010" s="144">
        <v>45489</v>
      </c>
      <c r="C1010" s="144">
        <v>45535</v>
      </c>
      <c r="D1010" s="3" t="s">
        <v>615</v>
      </c>
      <c r="E1010" s="3" t="s">
        <v>620</v>
      </c>
      <c r="F1010" s="3" t="s">
        <v>190</v>
      </c>
      <c r="G1010" s="8" t="s">
        <v>229</v>
      </c>
      <c r="H1010" s="2">
        <v>34317285</v>
      </c>
      <c r="I1010" s="3" t="s">
        <v>242</v>
      </c>
      <c r="J1010" s="5">
        <v>40</v>
      </c>
      <c r="K1010" s="6">
        <v>331.92</v>
      </c>
      <c r="N1010" s="3">
        <v>6935468</v>
      </c>
      <c r="O1010" s="3">
        <v>10403202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10403202</v>
      </c>
      <c r="V1010" s="3">
        <v>866934</v>
      </c>
      <c r="W1010" s="3">
        <v>884300</v>
      </c>
      <c r="X1010" s="3">
        <v>1248400</v>
      </c>
      <c r="Y1010" s="3">
        <v>54300</v>
      </c>
      <c r="Z1010" s="3">
        <v>416100</v>
      </c>
      <c r="AA1010" s="3">
        <v>312100</v>
      </c>
      <c r="AB1010" s="3">
        <v>3782134</v>
      </c>
      <c r="AC1010" s="3">
        <v>14185336</v>
      </c>
    </row>
    <row r="1011" spans="1:29" x14ac:dyDescent="0.2">
      <c r="A1011" s="3" t="s">
        <v>618</v>
      </c>
      <c r="B1011" s="144">
        <v>45489</v>
      </c>
      <c r="C1011" s="144">
        <v>45535</v>
      </c>
      <c r="D1011" s="3" t="s">
        <v>615</v>
      </c>
      <c r="E1011" s="3" t="s">
        <v>620</v>
      </c>
      <c r="F1011" s="3" t="s">
        <v>190</v>
      </c>
      <c r="G1011" s="8" t="s">
        <v>229</v>
      </c>
      <c r="H1011" s="2">
        <v>1061692027</v>
      </c>
      <c r="I1011" s="3" t="s">
        <v>243</v>
      </c>
      <c r="J1011" s="5">
        <v>40</v>
      </c>
      <c r="K1011" s="6">
        <v>284.44</v>
      </c>
      <c r="N1011" s="3">
        <v>5943374</v>
      </c>
      <c r="O1011" s="3">
        <v>8915061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8915061</v>
      </c>
      <c r="V1011" s="3">
        <v>742922</v>
      </c>
      <c r="W1011" s="3">
        <v>757800</v>
      </c>
      <c r="X1011" s="3">
        <v>1069800</v>
      </c>
      <c r="Y1011" s="3">
        <v>46500</v>
      </c>
      <c r="Z1011" s="3">
        <v>356600</v>
      </c>
      <c r="AA1011" s="3">
        <v>267500</v>
      </c>
      <c r="AB1011" s="3">
        <v>3241122</v>
      </c>
      <c r="AC1011" s="3">
        <v>12156183</v>
      </c>
    </row>
    <row r="1012" spans="1:29" x14ac:dyDescent="0.2">
      <c r="A1012" s="3" t="s">
        <v>618</v>
      </c>
      <c r="B1012" s="144">
        <v>45489</v>
      </c>
      <c r="C1012" s="144">
        <v>45535</v>
      </c>
      <c r="D1012" s="3" t="s">
        <v>615</v>
      </c>
      <c r="E1012" s="3" t="s">
        <v>620</v>
      </c>
      <c r="F1012" s="3" t="s">
        <v>190</v>
      </c>
      <c r="G1012" s="8" t="s">
        <v>245</v>
      </c>
      <c r="H1012" s="2">
        <v>25289463</v>
      </c>
      <c r="I1012" s="3" t="s">
        <v>244</v>
      </c>
      <c r="J1012" s="5">
        <v>20</v>
      </c>
      <c r="K1012" s="6">
        <v>239.76</v>
      </c>
      <c r="N1012" s="3">
        <v>2504893</v>
      </c>
      <c r="O1012" s="3">
        <v>3757340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3757340</v>
      </c>
      <c r="V1012" s="3">
        <v>313112</v>
      </c>
      <c r="W1012" s="3">
        <v>319400</v>
      </c>
      <c r="X1012" s="3">
        <v>450900</v>
      </c>
      <c r="Y1012" s="3">
        <v>19600</v>
      </c>
      <c r="Z1012" s="3">
        <v>150300</v>
      </c>
      <c r="AA1012" s="3">
        <v>112700</v>
      </c>
      <c r="AB1012" s="3">
        <v>1366012</v>
      </c>
      <c r="AC1012" s="3">
        <v>5123352</v>
      </c>
    </row>
    <row r="1013" spans="1:29" x14ac:dyDescent="0.2">
      <c r="A1013" s="3" t="s">
        <v>618</v>
      </c>
      <c r="B1013" s="144">
        <v>45489</v>
      </c>
      <c r="C1013" s="144">
        <v>45535</v>
      </c>
      <c r="D1013" s="3" t="s">
        <v>615</v>
      </c>
      <c r="E1013" s="3" t="s">
        <v>620</v>
      </c>
      <c r="F1013" s="3" t="s">
        <v>190</v>
      </c>
      <c r="G1013" s="8" t="s">
        <v>245</v>
      </c>
      <c r="H1013" s="2">
        <v>34328411</v>
      </c>
      <c r="I1013" s="3" t="s">
        <v>246</v>
      </c>
      <c r="J1013" s="5">
        <v>20</v>
      </c>
      <c r="K1013" s="6">
        <v>307.08</v>
      </c>
      <c r="N1013" s="3">
        <v>3208218</v>
      </c>
      <c r="O1013" s="3">
        <v>4812327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4812327</v>
      </c>
      <c r="V1013" s="3">
        <v>401027</v>
      </c>
      <c r="W1013" s="3">
        <v>409000</v>
      </c>
      <c r="X1013" s="3">
        <v>577500</v>
      </c>
      <c r="Y1013" s="3">
        <v>25100</v>
      </c>
      <c r="Z1013" s="3">
        <v>192500</v>
      </c>
      <c r="AA1013" s="3">
        <v>144400</v>
      </c>
      <c r="AB1013" s="3">
        <v>1749527</v>
      </c>
      <c r="AC1013" s="3">
        <v>6561854</v>
      </c>
    </row>
    <row r="1014" spans="1:29" x14ac:dyDescent="0.2">
      <c r="A1014" s="3" t="s">
        <v>618</v>
      </c>
      <c r="B1014" s="144">
        <v>45489</v>
      </c>
      <c r="C1014" s="144">
        <v>45535</v>
      </c>
      <c r="D1014" s="3" t="s">
        <v>615</v>
      </c>
      <c r="E1014" s="3" t="s">
        <v>620</v>
      </c>
      <c r="F1014" s="3" t="s">
        <v>190</v>
      </c>
      <c r="G1014" s="8" t="s">
        <v>245</v>
      </c>
      <c r="H1014" s="2">
        <v>1061704258</v>
      </c>
      <c r="I1014" s="3" t="s">
        <v>247</v>
      </c>
      <c r="J1014" s="5">
        <v>20</v>
      </c>
      <c r="K1014" s="6">
        <v>257.52</v>
      </c>
      <c r="N1014" s="3">
        <v>2690440</v>
      </c>
      <c r="O1014" s="3">
        <v>4035660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4035660</v>
      </c>
      <c r="V1014" s="3">
        <v>336305</v>
      </c>
      <c r="W1014" s="3">
        <v>343000</v>
      </c>
      <c r="X1014" s="3">
        <v>484300</v>
      </c>
      <c r="Y1014" s="3">
        <v>21100</v>
      </c>
      <c r="Z1014" s="3">
        <v>161400</v>
      </c>
      <c r="AA1014" s="3">
        <v>121100</v>
      </c>
      <c r="AB1014" s="3">
        <v>1467205</v>
      </c>
      <c r="AC1014" s="3">
        <v>5502865</v>
      </c>
    </row>
    <row r="1015" spans="1:29" x14ac:dyDescent="0.2">
      <c r="A1015" s="3" t="s">
        <v>618</v>
      </c>
      <c r="B1015" s="144">
        <v>45489</v>
      </c>
      <c r="C1015" s="144">
        <v>45535</v>
      </c>
      <c r="D1015" s="3" t="s">
        <v>615</v>
      </c>
      <c r="E1015" s="3" t="s">
        <v>620</v>
      </c>
      <c r="F1015" s="3" t="s">
        <v>190</v>
      </c>
      <c r="G1015" s="8" t="s">
        <v>245</v>
      </c>
      <c r="H1015" s="2">
        <v>34511528</v>
      </c>
      <c r="I1015" s="3" t="s">
        <v>611</v>
      </c>
      <c r="J1015" s="5">
        <v>20</v>
      </c>
      <c r="K1015" s="6">
        <v>355.24</v>
      </c>
      <c r="N1015" s="3">
        <v>3711370</v>
      </c>
      <c r="O1015" s="3">
        <v>5567055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5567055</v>
      </c>
      <c r="V1015" s="3">
        <v>463921</v>
      </c>
      <c r="W1015" s="3">
        <v>473200</v>
      </c>
      <c r="X1015" s="3">
        <v>668000</v>
      </c>
      <c r="Y1015" s="3">
        <v>29100</v>
      </c>
      <c r="Z1015" s="3">
        <v>222700</v>
      </c>
      <c r="AA1015" s="3">
        <v>167000</v>
      </c>
      <c r="AB1015" s="3">
        <v>2023921</v>
      </c>
      <c r="AC1015" s="3">
        <v>7590976</v>
      </c>
    </row>
    <row r="1016" spans="1:29" x14ac:dyDescent="0.2">
      <c r="A1016" s="3" t="s">
        <v>618</v>
      </c>
      <c r="B1016" s="144">
        <v>45489</v>
      </c>
      <c r="C1016" s="144">
        <v>45535</v>
      </c>
      <c r="D1016" s="3" t="s">
        <v>615</v>
      </c>
      <c r="E1016" s="3" t="s">
        <v>620</v>
      </c>
      <c r="F1016" s="3" t="s">
        <v>190</v>
      </c>
      <c r="G1016" s="8" t="s">
        <v>245</v>
      </c>
      <c r="H1016" s="2">
        <v>34533885</v>
      </c>
      <c r="I1016" s="3" t="s">
        <v>248</v>
      </c>
      <c r="J1016" s="5">
        <v>40</v>
      </c>
      <c r="K1016" s="6">
        <v>301</v>
      </c>
      <c r="N1016" s="3">
        <v>6289395</v>
      </c>
      <c r="O1016" s="3">
        <v>9434093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9434093</v>
      </c>
      <c r="V1016" s="3">
        <v>786174</v>
      </c>
      <c r="W1016" s="3">
        <v>801900</v>
      </c>
      <c r="X1016" s="3">
        <v>1132100</v>
      </c>
      <c r="Y1016" s="3">
        <v>49200</v>
      </c>
      <c r="Z1016" s="3">
        <v>377400</v>
      </c>
      <c r="AA1016" s="3">
        <v>283000</v>
      </c>
      <c r="AB1016" s="3">
        <v>3429774</v>
      </c>
      <c r="AC1016" s="3">
        <v>12863867</v>
      </c>
    </row>
    <row r="1017" spans="1:29" x14ac:dyDescent="0.2">
      <c r="A1017" s="3" t="s">
        <v>618</v>
      </c>
      <c r="B1017" s="144">
        <v>45489</v>
      </c>
      <c r="C1017" s="144">
        <v>45535</v>
      </c>
      <c r="D1017" s="3" t="s">
        <v>615</v>
      </c>
      <c r="E1017" s="3" t="s">
        <v>620</v>
      </c>
      <c r="F1017" s="3" t="s">
        <v>190</v>
      </c>
      <c r="G1017" s="8" t="s">
        <v>245</v>
      </c>
      <c r="H1017" s="2">
        <v>34552993</v>
      </c>
      <c r="I1017" s="3" t="s">
        <v>249</v>
      </c>
      <c r="J1017" s="5">
        <v>40</v>
      </c>
      <c r="K1017" s="6">
        <v>406.02</v>
      </c>
      <c r="N1017" s="3">
        <v>8483788</v>
      </c>
      <c r="O1017" s="3">
        <v>12725682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12725682</v>
      </c>
      <c r="V1017" s="3">
        <v>1060474</v>
      </c>
      <c r="W1017" s="3">
        <v>1081700</v>
      </c>
      <c r="X1017" s="3">
        <v>1527100</v>
      </c>
      <c r="Y1017" s="3">
        <v>66400</v>
      </c>
      <c r="Z1017" s="3">
        <v>509000</v>
      </c>
      <c r="AA1017" s="3">
        <v>381800</v>
      </c>
      <c r="AB1017" s="3">
        <v>4626474</v>
      </c>
      <c r="AC1017" s="3">
        <v>17352156</v>
      </c>
    </row>
    <row r="1018" spans="1:29" x14ac:dyDescent="0.2">
      <c r="A1018" s="3" t="s">
        <v>618</v>
      </c>
      <c r="B1018" s="144">
        <v>45489</v>
      </c>
      <c r="C1018" s="144">
        <v>45535</v>
      </c>
      <c r="D1018" s="3" t="s">
        <v>615</v>
      </c>
      <c r="E1018" s="3" t="s">
        <v>620</v>
      </c>
      <c r="F1018" s="3" t="s">
        <v>190</v>
      </c>
      <c r="G1018" s="8" t="s">
        <v>245</v>
      </c>
      <c r="H1018" s="2">
        <v>25279494</v>
      </c>
      <c r="I1018" s="3" t="s">
        <v>250</v>
      </c>
      <c r="J1018" s="5">
        <v>40</v>
      </c>
      <c r="K1018" s="6">
        <v>344.62</v>
      </c>
      <c r="N1018" s="3">
        <v>7200835</v>
      </c>
      <c r="O1018" s="3">
        <v>10801253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10801253</v>
      </c>
      <c r="V1018" s="3">
        <v>900104</v>
      </c>
      <c r="W1018" s="3">
        <v>918100</v>
      </c>
      <c r="X1018" s="3">
        <v>1296200</v>
      </c>
      <c r="Y1018" s="3">
        <v>56400</v>
      </c>
      <c r="Z1018" s="3">
        <v>432100</v>
      </c>
      <c r="AA1018" s="3">
        <v>324000</v>
      </c>
      <c r="AB1018" s="3">
        <v>3926904</v>
      </c>
      <c r="AC1018" s="3">
        <v>14728157</v>
      </c>
    </row>
    <row r="1019" spans="1:29" x14ac:dyDescent="0.2">
      <c r="A1019" s="3" t="s">
        <v>618</v>
      </c>
      <c r="B1019" s="144">
        <v>45489</v>
      </c>
      <c r="C1019" s="144">
        <v>45535</v>
      </c>
      <c r="D1019" s="3" t="s">
        <v>615</v>
      </c>
      <c r="E1019" s="3" t="s">
        <v>620</v>
      </c>
      <c r="F1019" s="3" t="s">
        <v>190</v>
      </c>
      <c r="G1019" s="8" t="s">
        <v>245</v>
      </c>
      <c r="H1019" s="2">
        <v>34320833</v>
      </c>
      <c r="I1019" s="3" t="s">
        <v>251</v>
      </c>
      <c r="J1019" s="5">
        <v>40</v>
      </c>
      <c r="K1019" s="6">
        <v>362.23</v>
      </c>
      <c r="N1019" s="3">
        <v>7568796</v>
      </c>
      <c r="O1019" s="3">
        <v>11353194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11353194</v>
      </c>
      <c r="V1019" s="3">
        <v>946100</v>
      </c>
      <c r="W1019" s="3">
        <v>965000</v>
      </c>
      <c r="X1019" s="3">
        <v>1362400</v>
      </c>
      <c r="Y1019" s="3">
        <v>59300</v>
      </c>
      <c r="Z1019" s="3">
        <v>454100</v>
      </c>
      <c r="AA1019" s="3">
        <v>340600</v>
      </c>
      <c r="AB1019" s="3">
        <v>4127500</v>
      </c>
      <c r="AC1019" s="3">
        <v>15480694</v>
      </c>
    </row>
    <row r="1020" spans="1:29" x14ac:dyDescent="0.2">
      <c r="A1020" s="3" t="s">
        <v>618</v>
      </c>
      <c r="B1020" s="144">
        <v>45489</v>
      </c>
      <c r="C1020" s="144">
        <v>45535</v>
      </c>
      <c r="D1020" s="3" t="s">
        <v>615</v>
      </c>
      <c r="E1020" s="3" t="s">
        <v>620</v>
      </c>
      <c r="F1020" s="3" t="s">
        <v>190</v>
      </c>
      <c r="G1020" s="8" t="s">
        <v>245</v>
      </c>
      <c r="H1020" s="2">
        <v>76293291</v>
      </c>
      <c r="I1020" s="3" t="s">
        <v>252</v>
      </c>
      <c r="J1020" s="5">
        <v>20</v>
      </c>
      <c r="K1020" s="6">
        <v>288.64</v>
      </c>
      <c r="N1020" s="3">
        <v>3015566</v>
      </c>
      <c r="O1020" s="3">
        <v>4523349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4523349</v>
      </c>
      <c r="V1020" s="3">
        <v>376946</v>
      </c>
      <c r="W1020" s="3">
        <v>384500</v>
      </c>
      <c r="X1020" s="3">
        <v>542800</v>
      </c>
      <c r="Y1020" s="3">
        <v>23600</v>
      </c>
      <c r="Z1020" s="3">
        <v>180900</v>
      </c>
      <c r="AA1020" s="3">
        <v>135700</v>
      </c>
      <c r="AB1020" s="3">
        <v>1644446</v>
      </c>
      <c r="AC1020" s="3">
        <v>6167795</v>
      </c>
    </row>
    <row r="1021" spans="1:29" x14ac:dyDescent="0.2">
      <c r="A1021" s="3" t="s">
        <v>618</v>
      </c>
      <c r="B1021" s="144">
        <v>45489</v>
      </c>
      <c r="C1021" s="144">
        <v>45535</v>
      </c>
      <c r="D1021" s="3" t="s">
        <v>615</v>
      </c>
      <c r="E1021" s="3" t="s">
        <v>620</v>
      </c>
      <c r="F1021" s="3" t="s">
        <v>190</v>
      </c>
      <c r="G1021" s="8" t="s">
        <v>245</v>
      </c>
      <c r="H1021" s="2">
        <v>10304168</v>
      </c>
      <c r="I1021" s="3" t="s">
        <v>253</v>
      </c>
      <c r="J1021" s="5">
        <v>20</v>
      </c>
      <c r="K1021" s="6">
        <v>271</v>
      </c>
      <c r="N1021" s="3">
        <v>2831273</v>
      </c>
      <c r="O1021" s="3">
        <v>4246910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4246910</v>
      </c>
      <c r="V1021" s="3">
        <v>353909</v>
      </c>
      <c r="W1021" s="3">
        <v>361000</v>
      </c>
      <c r="X1021" s="3">
        <v>509600</v>
      </c>
      <c r="Y1021" s="3">
        <v>22200</v>
      </c>
      <c r="Z1021" s="3">
        <v>169900</v>
      </c>
      <c r="AA1021" s="3">
        <v>127400</v>
      </c>
      <c r="AB1021" s="3">
        <v>1544009</v>
      </c>
      <c r="AC1021" s="3">
        <v>5790919</v>
      </c>
    </row>
    <row r="1022" spans="1:29" x14ac:dyDescent="0.2">
      <c r="A1022" s="3" t="s">
        <v>618</v>
      </c>
      <c r="B1022" s="144">
        <v>45489</v>
      </c>
      <c r="C1022" s="144">
        <v>45535</v>
      </c>
      <c r="D1022" s="3" t="s">
        <v>615</v>
      </c>
      <c r="E1022" s="3" t="s">
        <v>620</v>
      </c>
      <c r="F1022" s="3" t="s">
        <v>190</v>
      </c>
      <c r="G1022" s="8" t="s">
        <v>245</v>
      </c>
      <c r="H1022" s="2">
        <v>25517745</v>
      </c>
      <c r="I1022" s="3" t="s">
        <v>254</v>
      </c>
      <c r="J1022" s="5">
        <v>40</v>
      </c>
      <c r="K1022" s="6">
        <v>341</v>
      </c>
      <c r="N1022" s="3">
        <v>7125195</v>
      </c>
      <c r="O1022" s="3">
        <v>10687793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10687793</v>
      </c>
      <c r="V1022" s="3">
        <v>890649</v>
      </c>
      <c r="W1022" s="3">
        <v>908500</v>
      </c>
      <c r="X1022" s="3">
        <v>1282500</v>
      </c>
      <c r="Y1022" s="3">
        <v>55800</v>
      </c>
      <c r="Z1022" s="3">
        <v>427500</v>
      </c>
      <c r="AA1022" s="3">
        <v>320600</v>
      </c>
      <c r="AB1022" s="3">
        <v>3885549</v>
      </c>
      <c r="AC1022" s="3">
        <v>14573342</v>
      </c>
    </row>
    <row r="1023" spans="1:29" x14ac:dyDescent="0.2">
      <c r="A1023" s="3" t="s">
        <v>618</v>
      </c>
      <c r="B1023" s="144">
        <v>45489</v>
      </c>
      <c r="C1023" s="144">
        <v>45535</v>
      </c>
      <c r="D1023" s="3" t="s">
        <v>615</v>
      </c>
      <c r="E1023" s="3" t="s">
        <v>620</v>
      </c>
      <c r="F1023" s="3" t="s">
        <v>190</v>
      </c>
      <c r="G1023" s="8" t="s">
        <v>245</v>
      </c>
      <c r="H1023" s="2">
        <v>1061688308</v>
      </c>
      <c r="I1023" s="3" t="s">
        <v>964</v>
      </c>
      <c r="J1023" s="5">
        <v>40</v>
      </c>
      <c r="K1023" s="6">
        <v>295</v>
      </c>
      <c r="N1023" s="3">
        <v>6164025</v>
      </c>
      <c r="O1023" s="3">
        <v>9246038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9246038</v>
      </c>
      <c r="V1023" s="3">
        <v>770503</v>
      </c>
      <c r="W1023" s="3">
        <v>785900</v>
      </c>
      <c r="X1023" s="3">
        <v>1109500</v>
      </c>
      <c r="Y1023" s="3">
        <v>48300</v>
      </c>
      <c r="Z1023" s="3">
        <v>369800</v>
      </c>
      <c r="AA1023" s="3">
        <v>277400</v>
      </c>
      <c r="AB1023" s="3">
        <v>3361403</v>
      </c>
      <c r="AC1023" s="3">
        <v>12607441</v>
      </c>
    </row>
    <row r="1024" spans="1:29" x14ac:dyDescent="0.2">
      <c r="A1024" s="3" t="s">
        <v>618</v>
      </c>
      <c r="B1024" s="144">
        <v>45489</v>
      </c>
      <c r="C1024" s="144">
        <v>45535</v>
      </c>
      <c r="D1024" s="3" t="s">
        <v>615</v>
      </c>
      <c r="E1024" s="3" t="s">
        <v>620</v>
      </c>
      <c r="F1024" s="3" t="s">
        <v>190</v>
      </c>
      <c r="G1024" s="8" t="s">
        <v>245</v>
      </c>
      <c r="H1024" s="2">
        <v>1061688234</v>
      </c>
      <c r="I1024" s="3" t="s">
        <v>255</v>
      </c>
      <c r="J1024" s="5">
        <v>40</v>
      </c>
      <c r="K1024" s="6">
        <v>262.8</v>
      </c>
      <c r="N1024" s="3">
        <v>5491206</v>
      </c>
      <c r="O1024" s="3">
        <v>8236809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8236809</v>
      </c>
      <c r="V1024" s="3">
        <v>686401</v>
      </c>
      <c r="W1024" s="3">
        <v>700100</v>
      </c>
      <c r="X1024" s="3">
        <v>988400</v>
      </c>
      <c r="Y1024" s="3">
        <v>43000</v>
      </c>
      <c r="Z1024" s="3">
        <v>329500</v>
      </c>
      <c r="AA1024" s="3">
        <v>247100</v>
      </c>
      <c r="AB1024" s="3">
        <v>2994501</v>
      </c>
      <c r="AC1024" s="3">
        <v>11231310</v>
      </c>
    </row>
    <row r="1025" spans="1:29" x14ac:dyDescent="0.2">
      <c r="A1025" s="3" t="s">
        <v>618</v>
      </c>
      <c r="B1025" s="144">
        <v>45489</v>
      </c>
      <c r="C1025" s="144">
        <v>45535</v>
      </c>
      <c r="D1025" s="3" t="s">
        <v>615</v>
      </c>
      <c r="E1025" s="3" t="s">
        <v>620</v>
      </c>
      <c r="F1025" s="3" t="s">
        <v>190</v>
      </c>
      <c r="G1025" s="8" t="s">
        <v>245</v>
      </c>
      <c r="H1025" s="2">
        <v>25292796</v>
      </c>
      <c r="I1025" s="3" t="s">
        <v>256</v>
      </c>
      <c r="J1025" s="5">
        <v>40</v>
      </c>
      <c r="K1025" s="6">
        <v>370.01</v>
      </c>
      <c r="N1025" s="3">
        <v>7731359</v>
      </c>
      <c r="O1025" s="3">
        <v>11597039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11597039</v>
      </c>
      <c r="V1025" s="3">
        <v>966420</v>
      </c>
      <c r="W1025" s="3">
        <v>985700</v>
      </c>
      <c r="X1025" s="3">
        <v>1391600</v>
      </c>
      <c r="Y1025" s="3">
        <v>60500</v>
      </c>
      <c r="Z1025" s="3">
        <v>463900</v>
      </c>
      <c r="AA1025" s="3">
        <v>347900</v>
      </c>
      <c r="AB1025" s="3">
        <v>4216020</v>
      </c>
      <c r="AC1025" s="3">
        <v>15813059</v>
      </c>
    </row>
    <row r="1026" spans="1:29" x14ac:dyDescent="0.2">
      <c r="A1026" s="3" t="s">
        <v>618</v>
      </c>
      <c r="B1026" s="144">
        <v>45489</v>
      </c>
      <c r="C1026" s="144">
        <v>45535</v>
      </c>
      <c r="D1026" s="3" t="s">
        <v>615</v>
      </c>
      <c r="E1026" s="3" t="s">
        <v>620</v>
      </c>
      <c r="F1026" s="3" t="s">
        <v>190</v>
      </c>
      <c r="G1026" s="8" t="s">
        <v>245</v>
      </c>
      <c r="H1026" s="2">
        <v>34315253</v>
      </c>
      <c r="I1026" s="3" t="s">
        <v>257</v>
      </c>
      <c r="J1026" s="5">
        <v>40</v>
      </c>
      <c r="K1026" s="6">
        <v>321</v>
      </c>
      <c r="N1026" s="3">
        <v>6707295</v>
      </c>
      <c r="O1026" s="3">
        <v>10060943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10060943</v>
      </c>
      <c r="V1026" s="3">
        <v>838412</v>
      </c>
      <c r="W1026" s="3">
        <v>855200</v>
      </c>
      <c r="X1026" s="3">
        <v>1207300</v>
      </c>
      <c r="Y1026" s="3">
        <v>52500</v>
      </c>
      <c r="Z1026" s="3">
        <v>402400</v>
      </c>
      <c r="AA1026" s="3">
        <v>301800</v>
      </c>
      <c r="AB1026" s="3">
        <v>3657612</v>
      </c>
      <c r="AC1026" s="3">
        <v>13718555</v>
      </c>
    </row>
    <row r="1027" spans="1:29" x14ac:dyDescent="0.2">
      <c r="A1027" s="3" t="s">
        <v>618</v>
      </c>
      <c r="B1027" s="144">
        <v>45489</v>
      </c>
      <c r="C1027" s="144">
        <v>45535</v>
      </c>
      <c r="D1027" s="3" t="s">
        <v>615</v>
      </c>
      <c r="E1027" s="3" t="s">
        <v>620</v>
      </c>
      <c r="F1027" s="3" t="s">
        <v>190</v>
      </c>
      <c r="G1027" s="8" t="s">
        <v>245</v>
      </c>
      <c r="H1027" s="2">
        <v>1061746348</v>
      </c>
      <c r="I1027" s="3" t="s">
        <v>258</v>
      </c>
      <c r="J1027" s="5">
        <v>40</v>
      </c>
      <c r="K1027" s="6">
        <v>299.85000000000002</v>
      </c>
      <c r="N1027" s="3">
        <v>6265366</v>
      </c>
      <c r="O1027" s="3">
        <v>9398049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9398049</v>
      </c>
      <c r="V1027" s="3">
        <v>783171</v>
      </c>
      <c r="W1027" s="3">
        <v>798800</v>
      </c>
      <c r="X1027" s="3">
        <v>1127800</v>
      </c>
      <c r="Y1027" s="3">
        <v>49100</v>
      </c>
      <c r="Z1027" s="3">
        <v>375900</v>
      </c>
      <c r="AA1027" s="3">
        <v>281900</v>
      </c>
      <c r="AB1027" s="3">
        <v>3416671</v>
      </c>
      <c r="AC1027" s="3">
        <v>12814720</v>
      </c>
    </row>
    <row r="1028" spans="1:29" x14ac:dyDescent="0.2">
      <c r="A1028" s="3" t="s">
        <v>618</v>
      </c>
      <c r="B1028" s="144">
        <v>45489</v>
      </c>
      <c r="C1028" s="144">
        <v>45535</v>
      </c>
      <c r="D1028" s="3" t="s">
        <v>615</v>
      </c>
      <c r="E1028" s="3" t="s">
        <v>620</v>
      </c>
      <c r="F1028" s="3" t="s">
        <v>190</v>
      </c>
      <c r="G1028" s="8" t="s">
        <v>245</v>
      </c>
      <c r="H1028" s="2">
        <v>34330619</v>
      </c>
      <c r="I1028" s="3" t="s">
        <v>721</v>
      </c>
      <c r="J1028" s="5">
        <v>20</v>
      </c>
      <c r="K1028" s="6">
        <v>239.08</v>
      </c>
      <c r="N1028" s="3">
        <v>2497788</v>
      </c>
      <c r="O1028" s="3">
        <v>3746682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3746682</v>
      </c>
      <c r="V1028" s="3">
        <v>312224</v>
      </c>
      <c r="W1028" s="3">
        <v>318500</v>
      </c>
      <c r="X1028" s="3">
        <v>449600</v>
      </c>
      <c r="Y1028" s="3">
        <v>19600</v>
      </c>
      <c r="Z1028" s="3">
        <v>149900</v>
      </c>
      <c r="AA1028" s="3">
        <v>112400</v>
      </c>
      <c r="AB1028" s="3">
        <v>1362224</v>
      </c>
      <c r="AC1028" s="3">
        <v>5108906</v>
      </c>
    </row>
    <row r="1029" spans="1:29" x14ac:dyDescent="0.2">
      <c r="A1029" s="3" t="s">
        <v>618</v>
      </c>
      <c r="B1029" s="144">
        <v>45489</v>
      </c>
      <c r="C1029" s="144">
        <v>45535</v>
      </c>
      <c r="D1029" s="3" t="s">
        <v>615</v>
      </c>
      <c r="E1029" s="3" t="s">
        <v>620</v>
      </c>
      <c r="F1029" s="3" t="s">
        <v>190</v>
      </c>
      <c r="G1029" s="8" t="s">
        <v>245</v>
      </c>
      <c r="H1029" s="2">
        <v>1061751898</v>
      </c>
      <c r="I1029" s="3" t="s">
        <v>259</v>
      </c>
      <c r="J1029" s="5">
        <v>40</v>
      </c>
      <c r="K1029" s="6">
        <v>307.24</v>
      </c>
      <c r="N1029" s="3">
        <v>6419780</v>
      </c>
      <c r="O1029" s="3">
        <v>9629670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9629670</v>
      </c>
      <c r="V1029" s="3">
        <v>802473</v>
      </c>
      <c r="W1029" s="3">
        <v>818500</v>
      </c>
      <c r="X1029" s="3">
        <v>1155600</v>
      </c>
      <c r="Y1029" s="3">
        <v>50300</v>
      </c>
      <c r="Z1029" s="3">
        <v>385200</v>
      </c>
      <c r="AA1029" s="3">
        <v>288900</v>
      </c>
      <c r="AB1029" s="3">
        <v>3500973</v>
      </c>
      <c r="AC1029" s="3">
        <v>13130643</v>
      </c>
    </row>
    <row r="1030" spans="1:29" x14ac:dyDescent="0.2">
      <c r="A1030" s="3" t="s">
        <v>618</v>
      </c>
      <c r="B1030" s="144">
        <v>45489</v>
      </c>
      <c r="C1030" s="144">
        <v>45535</v>
      </c>
      <c r="D1030" s="3" t="s">
        <v>615</v>
      </c>
      <c r="E1030" s="3" t="s">
        <v>620</v>
      </c>
      <c r="F1030" s="3" t="s">
        <v>190</v>
      </c>
      <c r="G1030" s="8" t="s">
        <v>260</v>
      </c>
      <c r="H1030" s="2">
        <v>34327027</v>
      </c>
      <c r="I1030" s="3" t="s">
        <v>578</v>
      </c>
      <c r="J1030" s="5">
        <v>20</v>
      </c>
      <c r="K1030" s="6">
        <v>280.87</v>
      </c>
      <c r="N1030" s="3">
        <v>2934389</v>
      </c>
      <c r="O1030" s="3">
        <v>4401584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4401584</v>
      </c>
      <c r="V1030" s="3">
        <v>366799</v>
      </c>
      <c r="W1030" s="3">
        <v>374100</v>
      </c>
      <c r="X1030" s="3">
        <v>528200</v>
      </c>
      <c r="Y1030" s="3">
        <v>23000</v>
      </c>
      <c r="Z1030" s="3">
        <v>176100</v>
      </c>
      <c r="AA1030" s="3">
        <v>132000</v>
      </c>
      <c r="AB1030" s="3">
        <v>1600199</v>
      </c>
      <c r="AC1030" s="3">
        <v>6001783</v>
      </c>
    </row>
    <row r="1031" spans="1:29" x14ac:dyDescent="0.2">
      <c r="A1031" s="3" t="s">
        <v>618</v>
      </c>
      <c r="B1031" s="144">
        <v>45489</v>
      </c>
      <c r="C1031" s="144">
        <v>45535</v>
      </c>
      <c r="D1031" s="3" t="s">
        <v>615</v>
      </c>
      <c r="E1031" s="3" t="s">
        <v>620</v>
      </c>
      <c r="F1031" s="3" t="s">
        <v>190</v>
      </c>
      <c r="G1031" s="8" t="s">
        <v>260</v>
      </c>
      <c r="H1031" s="2">
        <v>76306205</v>
      </c>
      <c r="I1031" s="3" t="s">
        <v>261</v>
      </c>
      <c r="J1031" s="5">
        <v>20</v>
      </c>
      <c r="K1031" s="6">
        <v>322.47000000000003</v>
      </c>
      <c r="N1031" s="3">
        <v>3369005</v>
      </c>
      <c r="O1031" s="3">
        <v>5053508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5053508</v>
      </c>
      <c r="V1031" s="3">
        <v>421126</v>
      </c>
      <c r="W1031" s="3">
        <v>429500</v>
      </c>
      <c r="X1031" s="3">
        <v>606400</v>
      </c>
      <c r="Y1031" s="3">
        <v>26400</v>
      </c>
      <c r="Z1031" s="3">
        <v>202100</v>
      </c>
      <c r="AA1031" s="3">
        <v>151600</v>
      </c>
      <c r="AB1031" s="3">
        <v>1837126</v>
      </c>
      <c r="AC1031" s="3">
        <v>6890634</v>
      </c>
    </row>
    <row r="1032" spans="1:29" x14ac:dyDescent="0.2">
      <c r="A1032" s="3" t="s">
        <v>618</v>
      </c>
      <c r="B1032" s="144">
        <v>45489</v>
      </c>
      <c r="C1032" s="144">
        <v>45535</v>
      </c>
      <c r="D1032" s="3" t="s">
        <v>615</v>
      </c>
      <c r="E1032" s="3" t="s">
        <v>620</v>
      </c>
      <c r="F1032" s="3" t="s">
        <v>190</v>
      </c>
      <c r="G1032" s="8" t="s">
        <v>260</v>
      </c>
      <c r="H1032" s="2">
        <v>4615771</v>
      </c>
      <c r="I1032" s="3" t="s">
        <v>728</v>
      </c>
      <c r="J1032" s="5">
        <v>20</v>
      </c>
      <c r="K1032" s="6">
        <v>265.24</v>
      </c>
      <c r="N1032" s="3">
        <v>2771095</v>
      </c>
      <c r="O1032" s="3">
        <v>4156643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4156643</v>
      </c>
      <c r="V1032" s="3">
        <v>346387</v>
      </c>
      <c r="W1032" s="3">
        <v>353300</v>
      </c>
      <c r="X1032" s="3">
        <v>498800</v>
      </c>
      <c r="Y1032" s="3">
        <v>21700</v>
      </c>
      <c r="Z1032" s="3">
        <v>166300</v>
      </c>
      <c r="AA1032" s="3">
        <v>124700</v>
      </c>
      <c r="AB1032" s="3">
        <v>1511187</v>
      </c>
      <c r="AC1032" s="3">
        <v>5667830</v>
      </c>
    </row>
    <row r="1033" spans="1:29" x14ac:dyDescent="0.2">
      <c r="A1033" s="3" t="s">
        <v>618</v>
      </c>
      <c r="B1033" s="144">
        <v>45489</v>
      </c>
      <c r="C1033" s="144">
        <v>45535</v>
      </c>
      <c r="D1033" s="3" t="s">
        <v>615</v>
      </c>
      <c r="E1033" s="3" t="s">
        <v>620</v>
      </c>
      <c r="F1033" s="3" t="s">
        <v>190</v>
      </c>
      <c r="G1033" s="8" t="s">
        <v>260</v>
      </c>
      <c r="H1033" s="2">
        <v>76322698</v>
      </c>
      <c r="I1033" s="3" t="s">
        <v>262</v>
      </c>
      <c r="J1033" s="5">
        <v>20</v>
      </c>
      <c r="K1033" s="6">
        <v>315</v>
      </c>
      <c r="N1033" s="3">
        <v>3290963</v>
      </c>
      <c r="O1033" s="3">
        <v>4936445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4936445</v>
      </c>
      <c r="V1033" s="3">
        <v>411370</v>
      </c>
      <c r="W1033" s="3">
        <v>419600</v>
      </c>
      <c r="X1033" s="3">
        <v>592400</v>
      </c>
      <c r="Y1033" s="3">
        <v>25800</v>
      </c>
      <c r="Z1033" s="3">
        <v>197500</v>
      </c>
      <c r="AA1033" s="3">
        <v>148100</v>
      </c>
      <c r="AB1033" s="3">
        <v>1794770</v>
      </c>
      <c r="AC1033" s="3">
        <v>6731215</v>
      </c>
    </row>
    <row r="1034" spans="1:29" x14ac:dyDescent="0.2">
      <c r="A1034" s="3" t="s">
        <v>618</v>
      </c>
      <c r="B1034" s="144">
        <v>45489</v>
      </c>
      <c r="C1034" s="144">
        <v>45535</v>
      </c>
      <c r="D1034" s="3" t="s">
        <v>615</v>
      </c>
      <c r="E1034" s="3" t="s">
        <v>620</v>
      </c>
      <c r="F1034" s="3" t="s">
        <v>190</v>
      </c>
      <c r="G1034" s="8" t="s">
        <v>260</v>
      </c>
      <c r="H1034" s="2">
        <v>98380949</v>
      </c>
      <c r="I1034" s="3" t="s">
        <v>263</v>
      </c>
      <c r="J1034" s="5">
        <v>40</v>
      </c>
      <c r="K1034" s="6">
        <v>483.52</v>
      </c>
      <c r="N1034" s="3">
        <v>10103150</v>
      </c>
      <c r="O1034" s="3">
        <v>15154725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15154725</v>
      </c>
      <c r="V1034" s="3">
        <v>1262894</v>
      </c>
      <c r="W1034" s="3">
        <v>1288200</v>
      </c>
      <c r="X1034" s="3">
        <v>1818600</v>
      </c>
      <c r="Y1034" s="3">
        <v>79100</v>
      </c>
      <c r="Z1034" s="3">
        <v>606200</v>
      </c>
      <c r="AA1034" s="3">
        <v>454600</v>
      </c>
      <c r="AB1034" s="3">
        <v>5509594</v>
      </c>
      <c r="AC1034" s="3">
        <v>20664319</v>
      </c>
    </row>
    <row r="1035" spans="1:29" x14ac:dyDescent="0.2">
      <c r="A1035" s="3" t="s">
        <v>618</v>
      </c>
      <c r="B1035" s="144">
        <v>45489</v>
      </c>
      <c r="C1035" s="144">
        <v>45535</v>
      </c>
      <c r="D1035" s="3" t="s">
        <v>615</v>
      </c>
      <c r="E1035" s="3" t="s">
        <v>620</v>
      </c>
      <c r="F1035" s="3" t="s">
        <v>190</v>
      </c>
      <c r="G1035" s="8" t="s">
        <v>264</v>
      </c>
      <c r="H1035" s="2">
        <v>98393424</v>
      </c>
      <c r="I1035" s="3" t="s">
        <v>579</v>
      </c>
      <c r="J1035" s="5">
        <v>20</v>
      </c>
      <c r="K1035" s="6">
        <v>267.52</v>
      </c>
      <c r="N1035" s="3">
        <v>2794915</v>
      </c>
      <c r="O1035" s="3">
        <v>4192373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4192373</v>
      </c>
      <c r="V1035" s="3">
        <v>349364</v>
      </c>
      <c r="W1035" s="3">
        <v>356400</v>
      </c>
      <c r="X1035" s="3">
        <v>503100</v>
      </c>
      <c r="Y1035" s="3">
        <v>21900</v>
      </c>
      <c r="Z1035" s="3">
        <v>167700</v>
      </c>
      <c r="AA1035" s="3">
        <v>125800</v>
      </c>
      <c r="AB1035" s="3">
        <v>1524264</v>
      </c>
      <c r="AC1035" s="3">
        <v>5716637</v>
      </c>
    </row>
    <row r="1036" spans="1:29" x14ac:dyDescent="0.2">
      <c r="A1036" s="3" t="s">
        <v>618</v>
      </c>
      <c r="B1036" s="144">
        <v>45489</v>
      </c>
      <c r="C1036" s="144">
        <v>45535</v>
      </c>
      <c r="D1036" s="3" t="s">
        <v>615</v>
      </c>
      <c r="E1036" s="3" t="s">
        <v>620</v>
      </c>
      <c r="F1036" s="3" t="s">
        <v>190</v>
      </c>
      <c r="G1036" s="8" t="s">
        <v>264</v>
      </c>
      <c r="H1036" s="2">
        <v>34595993</v>
      </c>
      <c r="I1036" s="3" t="s">
        <v>265</v>
      </c>
      <c r="J1036" s="5">
        <v>20</v>
      </c>
      <c r="K1036" s="6">
        <v>327.2</v>
      </c>
      <c r="N1036" s="3">
        <v>3418422</v>
      </c>
      <c r="O1036" s="3">
        <v>5127633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5127633</v>
      </c>
      <c r="V1036" s="3">
        <v>427303</v>
      </c>
      <c r="W1036" s="3">
        <v>435800</v>
      </c>
      <c r="X1036" s="3">
        <v>615300</v>
      </c>
      <c r="Y1036" s="3">
        <v>26800</v>
      </c>
      <c r="Z1036" s="3">
        <v>205100</v>
      </c>
      <c r="AA1036" s="3">
        <v>153800</v>
      </c>
      <c r="AB1036" s="3">
        <v>1864103</v>
      </c>
      <c r="AC1036" s="3">
        <v>6991736</v>
      </c>
    </row>
    <row r="1037" spans="1:29" x14ac:dyDescent="0.2">
      <c r="A1037" s="3" t="s">
        <v>618</v>
      </c>
      <c r="B1037" s="144">
        <v>45489</v>
      </c>
      <c r="C1037" s="144">
        <v>45535</v>
      </c>
      <c r="D1037" s="3" t="s">
        <v>615</v>
      </c>
      <c r="E1037" s="3" t="s">
        <v>620</v>
      </c>
      <c r="F1037" s="3" t="s">
        <v>190</v>
      </c>
      <c r="G1037" s="8" t="s">
        <v>264</v>
      </c>
      <c r="H1037" s="2">
        <v>1061692415</v>
      </c>
      <c r="I1037" s="3" t="s">
        <v>266</v>
      </c>
      <c r="J1037" s="5">
        <v>20</v>
      </c>
      <c r="K1037" s="6">
        <v>302.16000000000003</v>
      </c>
      <c r="N1037" s="3">
        <v>3156817</v>
      </c>
      <c r="O1037" s="3">
        <v>4735226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4735226</v>
      </c>
      <c r="V1037" s="3">
        <v>394602</v>
      </c>
      <c r="W1037" s="3">
        <v>402500</v>
      </c>
      <c r="X1037" s="3">
        <v>568200</v>
      </c>
      <c r="Y1037" s="3">
        <v>24700</v>
      </c>
      <c r="Z1037" s="3">
        <v>189400</v>
      </c>
      <c r="AA1037" s="3">
        <v>142100</v>
      </c>
      <c r="AB1037" s="3">
        <v>1721502</v>
      </c>
      <c r="AC1037" s="3">
        <v>6456728</v>
      </c>
    </row>
    <row r="1038" spans="1:29" x14ac:dyDescent="0.2">
      <c r="A1038" s="3" t="s">
        <v>618</v>
      </c>
      <c r="B1038" s="144">
        <v>45489</v>
      </c>
      <c r="C1038" s="144">
        <v>45535</v>
      </c>
      <c r="D1038" s="3" t="s">
        <v>615</v>
      </c>
      <c r="E1038" s="3" t="s">
        <v>620</v>
      </c>
      <c r="F1038" s="3" t="s">
        <v>190</v>
      </c>
      <c r="G1038" s="8" t="s">
        <v>264</v>
      </c>
      <c r="H1038" s="2">
        <v>76327769</v>
      </c>
      <c r="I1038" s="3" t="s">
        <v>267</v>
      </c>
      <c r="J1038" s="5">
        <v>20</v>
      </c>
      <c r="K1038" s="6">
        <v>276.44</v>
      </c>
      <c r="N1038" s="3">
        <v>2888107</v>
      </c>
      <c r="O1038" s="3">
        <v>4332161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4332161</v>
      </c>
      <c r="V1038" s="3">
        <v>361013</v>
      </c>
      <c r="W1038" s="3">
        <v>368200</v>
      </c>
      <c r="X1038" s="3">
        <v>519900</v>
      </c>
      <c r="Y1038" s="3">
        <v>22600</v>
      </c>
      <c r="Z1038" s="3">
        <v>173300</v>
      </c>
      <c r="AA1038" s="3">
        <v>130000</v>
      </c>
      <c r="AB1038" s="3">
        <v>1575013</v>
      </c>
      <c r="AC1038" s="3">
        <v>5907174</v>
      </c>
    </row>
    <row r="1039" spans="1:29" x14ac:dyDescent="0.2">
      <c r="A1039" s="3" t="s">
        <v>618</v>
      </c>
      <c r="B1039" s="144">
        <v>45489</v>
      </c>
      <c r="C1039" s="144">
        <v>45535</v>
      </c>
      <c r="D1039" s="3" t="s">
        <v>615</v>
      </c>
      <c r="E1039" s="3" t="s">
        <v>620</v>
      </c>
      <c r="F1039" s="3" t="s">
        <v>190</v>
      </c>
      <c r="G1039" s="8" t="s">
        <v>264</v>
      </c>
      <c r="H1039" s="2">
        <v>76311049</v>
      </c>
      <c r="I1039" s="3" t="s">
        <v>268</v>
      </c>
      <c r="J1039" s="5">
        <v>40</v>
      </c>
      <c r="K1039" s="6">
        <v>285</v>
      </c>
      <c r="N1039" s="3">
        <v>5955075</v>
      </c>
      <c r="O1039" s="3">
        <v>8932613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8932613</v>
      </c>
      <c r="V1039" s="3">
        <v>744384</v>
      </c>
      <c r="W1039" s="3">
        <v>759300</v>
      </c>
      <c r="X1039" s="3">
        <v>1071900</v>
      </c>
      <c r="Y1039" s="3">
        <v>46600</v>
      </c>
      <c r="Z1039" s="3">
        <v>357300</v>
      </c>
      <c r="AA1039" s="3">
        <v>268000</v>
      </c>
      <c r="AB1039" s="3">
        <v>3247484</v>
      </c>
      <c r="AC1039" s="3">
        <v>12180097</v>
      </c>
    </row>
    <row r="1040" spans="1:29" x14ac:dyDescent="0.2">
      <c r="A1040" s="3" t="s">
        <v>618</v>
      </c>
      <c r="B1040" s="144">
        <v>45489</v>
      </c>
      <c r="C1040" s="144">
        <v>45535</v>
      </c>
      <c r="D1040" s="3" t="s">
        <v>615</v>
      </c>
      <c r="E1040" s="3" t="s">
        <v>620</v>
      </c>
      <c r="F1040" s="3" t="s">
        <v>190</v>
      </c>
      <c r="G1040" s="8" t="s">
        <v>264</v>
      </c>
      <c r="H1040" s="2">
        <v>1086132502</v>
      </c>
      <c r="I1040" s="3" t="s">
        <v>580</v>
      </c>
      <c r="J1040" s="5">
        <v>20</v>
      </c>
      <c r="K1040" s="6">
        <v>270.27999999999997</v>
      </c>
      <c r="N1040" s="3">
        <v>2823750</v>
      </c>
      <c r="O1040" s="3">
        <v>4235625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4235625</v>
      </c>
      <c r="V1040" s="3">
        <v>352969</v>
      </c>
      <c r="W1040" s="3">
        <v>360000</v>
      </c>
      <c r="X1040" s="3">
        <v>508300</v>
      </c>
      <c r="Y1040" s="3">
        <v>22100</v>
      </c>
      <c r="Z1040" s="3">
        <v>169400</v>
      </c>
      <c r="AA1040" s="3">
        <v>127100</v>
      </c>
      <c r="AB1040" s="3">
        <v>1539869</v>
      </c>
      <c r="AC1040" s="3">
        <v>5775494</v>
      </c>
    </row>
    <row r="1041" spans="1:29" x14ac:dyDescent="0.2">
      <c r="A1041" s="3" t="s">
        <v>618</v>
      </c>
      <c r="B1041" s="144">
        <v>45489</v>
      </c>
      <c r="C1041" s="144">
        <v>45535</v>
      </c>
      <c r="D1041" s="3" t="s">
        <v>615</v>
      </c>
      <c r="E1041" s="3" t="s">
        <v>620</v>
      </c>
      <c r="F1041" s="3" t="s">
        <v>190</v>
      </c>
      <c r="G1041" s="8" t="s">
        <v>264</v>
      </c>
      <c r="H1041" s="2">
        <v>10548083</v>
      </c>
      <c r="I1041" s="3" t="s">
        <v>269</v>
      </c>
      <c r="J1041" s="5">
        <v>40</v>
      </c>
      <c r="K1041" s="6">
        <v>320.52</v>
      </c>
      <c r="N1041" s="3">
        <v>6697265</v>
      </c>
      <c r="O1041" s="3">
        <v>10045898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10045898</v>
      </c>
      <c r="V1041" s="3">
        <v>837158</v>
      </c>
      <c r="W1041" s="3">
        <v>853900</v>
      </c>
      <c r="X1041" s="3">
        <v>1205500</v>
      </c>
      <c r="Y1041" s="3">
        <v>52400</v>
      </c>
      <c r="Z1041" s="3">
        <v>401800</v>
      </c>
      <c r="AA1041" s="3">
        <v>301400</v>
      </c>
      <c r="AB1041" s="3">
        <v>3652158</v>
      </c>
      <c r="AC1041" s="3">
        <v>13698056</v>
      </c>
    </row>
    <row r="1042" spans="1:29" x14ac:dyDescent="0.2">
      <c r="A1042" s="3" t="s">
        <v>618</v>
      </c>
      <c r="B1042" s="144">
        <v>45489</v>
      </c>
      <c r="C1042" s="144">
        <v>45535</v>
      </c>
      <c r="D1042" s="3" t="s">
        <v>615</v>
      </c>
      <c r="E1042" s="3" t="s">
        <v>620</v>
      </c>
      <c r="F1042" s="3" t="s">
        <v>190</v>
      </c>
      <c r="G1042" s="8" t="s">
        <v>264</v>
      </c>
      <c r="H1042" s="2">
        <v>1061687970</v>
      </c>
      <c r="I1042" s="3" t="s">
        <v>270</v>
      </c>
      <c r="J1042" s="5">
        <v>20</v>
      </c>
      <c r="K1042" s="6">
        <v>305.36</v>
      </c>
      <c r="N1042" s="3">
        <v>3190249</v>
      </c>
      <c r="O1042" s="3">
        <v>4785374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4785374</v>
      </c>
      <c r="V1042" s="3">
        <v>398781</v>
      </c>
      <c r="W1042" s="3">
        <v>406800</v>
      </c>
      <c r="X1042" s="3">
        <v>574200</v>
      </c>
      <c r="Y1042" s="3">
        <v>25000</v>
      </c>
      <c r="Z1042" s="3">
        <v>191400</v>
      </c>
      <c r="AA1042" s="3">
        <v>143600</v>
      </c>
      <c r="AB1042" s="3">
        <v>1739781</v>
      </c>
      <c r="AC1042" s="3">
        <v>6525155</v>
      </c>
    </row>
    <row r="1043" spans="1:29" x14ac:dyDescent="0.2">
      <c r="A1043" s="3" t="s">
        <v>618</v>
      </c>
      <c r="B1043" s="144">
        <v>45489</v>
      </c>
      <c r="C1043" s="144">
        <v>45535</v>
      </c>
      <c r="D1043" s="3" t="s">
        <v>615</v>
      </c>
      <c r="E1043" s="3" t="s">
        <v>620</v>
      </c>
      <c r="F1043" s="3" t="s">
        <v>190</v>
      </c>
      <c r="G1043" s="8" t="s">
        <v>264</v>
      </c>
      <c r="H1043" s="2">
        <v>25291184</v>
      </c>
      <c r="I1043" s="3" t="s">
        <v>271</v>
      </c>
      <c r="J1043" s="5">
        <v>40</v>
      </c>
      <c r="K1043" s="6">
        <v>285</v>
      </c>
      <c r="N1043" s="3">
        <v>5955075</v>
      </c>
      <c r="O1043" s="3">
        <v>8932613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8932613</v>
      </c>
      <c r="V1043" s="3">
        <v>744384</v>
      </c>
      <c r="W1043" s="3">
        <v>759300</v>
      </c>
      <c r="X1043" s="3">
        <v>1071900</v>
      </c>
      <c r="Y1043" s="3">
        <v>46600</v>
      </c>
      <c r="Z1043" s="3">
        <v>357300</v>
      </c>
      <c r="AA1043" s="3">
        <v>268000</v>
      </c>
      <c r="AB1043" s="3">
        <v>3247484</v>
      </c>
      <c r="AC1043" s="3">
        <v>12180097</v>
      </c>
    </row>
    <row r="1044" spans="1:29" x14ac:dyDescent="0.2">
      <c r="A1044" s="3" t="s">
        <v>618</v>
      </c>
      <c r="B1044" s="144">
        <v>45489</v>
      </c>
      <c r="C1044" s="144">
        <v>45535</v>
      </c>
      <c r="D1044" s="3" t="s">
        <v>615</v>
      </c>
      <c r="E1044" s="3" t="s">
        <v>620</v>
      </c>
      <c r="F1044" s="3" t="s">
        <v>190</v>
      </c>
      <c r="G1044" s="8" t="s">
        <v>264</v>
      </c>
      <c r="H1044" s="2">
        <v>34570325</v>
      </c>
      <c r="I1044" s="3" t="s">
        <v>272</v>
      </c>
      <c r="J1044" s="5">
        <v>40</v>
      </c>
      <c r="K1044" s="6">
        <v>329.62</v>
      </c>
      <c r="N1044" s="3">
        <v>6887410</v>
      </c>
      <c r="O1044" s="3">
        <v>10331115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10331115</v>
      </c>
      <c r="V1044" s="3">
        <v>860926</v>
      </c>
      <c r="W1044" s="3">
        <v>878100</v>
      </c>
      <c r="X1044" s="3">
        <v>1239700</v>
      </c>
      <c r="Y1044" s="3">
        <v>53900</v>
      </c>
      <c r="Z1044" s="3">
        <v>413200</v>
      </c>
      <c r="AA1044" s="3">
        <v>309900</v>
      </c>
      <c r="AB1044" s="3">
        <v>3755726</v>
      </c>
      <c r="AC1044" s="3">
        <v>14086841</v>
      </c>
    </row>
    <row r="1045" spans="1:29" x14ac:dyDescent="0.2">
      <c r="A1045" s="3" t="s">
        <v>618</v>
      </c>
      <c r="B1045" s="144">
        <v>45489</v>
      </c>
      <c r="C1045" s="144">
        <v>45535</v>
      </c>
      <c r="D1045" s="3" t="s">
        <v>615</v>
      </c>
      <c r="E1045" s="3" t="s">
        <v>620</v>
      </c>
      <c r="F1045" s="3" t="s">
        <v>190</v>
      </c>
      <c r="G1045" s="8" t="s">
        <v>274</v>
      </c>
      <c r="H1045" s="2">
        <v>76318515</v>
      </c>
      <c r="I1045" s="3" t="s">
        <v>273</v>
      </c>
      <c r="J1045" s="5">
        <v>20</v>
      </c>
      <c r="K1045" s="6">
        <v>269.83999999999997</v>
      </c>
      <c r="N1045" s="3">
        <v>2819153</v>
      </c>
      <c r="O1045" s="3">
        <v>4228730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4228730</v>
      </c>
      <c r="V1045" s="3">
        <v>352394</v>
      </c>
      <c r="W1045" s="3">
        <v>359400</v>
      </c>
      <c r="X1045" s="3">
        <v>507400</v>
      </c>
      <c r="Y1045" s="3">
        <v>22100</v>
      </c>
      <c r="Z1045" s="3">
        <v>169100</v>
      </c>
      <c r="AA1045" s="3">
        <v>126900</v>
      </c>
      <c r="AB1045" s="3">
        <v>1537294</v>
      </c>
      <c r="AC1045" s="3">
        <v>5766024</v>
      </c>
    </row>
    <row r="1046" spans="1:29" x14ac:dyDescent="0.2">
      <c r="A1046" s="3" t="s">
        <v>618</v>
      </c>
      <c r="B1046" s="144">
        <v>45489</v>
      </c>
      <c r="C1046" s="144">
        <v>45535</v>
      </c>
      <c r="D1046" s="3" t="s">
        <v>615</v>
      </c>
      <c r="E1046" s="3" t="s">
        <v>620</v>
      </c>
      <c r="F1046" s="3" t="s">
        <v>190</v>
      </c>
      <c r="G1046" s="8" t="s">
        <v>274</v>
      </c>
      <c r="H1046" s="2">
        <v>34319792</v>
      </c>
      <c r="I1046" s="3" t="s">
        <v>581</v>
      </c>
      <c r="J1046" s="5">
        <v>20</v>
      </c>
      <c r="K1046" s="6">
        <v>250.6</v>
      </c>
      <c r="N1046" s="3">
        <v>2618144</v>
      </c>
      <c r="O1046" s="3">
        <v>3927216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3927216</v>
      </c>
      <c r="V1046" s="3">
        <v>327268</v>
      </c>
      <c r="W1046" s="3">
        <v>333800</v>
      </c>
      <c r="X1046" s="3">
        <v>471300</v>
      </c>
      <c r="Y1046" s="3">
        <v>20500</v>
      </c>
      <c r="Z1046" s="3">
        <v>157100</v>
      </c>
      <c r="AA1046" s="3">
        <v>117800</v>
      </c>
      <c r="AB1046" s="3">
        <v>1427768</v>
      </c>
      <c r="AC1046" s="3">
        <v>5354984</v>
      </c>
    </row>
    <row r="1047" spans="1:29" x14ac:dyDescent="0.2">
      <c r="A1047" s="3" t="s">
        <v>618</v>
      </c>
      <c r="B1047" s="144">
        <v>45489</v>
      </c>
      <c r="C1047" s="144">
        <v>45535</v>
      </c>
      <c r="D1047" s="3" t="s">
        <v>615</v>
      </c>
      <c r="E1047" s="3" t="s">
        <v>620</v>
      </c>
      <c r="F1047" s="3" t="s">
        <v>190</v>
      </c>
      <c r="G1047" s="8" t="s">
        <v>274</v>
      </c>
      <c r="H1047" s="2">
        <v>76296647</v>
      </c>
      <c r="I1047" s="3" t="s">
        <v>582</v>
      </c>
      <c r="J1047" s="5">
        <v>40</v>
      </c>
      <c r="K1047" s="6">
        <v>287.72000000000003</v>
      </c>
      <c r="N1047" s="3">
        <v>6011909</v>
      </c>
      <c r="O1047" s="3">
        <v>9017864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9017864</v>
      </c>
      <c r="V1047" s="3">
        <v>751489</v>
      </c>
      <c r="W1047" s="3">
        <v>766500</v>
      </c>
      <c r="X1047" s="3">
        <v>1082100</v>
      </c>
      <c r="Y1047" s="3">
        <v>47100</v>
      </c>
      <c r="Z1047" s="3">
        <v>360700</v>
      </c>
      <c r="AA1047" s="3">
        <v>270500</v>
      </c>
      <c r="AB1047" s="3">
        <v>3278389</v>
      </c>
      <c r="AC1047" s="3">
        <v>12296253</v>
      </c>
    </row>
    <row r="1048" spans="1:29" x14ac:dyDescent="0.2">
      <c r="A1048" s="3" t="s">
        <v>618</v>
      </c>
      <c r="B1048" s="144">
        <v>45489</v>
      </c>
      <c r="C1048" s="144">
        <v>45535</v>
      </c>
      <c r="D1048" s="3" t="s">
        <v>615</v>
      </c>
      <c r="E1048" s="3" t="s">
        <v>620</v>
      </c>
      <c r="F1048" s="3" t="s">
        <v>190</v>
      </c>
      <c r="G1048" s="8" t="s">
        <v>274</v>
      </c>
      <c r="H1048" s="2">
        <v>10549763</v>
      </c>
      <c r="I1048" s="3" t="s">
        <v>275</v>
      </c>
      <c r="J1048" s="5">
        <v>40</v>
      </c>
      <c r="K1048" s="6">
        <v>462.16</v>
      </c>
      <c r="N1048" s="3">
        <v>9656833</v>
      </c>
      <c r="O1048" s="3">
        <v>14485250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14485250</v>
      </c>
      <c r="V1048" s="3">
        <v>1207104</v>
      </c>
      <c r="W1048" s="3">
        <v>1231200</v>
      </c>
      <c r="X1048" s="3">
        <v>1738200</v>
      </c>
      <c r="Y1048" s="3">
        <v>75600</v>
      </c>
      <c r="Z1048" s="3">
        <v>579400</v>
      </c>
      <c r="AA1048" s="3">
        <v>434600</v>
      </c>
      <c r="AB1048" s="3">
        <v>5266104</v>
      </c>
      <c r="AC1048" s="3">
        <v>19751354</v>
      </c>
    </row>
    <row r="1049" spans="1:29" x14ac:dyDescent="0.2">
      <c r="A1049" s="3" t="s">
        <v>618</v>
      </c>
      <c r="B1049" s="144">
        <v>45489</v>
      </c>
      <c r="C1049" s="144">
        <v>45535</v>
      </c>
      <c r="D1049" s="3" t="s">
        <v>615</v>
      </c>
      <c r="E1049" s="3" t="s">
        <v>620</v>
      </c>
      <c r="F1049" s="3" t="s">
        <v>190</v>
      </c>
      <c r="G1049" s="8" t="s">
        <v>274</v>
      </c>
      <c r="H1049" s="2">
        <v>36758323</v>
      </c>
      <c r="I1049" s="3" t="s">
        <v>276</v>
      </c>
      <c r="J1049" s="5">
        <v>20</v>
      </c>
      <c r="K1049" s="6">
        <v>272.08</v>
      </c>
      <c r="N1049" s="3">
        <v>2842556</v>
      </c>
      <c r="O1049" s="3">
        <v>4263834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4263834</v>
      </c>
      <c r="V1049" s="3">
        <v>355320</v>
      </c>
      <c r="W1049" s="3">
        <v>362400</v>
      </c>
      <c r="X1049" s="3">
        <v>511700</v>
      </c>
      <c r="Y1049" s="3">
        <v>22300</v>
      </c>
      <c r="Z1049" s="3">
        <v>170600</v>
      </c>
      <c r="AA1049" s="3">
        <v>127900</v>
      </c>
      <c r="AB1049" s="3">
        <v>1550220</v>
      </c>
      <c r="AC1049" s="3">
        <v>5814054</v>
      </c>
    </row>
    <row r="1050" spans="1:29" x14ac:dyDescent="0.2">
      <c r="A1050" s="3" t="s">
        <v>618</v>
      </c>
      <c r="B1050" s="144">
        <v>45489</v>
      </c>
      <c r="C1050" s="144">
        <v>45535</v>
      </c>
      <c r="D1050" s="3" t="s">
        <v>615</v>
      </c>
      <c r="E1050" s="3" t="s">
        <v>620</v>
      </c>
      <c r="F1050" s="3" t="s">
        <v>190</v>
      </c>
      <c r="G1050" s="8" t="s">
        <v>274</v>
      </c>
      <c r="H1050" s="2">
        <v>34326058</v>
      </c>
      <c r="I1050" s="3" t="s">
        <v>277</v>
      </c>
      <c r="J1050" s="5">
        <v>40</v>
      </c>
      <c r="K1050" s="6">
        <v>358.6</v>
      </c>
      <c r="N1050" s="3">
        <v>7492947</v>
      </c>
      <c r="O1050" s="3">
        <v>11239421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11239421</v>
      </c>
      <c r="V1050" s="3">
        <v>936618</v>
      </c>
      <c r="W1050" s="3">
        <v>955400</v>
      </c>
      <c r="X1050" s="3">
        <v>1348700</v>
      </c>
      <c r="Y1050" s="3">
        <v>58700</v>
      </c>
      <c r="Z1050" s="3">
        <v>449600</v>
      </c>
      <c r="AA1050" s="3">
        <v>337200</v>
      </c>
      <c r="AB1050" s="3">
        <v>4086218</v>
      </c>
      <c r="AC1050" s="3">
        <v>15325639</v>
      </c>
    </row>
    <row r="1051" spans="1:29" x14ac:dyDescent="0.2">
      <c r="A1051" s="3" t="s">
        <v>618</v>
      </c>
      <c r="B1051" s="144">
        <v>45489</v>
      </c>
      <c r="C1051" s="144">
        <v>45535</v>
      </c>
      <c r="D1051" s="3" t="s">
        <v>615</v>
      </c>
      <c r="E1051" s="3" t="s">
        <v>620</v>
      </c>
      <c r="F1051" s="3" t="s">
        <v>190</v>
      </c>
      <c r="G1051" s="8" t="s">
        <v>274</v>
      </c>
      <c r="H1051" s="2">
        <v>1112100784</v>
      </c>
      <c r="I1051" s="3" t="s">
        <v>278</v>
      </c>
      <c r="J1051" s="5">
        <v>20</v>
      </c>
      <c r="K1051" s="6">
        <v>397.55</v>
      </c>
      <c r="N1051" s="3">
        <v>4153404</v>
      </c>
      <c r="O1051" s="3">
        <v>6230106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6230106</v>
      </c>
      <c r="V1051" s="3">
        <v>519176</v>
      </c>
      <c r="W1051" s="3">
        <v>529600</v>
      </c>
      <c r="X1051" s="3">
        <v>747600</v>
      </c>
      <c r="Y1051" s="3">
        <v>32500</v>
      </c>
      <c r="Z1051" s="3">
        <v>249200</v>
      </c>
      <c r="AA1051" s="3">
        <v>186900</v>
      </c>
      <c r="AB1051" s="3">
        <v>2264976</v>
      </c>
      <c r="AC1051" s="3">
        <v>8495082</v>
      </c>
    </row>
    <row r="1052" spans="1:29" x14ac:dyDescent="0.2">
      <c r="A1052" s="3" t="s">
        <v>618</v>
      </c>
      <c r="B1052" s="144">
        <v>45489</v>
      </c>
      <c r="C1052" s="144">
        <v>45535</v>
      </c>
      <c r="D1052" s="3" t="s">
        <v>615</v>
      </c>
      <c r="E1052" s="3" t="s">
        <v>620</v>
      </c>
      <c r="F1052" s="3" t="s">
        <v>190</v>
      </c>
      <c r="G1052" s="8" t="s">
        <v>274</v>
      </c>
      <c r="H1052" s="2">
        <v>13071424</v>
      </c>
      <c r="I1052" s="3" t="s">
        <v>279</v>
      </c>
      <c r="J1052" s="5">
        <v>20</v>
      </c>
      <c r="K1052" s="6">
        <v>269.95999999999998</v>
      </c>
      <c r="N1052" s="3">
        <v>2820407</v>
      </c>
      <c r="O1052" s="3">
        <v>4230611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4230611</v>
      </c>
      <c r="V1052" s="3">
        <v>352551</v>
      </c>
      <c r="W1052" s="3">
        <v>359600</v>
      </c>
      <c r="X1052" s="3">
        <v>507700</v>
      </c>
      <c r="Y1052" s="3">
        <v>22100</v>
      </c>
      <c r="Z1052" s="3">
        <v>169200</v>
      </c>
      <c r="AA1052" s="3">
        <v>126900</v>
      </c>
      <c r="AB1052" s="3">
        <v>1538051</v>
      </c>
      <c r="AC1052" s="3">
        <v>5768662</v>
      </c>
    </row>
    <row r="1053" spans="1:29" x14ac:dyDescent="0.2">
      <c r="A1053" s="3" t="s">
        <v>618</v>
      </c>
      <c r="B1053" s="144">
        <v>45489</v>
      </c>
      <c r="C1053" s="144">
        <v>45535</v>
      </c>
      <c r="D1053" s="3" t="s">
        <v>615</v>
      </c>
      <c r="E1053" s="3" t="s">
        <v>620</v>
      </c>
      <c r="F1053" s="3" t="s">
        <v>190</v>
      </c>
      <c r="G1053" s="8" t="s">
        <v>274</v>
      </c>
      <c r="H1053" s="2">
        <v>10531242</v>
      </c>
      <c r="I1053" s="3" t="s">
        <v>281</v>
      </c>
      <c r="J1053" s="5">
        <v>40</v>
      </c>
      <c r="K1053" s="6">
        <v>326</v>
      </c>
      <c r="N1053" s="3">
        <v>6811770</v>
      </c>
      <c r="O1053" s="3">
        <v>10217655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10217655</v>
      </c>
      <c r="V1053" s="3">
        <v>851471</v>
      </c>
      <c r="W1053" s="3">
        <v>868500</v>
      </c>
      <c r="X1053" s="3">
        <v>1226100</v>
      </c>
      <c r="Y1053" s="3">
        <v>53300</v>
      </c>
      <c r="Z1053" s="3">
        <v>408700</v>
      </c>
      <c r="AA1053" s="3">
        <v>306500</v>
      </c>
      <c r="AB1053" s="3">
        <v>3714571</v>
      </c>
      <c r="AC1053" s="3">
        <v>13932226</v>
      </c>
    </row>
    <row r="1054" spans="1:29" x14ac:dyDescent="0.2">
      <c r="A1054" s="3" t="s">
        <v>618</v>
      </c>
      <c r="B1054" s="144">
        <v>45489</v>
      </c>
      <c r="C1054" s="144">
        <v>45535</v>
      </c>
      <c r="D1054" s="3" t="s">
        <v>615</v>
      </c>
      <c r="E1054" s="3" t="s">
        <v>620</v>
      </c>
      <c r="F1054" s="3" t="s">
        <v>190</v>
      </c>
      <c r="G1054" s="8" t="s">
        <v>274</v>
      </c>
      <c r="H1054" s="2">
        <v>22647709</v>
      </c>
      <c r="I1054" s="3" t="s">
        <v>282</v>
      </c>
      <c r="J1054" s="5">
        <v>20</v>
      </c>
      <c r="K1054" s="6">
        <v>270.39999999999998</v>
      </c>
      <c r="N1054" s="3">
        <v>2825004</v>
      </c>
      <c r="O1054" s="3">
        <v>4237506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4237506</v>
      </c>
      <c r="V1054" s="3">
        <v>353126</v>
      </c>
      <c r="W1054" s="3">
        <v>360200</v>
      </c>
      <c r="X1054" s="3">
        <v>508500</v>
      </c>
      <c r="Y1054" s="3">
        <v>22100</v>
      </c>
      <c r="Z1054" s="3">
        <v>169500</v>
      </c>
      <c r="AA1054" s="3">
        <v>127100</v>
      </c>
      <c r="AB1054" s="3">
        <v>1540526</v>
      </c>
      <c r="AC1054" s="3">
        <v>5778032</v>
      </c>
    </row>
    <row r="1055" spans="1:29" x14ac:dyDescent="0.2">
      <c r="A1055" s="3" t="s">
        <v>618</v>
      </c>
      <c r="B1055" s="144">
        <v>45489</v>
      </c>
      <c r="C1055" s="144">
        <v>45535</v>
      </c>
      <c r="D1055" s="3" t="s">
        <v>615</v>
      </c>
      <c r="E1055" s="3" t="s">
        <v>620</v>
      </c>
      <c r="F1055" s="3" t="s">
        <v>190</v>
      </c>
      <c r="G1055" s="8" t="s">
        <v>284</v>
      </c>
      <c r="H1055" s="2">
        <v>34562121</v>
      </c>
      <c r="I1055" s="3" t="s">
        <v>283</v>
      </c>
      <c r="J1055" s="5">
        <v>40</v>
      </c>
      <c r="K1055" s="6">
        <v>269.04000000000002</v>
      </c>
      <c r="N1055" s="3">
        <v>5621591</v>
      </c>
      <c r="O1055" s="3">
        <v>8432387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8432387</v>
      </c>
      <c r="V1055" s="3">
        <v>702699</v>
      </c>
      <c r="W1055" s="3">
        <v>716800</v>
      </c>
      <c r="X1055" s="3">
        <v>1011900</v>
      </c>
      <c r="Y1055" s="3">
        <v>44000</v>
      </c>
      <c r="Z1055" s="3">
        <v>337300</v>
      </c>
      <c r="AA1055" s="3">
        <v>253000</v>
      </c>
      <c r="AB1055" s="3">
        <v>3065699</v>
      </c>
      <c r="AC1055" s="3">
        <v>11498086</v>
      </c>
    </row>
    <row r="1056" spans="1:29" x14ac:dyDescent="0.2">
      <c r="A1056" s="3" t="s">
        <v>618</v>
      </c>
      <c r="B1056" s="144">
        <v>45489</v>
      </c>
      <c r="C1056" s="144">
        <v>45535</v>
      </c>
      <c r="D1056" s="3" t="s">
        <v>615</v>
      </c>
      <c r="E1056" s="3" t="s">
        <v>620</v>
      </c>
      <c r="F1056" s="3" t="s">
        <v>190</v>
      </c>
      <c r="G1056" s="8" t="s">
        <v>284</v>
      </c>
      <c r="H1056" s="2">
        <v>34540781</v>
      </c>
      <c r="I1056" s="3" t="s">
        <v>285</v>
      </c>
      <c r="J1056" s="5">
        <v>40</v>
      </c>
      <c r="K1056" s="6">
        <v>408.61</v>
      </c>
      <c r="N1056" s="3">
        <v>8537906</v>
      </c>
      <c r="O1056" s="3">
        <v>12806859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12806859</v>
      </c>
      <c r="V1056" s="3">
        <v>1067238</v>
      </c>
      <c r="W1056" s="3">
        <v>1088600</v>
      </c>
      <c r="X1056" s="3">
        <v>1536800</v>
      </c>
      <c r="Y1056" s="3">
        <v>66900</v>
      </c>
      <c r="Z1056" s="3">
        <v>512300</v>
      </c>
      <c r="AA1056" s="3">
        <v>384200</v>
      </c>
      <c r="AB1056" s="3">
        <v>4656038</v>
      </c>
      <c r="AC1056" s="3">
        <v>17462897</v>
      </c>
    </row>
    <row r="1057" spans="1:29" x14ac:dyDescent="0.2">
      <c r="A1057" s="3" t="s">
        <v>618</v>
      </c>
      <c r="B1057" s="144">
        <v>45489</v>
      </c>
      <c r="C1057" s="144">
        <v>45535</v>
      </c>
      <c r="D1057" s="3" t="s">
        <v>615</v>
      </c>
      <c r="E1057" s="3" t="s">
        <v>620</v>
      </c>
      <c r="F1057" s="3" t="s">
        <v>190</v>
      </c>
      <c r="G1057" s="8" t="s">
        <v>284</v>
      </c>
      <c r="H1057" s="2">
        <v>76294069</v>
      </c>
      <c r="I1057" s="3" t="s">
        <v>286</v>
      </c>
      <c r="J1057" s="5">
        <v>40</v>
      </c>
      <c r="K1057" s="6">
        <v>233.04</v>
      </c>
      <c r="N1057" s="3">
        <v>4869371</v>
      </c>
      <c r="O1057" s="3">
        <v>7304057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7304057</v>
      </c>
      <c r="V1057" s="3">
        <v>608671</v>
      </c>
      <c r="W1057" s="3">
        <v>620800</v>
      </c>
      <c r="X1057" s="3">
        <v>876500</v>
      </c>
      <c r="Y1057" s="3">
        <v>38100</v>
      </c>
      <c r="Z1057" s="3">
        <v>292200</v>
      </c>
      <c r="AA1057" s="3">
        <v>219100</v>
      </c>
      <c r="AB1057" s="3">
        <v>2655371</v>
      </c>
      <c r="AC1057" s="3">
        <v>9959428</v>
      </c>
    </row>
    <row r="1058" spans="1:29" x14ac:dyDescent="0.2">
      <c r="A1058" s="3" t="s">
        <v>618</v>
      </c>
      <c r="B1058" s="144">
        <v>45489</v>
      </c>
      <c r="C1058" s="144">
        <v>45535</v>
      </c>
      <c r="D1058" s="3" t="s">
        <v>615</v>
      </c>
      <c r="E1058" s="3" t="s">
        <v>620</v>
      </c>
      <c r="F1058" s="3" t="s">
        <v>190</v>
      </c>
      <c r="G1058" s="8" t="s">
        <v>284</v>
      </c>
      <c r="H1058" s="2">
        <v>1061704317</v>
      </c>
      <c r="I1058" s="3" t="s">
        <v>287</v>
      </c>
      <c r="J1058" s="5">
        <v>40</v>
      </c>
      <c r="K1058" s="6">
        <v>369.69</v>
      </c>
      <c r="N1058" s="3">
        <v>7724673</v>
      </c>
      <c r="O1058" s="3">
        <v>11587010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11587010</v>
      </c>
      <c r="V1058" s="3">
        <v>965584</v>
      </c>
      <c r="W1058" s="3">
        <v>984900</v>
      </c>
      <c r="X1058" s="3">
        <v>1390400</v>
      </c>
      <c r="Y1058" s="3">
        <v>60500</v>
      </c>
      <c r="Z1058" s="3">
        <v>463500</v>
      </c>
      <c r="AA1058" s="3">
        <v>347600</v>
      </c>
      <c r="AB1058" s="3">
        <v>4212484</v>
      </c>
      <c r="AC1058" s="3">
        <v>15799494</v>
      </c>
    </row>
    <row r="1059" spans="1:29" x14ac:dyDescent="0.2">
      <c r="A1059" s="3" t="s">
        <v>618</v>
      </c>
      <c r="B1059" s="144">
        <v>45489</v>
      </c>
      <c r="C1059" s="144">
        <v>45535</v>
      </c>
      <c r="D1059" s="3" t="s">
        <v>615</v>
      </c>
      <c r="E1059" s="3" t="s">
        <v>620</v>
      </c>
      <c r="F1059" s="3" t="s">
        <v>190</v>
      </c>
      <c r="G1059" s="8" t="s">
        <v>289</v>
      </c>
      <c r="H1059" s="2">
        <v>34557179</v>
      </c>
      <c r="I1059" s="3" t="s">
        <v>583</v>
      </c>
      <c r="J1059" s="5">
        <v>40</v>
      </c>
      <c r="K1059" s="6">
        <v>323.08</v>
      </c>
      <c r="N1059" s="3">
        <v>6750757</v>
      </c>
      <c r="O1059" s="3">
        <v>10126136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10126136</v>
      </c>
      <c r="V1059" s="3">
        <v>843845</v>
      </c>
      <c r="W1059" s="3">
        <v>860700</v>
      </c>
      <c r="X1059" s="3">
        <v>1215100</v>
      </c>
      <c r="Y1059" s="3">
        <v>52900</v>
      </c>
      <c r="Z1059" s="3">
        <v>405000</v>
      </c>
      <c r="AA1059" s="3">
        <v>303800</v>
      </c>
      <c r="AB1059" s="3">
        <v>3681345</v>
      </c>
      <c r="AC1059" s="3">
        <v>13807481</v>
      </c>
    </row>
    <row r="1060" spans="1:29" x14ac:dyDescent="0.2">
      <c r="A1060" s="3" t="s">
        <v>618</v>
      </c>
      <c r="B1060" s="144">
        <v>45489</v>
      </c>
      <c r="C1060" s="144">
        <v>45535</v>
      </c>
      <c r="D1060" s="3" t="s">
        <v>615</v>
      </c>
      <c r="E1060" s="3" t="s">
        <v>620</v>
      </c>
      <c r="F1060" s="3" t="s">
        <v>190</v>
      </c>
      <c r="G1060" s="8" t="s">
        <v>289</v>
      </c>
      <c r="H1060" s="2">
        <v>34332079</v>
      </c>
      <c r="I1060" s="3" t="s">
        <v>288</v>
      </c>
      <c r="J1060" s="5">
        <v>40</v>
      </c>
      <c r="K1060" s="6">
        <v>426.04</v>
      </c>
      <c r="N1060" s="3">
        <v>8902106</v>
      </c>
      <c r="O1060" s="3">
        <v>13353159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13353159</v>
      </c>
      <c r="V1060" s="3">
        <v>1112763</v>
      </c>
      <c r="W1060" s="3">
        <v>1135000</v>
      </c>
      <c r="X1060" s="3">
        <v>1602400</v>
      </c>
      <c r="Y1060" s="3">
        <v>69700</v>
      </c>
      <c r="Z1060" s="3">
        <v>534100</v>
      </c>
      <c r="AA1060" s="3">
        <v>400600</v>
      </c>
      <c r="AB1060" s="3">
        <v>4854563</v>
      </c>
      <c r="AC1060" s="3">
        <v>18207722</v>
      </c>
    </row>
    <row r="1061" spans="1:29" x14ac:dyDescent="0.2">
      <c r="A1061" s="3" t="s">
        <v>618</v>
      </c>
      <c r="B1061" s="144">
        <v>45489</v>
      </c>
      <c r="C1061" s="144">
        <v>45535</v>
      </c>
      <c r="D1061" s="3" t="s">
        <v>615</v>
      </c>
      <c r="E1061" s="3" t="s">
        <v>620</v>
      </c>
      <c r="F1061" s="3" t="s">
        <v>190</v>
      </c>
      <c r="G1061" s="8" t="s">
        <v>289</v>
      </c>
      <c r="H1061" s="2">
        <v>25288419</v>
      </c>
      <c r="I1061" s="3" t="s">
        <v>290</v>
      </c>
      <c r="J1061" s="5">
        <v>20</v>
      </c>
      <c r="K1061" s="6">
        <v>310.68</v>
      </c>
      <c r="N1061" s="3">
        <v>3245829</v>
      </c>
      <c r="O1061" s="3">
        <v>4868744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4868744</v>
      </c>
      <c r="V1061" s="3">
        <v>405729</v>
      </c>
      <c r="W1061" s="3">
        <v>413800</v>
      </c>
      <c r="X1061" s="3">
        <v>584200</v>
      </c>
      <c r="Y1061" s="3">
        <v>25400</v>
      </c>
      <c r="Z1061" s="3">
        <v>194700</v>
      </c>
      <c r="AA1061" s="3">
        <v>146100</v>
      </c>
      <c r="AB1061" s="3">
        <v>1769929</v>
      </c>
      <c r="AC1061" s="3">
        <v>6638673</v>
      </c>
    </row>
    <row r="1062" spans="1:29" x14ac:dyDescent="0.2">
      <c r="A1062" s="3" t="s">
        <v>618</v>
      </c>
      <c r="B1062" s="144">
        <v>45489</v>
      </c>
      <c r="C1062" s="144">
        <v>45535</v>
      </c>
      <c r="D1062" s="3" t="s">
        <v>615</v>
      </c>
      <c r="E1062" s="3" t="s">
        <v>620</v>
      </c>
      <c r="F1062" s="3" t="s">
        <v>190</v>
      </c>
      <c r="G1062" s="8" t="s">
        <v>289</v>
      </c>
      <c r="H1062" s="2">
        <v>25283057</v>
      </c>
      <c r="I1062" s="3" t="s">
        <v>291</v>
      </c>
      <c r="J1062" s="5">
        <v>40</v>
      </c>
      <c r="K1062" s="6">
        <v>417.07</v>
      </c>
      <c r="N1062" s="3">
        <v>8714678</v>
      </c>
      <c r="O1062" s="3">
        <v>13072017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13072017</v>
      </c>
      <c r="V1062" s="3">
        <v>1089335</v>
      </c>
      <c r="W1062" s="3">
        <v>1111100</v>
      </c>
      <c r="X1062" s="3">
        <v>1568600</v>
      </c>
      <c r="Y1062" s="3">
        <v>68200</v>
      </c>
      <c r="Z1062" s="3">
        <v>522900</v>
      </c>
      <c r="AA1062" s="3">
        <v>392200</v>
      </c>
      <c r="AB1062" s="3">
        <v>4752335</v>
      </c>
      <c r="AC1062" s="3">
        <v>17824352</v>
      </c>
    </row>
    <row r="1063" spans="1:29" x14ac:dyDescent="0.2">
      <c r="A1063" s="3" t="s">
        <v>618</v>
      </c>
      <c r="B1063" s="144">
        <v>45489</v>
      </c>
      <c r="C1063" s="144">
        <v>45535</v>
      </c>
      <c r="D1063" s="3" t="s">
        <v>615</v>
      </c>
      <c r="E1063" s="3" t="s">
        <v>620</v>
      </c>
      <c r="F1063" s="3" t="s">
        <v>190</v>
      </c>
      <c r="G1063" s="8" t="s">
        <v>293</v>
      </c>
      <c r="H1063" s="2">
        <v>34557721</v>
      </c>
      <c r="I1063" s="3" t="s">
        <v>292</v>
      </c>
      <c r="J1063" s="5">
        <v>20</v>
      </c>
      <c r="K1063" s="6">
        <v>280.85000000000002</v>
      </c>
      <c r="N1063" s="3">
        <v>2934180</v>
      </c>
      <c r="O1063" s="3">
        <v>4401270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4401270</v>
      </c>
      <c r="V1063" s="3">
        <v>366773</v>
      </c>
      <c r="W1063" s="3">
        <v>374100</v>
      </c>
      <c r="X1063" s="3">
        <v>528200</v>
      </c>
      <c r="Y1063" s="3">
        <v>23000</v>
      </c>
      <c r="Z1063" s="3">
        <v>176100</v>
      </c>
      <c r="AA1063" s="3">
        <v>132000</v>
      </c>
      <c r="AB1063" s="3">
        <v>1600173</v>
      </c>
      <c r="AC1063" s="3">
        <v>6001443</v>
      </c>
    </row>
    <row r="1064" spans="1:29" x14ac:dyDescent="0.2">
      <c r="A1064" s="3" t="s">
        <v>618</v>
      </c>
      <c r="B1064" s="144">
        <v>45489</v>
      </c>
      <c r="C1064" s="144">
        <v>45535</v>
      </c>
      <c r="D1064" s="3" t="s">
        <v>615</v>
      </c>
      <c r="E1064" s="3" t="s">
        <v>620</v>
      </c>
      <c r="F1064" s="3" t="s">
        <v>190</v>
      </c>
      <c r="G1064" s="8" t="s">
        <v>293</v>
      </c>
      <c r="H1064" s="2">
        <v>34567920</v>
      </c>
      <c r="I1064" s="3" t="s">
        <v>294</v>
      </c>
      <c r="J1064" s="5">
        <v>20</v>
      </c>
      <c r="K1064" s="6">
        <v>307.16000000000003</v>
      </c>
      <c r="N1064" s="3">
        <v>3209054</v>
      </c>
      <c r="O1064" s="3">
        <v>4813581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4813581</v>
      </c>
      <c r="V1064" s="3">
        <v>401132</v>
      </c>
      <c r="W1064" s="3">
        <v>409200</v>
      </c>
      <c r="X1064" s="3">
        <v>577600</v>
      </c>
      <c r="Y1064" s="3">
        <v>25100</v>
      </c>
      <c r="Z1064" s="3">
        <v>192500</v>
      </c>
      <c r="AA1064" s="3">
        <v>144400</v>
      </c>
      <c r="AB1064" s="3">
        <v>1749932</v>
      </c>
      <c r="AC1064" s="3">
        <v>6563513</v>
      </c>
    </row>
    <row r="1065" spans="1:29" x14ac:dyDescent="0.2">
      <c r="A1065" s="3" t="s">
        <v>618</v>
      </c>
      <c r="B1065" s="144">
        <v>45489</v>
      </c>
      <c r="C1065" s="144">
        <v>45535</v>
      </c>
      <c r="D1065" s="3" t="s">
        <v>615</v>
      </c>
      <c r="E1065" s="3" t="s">
        <v>620</v>
      </c>
      <c r="F1065" s="3" t="s">
        <v>190</v>
      </c>
      <c r="G1065" s="8" t="s">
        <v>293</v>
      </c>
      <c r="H1065" s="2">
        <v>36300178</v>
      </c>
      <c r="I1065" s="3" t="s">
        <v>295</v>
      </c>
      <c r="J1065" s="5">
        <v>40</v>
      </c>
      <c r="K1065" s="6">
        <v>358.63</v>
      </c>
      <c r="N1065" s="3">
        <v>7493574</v>
      </c>
      <c r="O1065" s="3">
        <v>11240361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11240361</v>
      </c>
      <c r="V1065" s="3">
        <v>936697</v>
      </c>
      <c r="W1065" s="3">
        <v>955400</v>
      </c>
      <c r="X1065" s="3">
        <v>1348800</v>
      </c>
      <c r="Y1065" s="3">
        <v>58700</v>
      </c>
      <c r="Z1065" s="3">
        <v>449600</v>
      </c>
      <c r="AA1065" s="3">
        <v>337200</v>
      </c>
      <c r="AB1065" s="3">
        <v>4086397</v>
      </c>
      <c r="AC1065" s="3">
        <v>15326758</v>
      </c>
    </row>
    <row r="1066" spans="1:29" x14ac:dyDescent="0.2">
      <c r="A1066" s="3" t="s">
        <v>618</v>
      </c>
      <c r="B1066" s="144">
        <v>45489</v>
      </c>
      <c r="C1066" s="144">
        <v>45535</v>
      </c>
      <c r="D1066" s="3" t="s">
        <v>615</v>
      </c>
      <c r="E1066" s="3" t="s">
        <v>620</v>
      </c>
      <c r="F1066" s="3" t="s">
        <v>190</v>
      </c>
      <c r="G1066" s="8" t="s">
        <v>293</v>
      </c>
      <c r="H1066" s="2">
        <v>34563882</v>
      </c>
      <c r="I1066" s="3" t="s">
        <v>296</v>
      </c>
      <c r="J1066" s="5">
        <v>20</v>
      </c>
      <c r="K1066" s="6">
        <v>315.43</v>
      </c>
      <c r="N1066" s="3">
        <v>3295455</v>
      </c>
      <c r="O1066" s="3">
        <v>4943183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4943183</v>
      </c>
      <c r="V1066" s="3">
        <v>411932</v>
      </c>
      <c r="W1066" s="3">
        <v>420200</v>
      </c>
      <c r="X1066" s="3">
        <v>593200</v>
      </c>
      <c r="Y1066" s="3">
        <v>25800</v>
      </c>
      <c r="Z1066" s="3">
        <v>197700</v>
      </c>
      <c r="AA1066" s="3">
        <v>148300</v>
      </c>
      <c r="AB1066" s="3">
        <v>1797132</v>
      </c>
      <c r="AC1066" s="3">
        <v>6740315</v>
      </c>
    </row>
    <row r="1067" spans="1:29" x14ac:dyDescent="0.2">
      <c r="A1067" s="3" t="s">
        <v>618</v>
      </c>
      <c r="B1067" s="144">
        <v>45489</v>
      </c>
      <c r="C1067" s="144">
        <v>45535</v>
      </c>
      <c r="D1067" s="3" t="s">
        <v>615</v>
      </c>
      <c r="E1067" s="3" t="s">
        <v>620</v>
      </c>
      <c r="F1067" s="3" t="s">
        <v>190</v>
      </c>
      <c r="G1067" s="8" t="s">
        <v>293</v>
      </c>
      <c r="H1067" s="2">
        <v>25273867</v>
      </c>
      <c r="I1067" s="3" t="s">
        <v>297</v>
      </c>
      <c r="J1067" s="5">
        <v>20</v>
      </c>
      <c r="K1067" s="6">
        <v>306.2</v>
      </c>
      <c r="N1067" s="3">
        <v>3199025</v>
      </c>
      <c r="O1067" s="3">
        <v>4798538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4798538</v>
      </c>
      <c r="V1067" s="3">
        <v>399878</v>
      </c>
      <c r="W1067" s="3">
        <v>407900</v>
      </c>
      <c r="X1067" s="3">
        <v>575800</v>
      </c>
      <c r="Y1067" s="3">
        <v>25000</v>
      </c>
      <c r="Z1067" s="3">
        <v>191900</v>
      </c>
      <c r="AA1067" s="3">
        <v>144000</v>
      </c>
      <c r="AB1067" s="3">
        <v>1744478</v>
      </c>
      <c r="AC1067" s="3">
        <v>6543016</v>
      </c>
    </row>
    <row r="1068" spans="1:29" x14ac:dyDescent="0.2">
      <c r="A1068" s="3" t="s">
        <v>618</v>
      </c>
      <c r="B1068" s="144">
        <v>45489</v>
      </c>
      <c r="C1068" s="144">
        <v>45535</v>
      </c>
      <c r="D1068" s="3" t="s">
        <v>615</v>
      </c>
      <c r="E1068" s="3" t="s">
        <v>620</v>
      </c>
      <c r="F1068" s="3" t="s">
        <v>190</v>
      </c>
      <c r="G1068" s="8" t="s">
        <v>293</v>
      </c>
      <c r="H1068" s="2">
        <v>1061699143</v>
      </c>
      <c r="I1068" s="3" t="s">
        <v>298</v>
      </c>
      <c r="J1068" s="5">
        <v>20</v>
      </c>
      <c r="K1068" s="6">
        <v>285</v>
      </c>
      <c r="N1068" s="3">
        <v>2977538</v>
      </c>
      <c r="O1068" s="3">
        <v>4466307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4466307</v>
      </c>
      <c r="V1068" s="3">
        <v>372192</v>
      </c>
      <c r="W1068" s="3">
        <v>379600</v>
      </c>
      <c r="X1068" s="3">
        <v>536000</v>
      </c>
      <c r="Y1068" s="3">
        <v>23300</v>
      </c>
      <c r="Z1068" s="3">
        <v>178700</v>
      </c>
      <c r="AA1068" s="3">
        <v>134000</v>
      </c>
      <c r="AB1068" s="3">
        <v>1623792</v>
      </c>
      <c r="AC1068" s="3">
        <v>6090099</v>
      </c>
    </row>
    <row r="1069" spans="1:29" x14ac:dyDescent="0.2">
      <c r="A1069" s="3" t="s">
        <v>618</v>
      </c>
      <c r="B1069" s="144">
        <v>45489</v>
      </c>
      <c r="C1069" s="144">
        <v>45535</v>
      </c>
      <c r="D1069" s="3" t="s">
        <v>615</v>
      </c>
      <c r="E1069" s="3" t="s">
        <v>620</v>
      </c>
      <c r="F1069" s="3" t="s">
        <v>190</v>
      </c>
      <c r="G1069" s="8" t="s">
        <v>293</v>
      </c>
      <c r="H1069" s="2">
        <v>34564635</v>
      </c>
      <c r="I1069" s="3" t="s">
        <v>299</v>
      </c>
      <c r="J1069" s="5">
        <v>20</v>
      </c>
      <c r="K1069" s="6">
        <v>305.68</v>
      </c>
      <c r="N1069" s="3">
        <v>3193592</v>
      </c>
      <c r="O1069" s="3">
        <v>4790388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4790388</v>
      </c>
      <c r="V1069" s="3">
        <v>399199</v>
      </c>
      <c r="W1069" s="3">
        <v>407200</v>
      </c>
      <c r="X1069" s="3">
        <v>574800</v>
      </c>
      <c r="Y1069" s="3">
        <v>25000</v>
      </c>
      <c r="Z1069" s="3">
        <v>191600</v>
      </c>
      <c r="AA1069" s="3">
        <v>143700</v>
      </c>
      <c r="AB1069" s="3">
        <v>1741499</v>
      </c>
      <c r="AC1069" s="3">
        <v>6531887</v>
      </c>
    </row>
    <row r="1070" spans="1:29" x14ac:dyDescent="0.2">
      <c r="A1070" s="3" t="s">
        <v>618</v>
      </c>
      <c r="B1070" s="144">
        <v>45489</v>
      </c>
      <c r="C1070" s="144">
        <v>45535</v>
      </c>
      <c r="D1070" s="3" t="s">
        <v>615</v>
      </c>
      <c r="E1070" s="3" t="s">
        <v>620</v>
      </c>
      <c r="F1070" s="3" t="s">
        <v>190</v>
      </c>
      <c r="G1070" s="8" t="s">
        <v>293</v>
      </c>
      <c r="H1070" s="2">
        <v>1061745120</v>
      </c>
      <c r="I1070" s="3" t="s">
        <v>965</v>
      </c>
      <c r="J1070" s="5">
        <v>20</v>
      </c>
      <c r="K1070" s="6">
        <v>265</v>
      </c>
      <c r="N1070" s="3">
        <v>2768588</v>
      </c>
      <c r="O1070" s="3">
        <v>4152882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4152882</v>
      </c>
      <c r="V1070" s="3">
        <v>346074</v>
      </c>
      <c r="W1070" s="3">
        <v>353000</v>
      </c>
      <c r="X1070" s="3">
        <v>498300</v>
      </c>
      <c r="Y1070" s="3">
        <v>21700</v>
      </c>
      <c r="Z1070" s="3">
        <v>166100</v>
      </c>
      <c r="AA1070" s="3">
        <v>124600</v>
      </c>
      <c r="AB1070" s="3">
        <v>1509774</v>
      </c>
      <c r="AC1070" s="3">
        <v>5662656</v>
      </c>
    </row>
    <row r="1071" spans="1:29" x14ac:dyDescent="0.2">
      <c r="A1071" s="3" t="s">
        <v>618</v>
      </c>
      <c r="B1071" s="144">
        <v>45489</v>
      </c>
      <c r="C1071" s="144">
        <v>45535</v>
      </c>
      <c r="D1071" s="3" t="s">
        <v>615</v>
      </c>
      <c r="E1071" s="3" t="s">
        <v>620</v>
      </c>
      <c r="F1071" s="3" t="s">
        <v>190</v>
      </c>
      <c r="G1071" s="8" t="s">
        <v>293</v>
      </c>
      <c r="H1071" s="2">
        <v>34320877</v>
      </c>
      <c r="I1071" s="3" t="s">
        <v>760</v>
      </c>
      <c r="J1071" s="5">
        <v>20</v>
      </c>
      <c r="K1071" s="6">
        <v>266.12</v>
      </c>
      <c r="N1071" s="3">
        <v>2780289</v>
      </c>
      <c r="O1071" s="3">
        <v>4170434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4170434</v>
      </c>
      <c r="V1071" s="3">
        <v>347536</v>
      </c>
      <c r="W1071" s="3">
        <v>354500</v>
      </c>
      <c r="X1071" s="3">
        <v>500500</v>
      </c>
      <c r="Y1071" s="3">
        <v>21800</v>
      </c>
      <c r="Z1071" s="3">
        <v>166800</v>
      </c>
      <c r="AA1071" s="3">
        <v>125100</v>
      </c>
      <c r="AB1071" s="3">
        <v>1516236</v>
      </c>
      <c r="AC1071" s="3">
        <v>5686670</v>
      </c>
    </row>
    <row r="1072" spans="1:29" x14ac:dyDescent="0.2">
      <c r="A1072" s="3" t="s">
        <v>618</v>
      </c>
      <c r="B1072" s="144">
        <v>45489</v>
      </c>
      <c r="C1072" s="144">
        <v>45535</v>
      </c>
      <c r="D1072" s="3" t="s">
        <v>615</v>
      </c>
      <c r="E1072" s="3" t="s">
        <v>620</v>
      </c>
      <c r="F1072" s="3" t="s">
        <v>190</v>
      </c>
      <c r="G1072" s="8" t="s">
        <v>293</v>
      </c>
      <c r="H1072" s="2">
        <v>37086066</v>
      </c>
      <c r="I1072" s="3" t="s">
        <v>301</v>
      </c>
      <c r="J1072" s="5">
        <v>20</v>
      </c>
      <c r="K1072" s="6">
        <v>274.22000000000003</v>
      </c>
      <c r="N1072" s="3">
        <v>2864913</v>
      </c>
      <c r="O1072" s="3">
        <v>4297370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4297370</v>
      </c>
      <c r="V1072" s="3">
        <v>358114</v>
      </c>
      <c r="W1072" s="3">
        <v>365300</v>
      </c>
      <c r="X1072" s="3">
        <v>515700</v>
      </c>
      <c r="Y1072" s="3">
        <v>22400</v>
      </c>
      <c r="Z1072" s="3">
        <v>171900</v>
      </c>
      <c r="AA1072" s="3">
        <v>128900</v>
      </c>
      <c r="AB1072" s="3">
        <v>1562314</v>
      </c>
      <c r="AC1072" s="3">
        <v>5859684</v>
      </c>
    </row>
    <row r="1073" spans="1:29" x14ac:dyDescent="0.2">
      <c r="A1073" s="3" t="s">
        <v>618</v>
      </c>
      <c r="B1073" s="144">
        <v>45489</v>
      </c>
      <c r="C1073" s="144">
        <v>45535</v>
      </c>
      <c r="D1073" s="3" t="s">
        <v>615</v>
      </c>
      <c r="E1073" s="3" t="s">
        <v>620</v>
      </c>
      <c r="F1073" s="3" t="s">
        <v>190</v>
      </c>
      <c r="G1073" s="8" t="s">
        <v>293</v>
      </c>
      <c r="H1073" s="2">
        <v>34571954</v>
      </c>
      <c r="I1073" s="3" t="s">
        <v>302</v>
      </c>
      <c r="J1073" s="5">
        <v>40</v>
      </c>
      <c r="K1073" s="6">
        <v>339.5</v>
      </c>
      <c r="N1073" s="3">
        <v>7093853</v>
      </c>
      <c r="O1073" s="3">
        <v>10640780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10640780</v>
      </c>
      <c r="V1073" s="3">
        <v>886732</v>
      </c>
      <c r="W1073" s="3">
        <v>904500</v>
      </c>
      <c r="X1073" s="3">
        <v>1276900</v>
      </c>
      <c r="Y1073" s="3">
        <v>55500</v>
      </c>
      <c r="Z1073" s="3">
        <v>425600</v>
      </c>
      <c r="AA1073" s="3">
        <v>319200</v>
      </c>
      <c r="AB1073" s="3">
        <v>3868432</v>
      </c>
      <c r="AC1073" s="3">
        <v>14509212</v>
      </c>
    </row>
    <row r="1074" spans="1:29" x14ac:dyDescent="0.2">
      <c r="A1074" s="3" t="s">
        <v>618</v>
      </c>
      <c r="B1074" s="144">
        <v>45489</v>
      </c>
      <c r="C1074" s="144">
        <v>45535</v>
      </c>
      <c r="D1074" s="3" t="s">
        <v>615</v>
      </c>
      <c r="E1074" s="3" t="s">
        <v>620</v>
      </c>
      <c r="F1074" s="3" t="s">
        <v>190</v>
      </c>
      <c r="G1074" s="8" t="s">
        <v>293</v>
      </c>
      <c r="H1074" s="2">
        <v>25273435</v>
      </c>
      <c r="I1074" s="3" t="s">
        <v>303</v>
      </c>
      <c r="J1074" s="5">
        <v>20</v>
      </c>
      <c r="K1074" s="6">
        <v>356.48</v>
      </c>
      <c r="N1074" s="3">
        <v>3724325</v>
      </c>
      <c r="O1074" s="3">
        <v>5586488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5586488</v>
      </c>
      <c r="V1074" s="3">
        <v>465541</v>
      </c>
      <c r="W1074" s="3">
        <v>474900</v>
      </c>
      <c r="X1074" s="3">
        <v>670400</v>
      </c>
      <c r="Y1074" s="3">
        <v>29200</v>
      </c>
      <c r="Z1074" s="3">
        <v>223500</v>
      </c>
      <c r="AA1074" s="3">
        <v>167600</v>
      </c>
      <c r="AB1074" s="3">
        <v>2031141</v>
      </c>
      <c r="AC1074" s="3">
        <v>7617629</v>
      </c>
    </row>
    <row r="1075" spans="1:29" x14ac:dyDescent="0.2">
      <c r="A1075" s="3" t="s">
        <v>618</v>
      </c>
      <c r="B1075" s="144">
        <v>45489</v>
      </c>
      <c r="C1075" s="144">
        <v>45535</v>
      </c>
      <c r="D1075" s="3" t="s">
        <v>615</v>
      </c>
      <c r="E1075" s="3" t="s">
        <v>620</v>
      </c>
      <c r="F1075" s="3" t="s">
        <v>36</v>
      </c>
      <c r="G1075" s="8" t="s">
        <v>305</v>
      </c>
      <c r="H1075" s="2">
        <v>53106074</v>
      </c>
      <c r="I1075" s="3" t="s">
        <v>966</v>
      </c>
      <c r="J1075" s="5">
        <v>20</v>
      </c>
      <c r="K1075" s="6">
        <v>235</v>
      </c>
      <c r="N1075" s="3">
        <v>2455163</v>
      </c>
      <c r="O1075" s="3">
        <v>3682745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3682745</v>
      </c>
      <c r="V1075" s="3">
        <v>306895</v>
      </c>
      <c r="W1075" s="3">
        <v>313000</v>
      </c>
      <c r="X1075" s="3">
        <v>441900</v>
      </c>
      <c r="Y1075" s="3">
        <v>19200</v>
      </c>
      <c r="Z1075" s="3">
        <v>147300</v>
      </c>
      <c r="AA1075" s="3">
        <v>110500</v>
      </c>
      <c r="AB1075" s="3">
        <v>1338795</v>
      </c>
      <c r="AC1075" s="3">
        <v>5021540</v>
      </c>
    </row>
    <row r="1076" spans="1:29" x14ac:dyDescent="0.2">
      <c r="A1076" s="3" t="s">
        <v>618</v>
      </c>
      <c r="B1076" s="144">
        <v>45489</v>
      </c>
      <c r="C1076" s="144">
        <v>45535</v>
      </c>
      <c r="D1076" s="3" t="s">
        <v>615</v>
      </c>
      <c r="E1076" s="3" t="s">
        <v>620</v>
      </c>
      <c r="F1076" s="3" t="s">
        <v>36</v>
      </c>
      <c r="G1076" s="8" t="s">
        <v>305</v>
      </c>
      <c r="H1076" s="2">
        <v>14651544</v>
      </c>
      <c r="I1076" s="3" t="s">
        <v>306</v>
      </c>
      <c r="J1076" s="5">
        <v>40</v>
      </c>
      <c r="K1076" s="6">
        <v>410</v>
      </c>
      <c r="N1076" s="3">
        <v>8566950</v>
      </c>
      <c r="O1076" s="3">
        <v>12850425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12850425</v>
      </c>
      <c r="V1076" s="3">
        <v>1070869</v>
      </c>
      <c r="W1076" s="3">
        <v>1092300</v>
      </c>
      <c r="X1076" s="3">
        <v>1542100</v>
      </c>
      <c r="Y1076" s="3">
        <v>67100</v>
      </c>
      <c r="Z1076" s="3">
        <v>514000</v>
      </c>
      <c r="AA1076" s="3">
        <v>385500</v>
      </c>
      <c r="AB1076" s="3">
        <v>4671869</v>
      </c>
      <c r="AC1076" s="3">
        <v>17522294</v>
      </c>
    </row>
    <row r="1077" spans="1:29" x14ac:dyDescent="0.2">
      <c r="A1077" s="3" t="s">
        <v>618</v>
      </c>
      <c r="B1077" s="144">
        <v>45489</v>
      </c>
      <c r="C1077" s="144">
        <v>45535</v>
      </c>
      <c r="D1077" s="3" t="s">
        <v>615</v>
      </c>
      <c r="E1077" s="3" t="s">
        <v>620</v>
      </c>
      <c r="F1077" s="3" t="s">
        <v>36</v>
      </c>
      <c r="G1077" s="8" t="s">
        <v>305</v>
      </c>
      <c r="H1077" s="2">
        <v>30238110</v>
      </c>
      <c r="I1077" s="3" t="s">
        <v>329</v>
      </c>
      <c r="J1077" s="5">
        <v>40</v>
      </c>
      <c r="K1077" s="6">
        <v>373.44</v>
      </c>
      <c r="N1077" s="3">
        <v>7803029</v>
      </c>
      <c r="O1077" s="3">
        <v>11704544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11704544</v>
      </c>
      <c r="V1077" s="3">
        <v>975379</v>
      </c>
      <c r="W1077" s="3">
        <v>994900</v>
      </c>
      <c r="X1077" s="3">
        <v>1404500</v>
      </c>
      <c r="Y1077" s="3">
        <v>61100</v>
      </c>
      <c r="Z1077" s="3">
        <v>468200</v>
      </c>
      <c r="AA1077" s="3">
        <v>351100</v>
      </c>
      <c r="AB1077" s="3">
        <v>4255179</v>
      </c>
      <c r="AC1077" s="3">
        <v>15959723</v>
      </c>
    </row>
    <row r="1078" spans="1:29" x14ac:dyDescent="0.2">
      <c r="A1078" s="3" t="s">
        <v>618</v>
      </c>
      <c r="B1078" s="144">
        <v>45489</v>
      </c>
      <c r="C1078" s="144">
        <v>45535</v>
      </c>
      <c r="D1078" s="3" t="s">
        <v>615</v>
      </c>
      <c r="E1078" s="3" t="s">
        <v>620</v>
      </c>
      <c r="F1078" s="3" t="s">
        <v>36</v>
      </c>
      <c r="G1078" s="8" t="s">
        <v>305</v>
      </c>
      <c r="H1078" s="2">
        <v>52754706</v>
      </c>
      <c r="I1078" s="3" t="s">
        <v>307</v>
      </c>
      <c r="J1078" s="5">
        <v>40</v>
      </c>
      <c r="K1078" s="6">
        <v>270.83999999999997</v>
      </c>
      <c r="N1078" s="3">
        <v>5659202</v>
      </c>
      <c r="O1078" s="3">
        <v>8488803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8488803</v>
      </c>
      <c r="V1078" s="3">
        <v>707400</v>
      </c>
      <c r="W1078" s="3">
        <v>721500</v>
      </c>
      <c r="X1078" s="3">
        <v>1018700</v>
      </c>
      <c r="Y1078" s="3">
        <v>44300</v>
      </c>
      <c r="Z1078" s="3">
        <v>339600</v>
      </c>
      <c r="AA1078" s="3">
        <v>254700</v>
      </c>
      <c r="AB1078" s="3">
        <v>3086200</v>
      </c>
      <c r="AC1078" s="3">
        <v>11575003</v>
      </c>
    </row>
    <row r="1079" spans="1:29" x14ac:dyDescent="0.2">
      <c r="A1079" s="3" t="s">
        <v>618</v>
      </c>
      <c r="B1079" s="144">
        <v>45489</v>
      </c>
      <c r="C1079" s="144">
        <v>45535</v>
      </c>
      <c r="D1079" s="3" t="s">
        <v>615</v>
      </c>
      <c r="E1079" s="3" t="s">
        <v>620</v>
      </c>
      <c r="F1079" s="3" t="s">
        <v>36</v>
      </c>
      <c r="G1079" s="8" t="s">
        <v>305</v>
      </c>
      <c r="H1079" s="2">
        <v>25291006</v>
      </c>
      <c r="I1079" s="3" t="s">
        <v>584</v>
      </c>
      <c r="J1079" s="5">
        <v>40</v>
      </c>
      <c r="K1079" s="6">
        <v>336.88</v>
      </c>
      <c r="N1079" s="3">
        <v>7039108</v>
      </c>
      <c r="O1079" s="3">
        <v>10558662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10558662</v>
      </c>
      <c r="V1079" s="3">
        <v>879889</v>
      </c>
      <c r="W1079" s="3">
        <v>897500</v>
      </c>
      <c r="X1079" s="3">
        <v>1267000</v>
      </c>
      <c r="Y1079" s="3">
        <v>55100</v>
      </c>
      <c r="Z1079" s="3">
        <v>422300</v>
      </c>
      <c r="AA1079" s="3">
        <v>316800</v>
      </c>
      <c r="AB1079" s="3">
        <v>3838589</v>
      </c>
      <c r="AC1079" s="3">
        <v>14397251</v>
      </c>
    </row>
    <row r="1080" spans="1:29" x14ac:dyDescent="0.2">
      <c r="A1080" s="3" t="s">
        <v>618</v>
      </c>
      <c r="B1080" s="144">
        <v>45489</v>
      </c>
      <c r="C1080" s="144">
        <v>45535</v>
      </c>
      <c r="D1080" s="3" t="s">
        <v>615</v>
      </c>
      <c r="E1080" s="3" t="s">
        <v>620</v>
      </c>
      <c r="F1080" s="3" t="s">
        <v>36</v>
      </c>
      <c r="G1080" s="8" t="s">
        <v>305</v>
      </c>
      <c r="H1080" s="2">
        <v>25283965</v>
      </c>
      <c r="I1080" s="3" t="s">
        <v>308</v>
      </c>
      <c r="J1080" s="5">
        <v>40</v>
      </c>
      <c r="K1080" s="6">
        <v>300.04000000000002</v>
      </c>
      <c r="N1080" s="3">
        <v>6269336</v>
      </c>
      <c r="O1080" s="3">
        <v>9404004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9404004</v>
      </c>
      <c r="V1080" s="3">
        <v>783667</v>
      </c>
      <c r="W1080" s="3">
        <v>799300</v>
      </c>
      <c r="X1080" s="3">
        <v>1128500</v>
      </c>
      <c r="Y1080" s="3">
        <v>49100</v>
      </c>
      <c r="Z1080" s="3">
        <v>376200</v>
      </c>
      <c r="AA1080" s="3">
        <v>282100</v>
      </c>
      <c r="AB1080" s="3">
        <v>3418867</v>
      </c>
      <c r="AC1080" s="3">
        <v>12822871</v>
      </c>
    </row>
    <row r="1081" spans="1:29" x14ac:dyDescent="0.2">
      <c r="A1081" s="3" t="s">
        <v>618</v>
      </c>
      <c r="B1081" s="144">
        <v>45489</v>
      </c>
      <c r="C1081" s="144">
        <v>45535</v>
      </c>
      <c r="D1081" s="3" t="s">
        <v>615</v>
      </c>
      <c r="E1081" s="3" t="s">
        <v>620</v>
      </c>
      <c r="F1081" s="3" t="s">
        <v>36</v>
      </c>
      <c r="G1081" s="8" t="s">
        <v>585</v>
      </c>
      <c r="H1081" s="2">
        <v>34568359</v>
      </c>
      <c r="I1081" s="3" t="s">
        <v>967</v>
      </c>
      <c r="J1081" s="5">
        <v>40</v>
      </c>
      <c r="K1081" s="6">
        <v>258.02999999999997</v>
      </c>
      <c r="N1081" s="3">
        <v>5391537</v>
      </c>
      <c r="O1081" s="3">
        <v>8087306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8087306</v>
      </c>
      <c r="V1081" s="3">
        <v>673942</v>
      </c>
      <c r="W1081" s="3">
        <v>687400</v>
      </c>
      <c r="X1081" s="3">
        <v>970500</v>
      </c>
      <c r="Y1081" s="3">
        <v>42200</v>
      </c>
      <c r="Z1081" s="3">
        <v>323500</v>
      </c>
      <c r="AA1081" s="3">
        <v>242600</v>
      </c>
      <c r="AB1081" s="3">
        <v>2940142</v>
      </c>
      <c r="AC1081" s="3">
        <v>11027448</v>
      </c>
    </row>
    <row r="1082" spans="1:29" x14ac:dyDescent="0.2">
      <c r="A1082" s="3" t="s">
        <v>618</v>
      </c>
      <c r="B1082" s="144">
        <v>45489</v>
      </c>
      <c r="C1082" s="144">
        <v>45535</v>
      </c>
      <c r="D1082" s="3" t="s">
        <v>615</v>
      </c>
      <c r="E1082" s="3" t="s">
        <v>620</v>
      </c>
      <c r="F1082" s="3" t="s">
        <v>36</v>
      </c>
      <c r="G1082" s="8" t="s">
        <v>311</v>
      </c>
      <c r="H1082" s="2">
        <v>34570925</v>
      </c>
      <c r="I1082" s="3" t="s">
        <v>310</v>
      </c>
      <c r="J1082" s="5">
        <v>40</v>
      </c>
      <c r="K1082" s="6">
        <v>262.35000000000002</v>
      </c>
      <c r="N1082" s="3">
        <v>5481803</v>
      </c>
      <c r="O1082" s="3">
        <v>8222705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8222705</v>
      </c>
      <c r="V1082" s="3">
        <v>685225</v>
      </c>
      <c r="W1082" s="3">
        <v>698900</v>
      </c>
      <c r="X1082" s="3">
        <v>986700</v>
      </c>
      <c r="Y1082" s="3">
        <v>42900</v>
      </c>
      <c r="Z1082" s="3">
        <v>328900</v>
      </c>
      <c r="AA1082" s="3">
        <v>246700</v>
      </c>
      <c r="AB1082" s="3">
        <v>2989325</v>
      </c>
      <c r="AC1082" s="3">
        <v>11212030</v>
      </c>
    </row>
    <row r="1083" spans="1:29" x14ac:dyDescent="0.2">
      <c r="A1083" s="3" t="s">
        <v>618</v>
      </c>
      <c r="B1083" s="144">
        <v>45489</v>
      </c>
      <c r="C1083" s="144">
        <v>45535</v>
      </c>
      <c r="D1083" s="3" t="s">
        <v>615</v>
      </c>
      <c r="E1083" s="3" t="s">
        <v>620</v>
      </c>
      <c r="F1083" s="3" t="s">
        <v>36</v>
      </c>
      <c r="G1083" s="8" t="s">
        <v>312</v>
      </c>
      <c r="H1083" s="2">
        <v>79510322</v>
      </c>
      <c r="I1083" s="3" t="s">
        <v>313</v>
      </c>
      <c r="J1083" s="5">
        <v>40</v>
      </c>
      <c r="K1083" s="6">
        <v>321</v>
      </c>
      <c r="N1083" s="3">
        <v>6707295</v>
      </c>
      <c r="O1083" s="3">
        <v>10060943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10060943</v>
      </c>
      <c r="V1083" s="3">
        <v>838412</v>
      </c>
      <c r="W1083" s="3">
        <v>855200</v>
      </c>
      <c r="X1083" s="3">
        <v>1207300</v>
      </c>
      <c r="Y1083" s="3">
        <v>52500</v>
      </c>
      <c r="Z1083" s="3">
        <v>402400</v>
      </c>
      <c r="AA1083" s="3">
        <v>301800</v>
      </c>
      <c r="AB1083" s="3">
        <v>3657612</v>
      </c>
      <c r="AC1083" s="3">
        <v>13718555</v>
      </c>
    </row>
    <row r="1084" spans="1:29" x14ac:dyDescent="0.2">
      <c r="A1084" s="3" t="s">
        <v>618</v>
      </c>
      <c r="B1084" s="144">
        <v>45489</v>
      </c>
      <c r="C1084" s="144">
        <v>45535</v>
      </c>
      <c r="D1084" s="3" t="s">
        <v>615</v>
      </c>
      <c r="E1084" s="3" t="s">
        <v>620</v>
      </c>
      <c r="F1084" s="3" t="s">
        <v>36</v>
      </c>
      <c r="G1084" s="8" t="s">
        <v>315</v>
      </c>
      <c r="H1084" s="2">
        <v>79671844</v>
      </c>
      <c r="I1084" s="3" t="s">
        <v>316</v>
      </c>
      <c r="J1084" s="5">
        <v>40</v>
      </c>
      <c r="K1084" s="6">
        <v>321</v>
      </c>
      <c r="N1084" s="3">
        <v>6707295</v>
      </c>
      <c r="O1084" s="3">
        <v>10060943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10060943</v>
      </c>
      <c r="V1084" s="3">
        <v>838412</v>
      </c>
      <c r="W1084" s="3">
        <v>855200</v>
      </c>
      <c r="X1084" s="3">
        <v>1207300</v>
      </c>
      <c r="Y1084" s="3">
        <v>52500</v>
      </c>
      <c r="Z1084" s="3">
        <v>402400</v>
      </c>
      <c r="AA1084" s="3">
        <v>301800</v>
      </c>
      <c r="AB1084" s="3">
        <v>3657612</v>
      </c>
      <c r="AC1084" s="3">
        <v>13718555</v>
      </c>
    </row>
    <row r="1085" spans="1:29" x14ac:dyDescent="0.2">
      <c r="A1085" s="3" t="s">
        <v>618</v>
      </c>
      <c r="B1085" s="144">
        <v>45489</v>
      </c>
      <c r="C1085" s="144">
        <v>45535</v>
      </c>
      <c r="D1085" s="3" t="s">
        <v>615</v>
      </c>
      <c r="E1085" s="3" t="s">
        <v>620</v>
      </c>
      <c r="F1085" s="3" t="s">
        <v>36</v>
      </c>
      <c r="G1085" s="8" t="s">
        <v>315</v>
      </c>
      <c r="H1085" s="2">
        <v>1061704795</v>
      </c>
      <c r="I1085" s="3" t="s">
        <v>317</v>
      </c>
      <c r="J1085" s="5">
        <v>40</v>
      </c>
      <c r="K1085" s="6">
        <v>368.4</v>
      </c>
      <c r="N1085" s="3">
        <v>7697718</v>
      </c>
      <c r="O1085" s="3">
        <v>11546577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11546577</v>
      </c>
      <c r="V1085" s="3">
        <v>962215</v>
      </c>
      <c r="W1085" s="3">
        <v>981500</v>
      </c>
      <c r="X1085" s="3">
        <v>1385600</v>
      </c>
      <c r="Y1085" s="3">
        <v>60300</v>
      </c>
      <c r="Z1085" s="3">
        <v>461900</v>
      </c>
      <c r="AA1085" s="3">
        <v>346400</v>
      </c>
      <c r="AB1085" s="3">
        <v>4197915</v>
      </c>
      <c r="AC1085" s="3">
        <v>15744492</v>
      </c>
    </row>
    <row r="1086" spans="1:29" x14ac:dyDescent="0.2">
      <c r="A1086" s="3" t="s">
        <v>618</v>
      </c>
      <c r="B1086" s="144">
        <v>45489</v>
      </c>
      <c r="C1086" s="144">
        <v>45535</v>
      </c>
      <c r="D1086" s="3" t="s">
        <v>615</v>
      </c>
      <c r="E1086" s="3" t="s">
        <v>620</v>
      </c>
      <c r="F1086" s="3" t="s">
        <v>36</v>
      </c>
      <c r="G1086" s="8" t="s">
        <v>319</v>
      </c>
      <c r="H1086" s="2">
        <v>1130619850</v>
      </c>
      <c r="I1086" s="3" t="s">
        <v>318</v>
      </c>
      <c r="J1086" s="5">
        <v>40</v>
      </c>
      <c r="K1086" s="6">
        <v>354.88</v>
      </c>
      <c r="N1086" s="3">
        <v>7415218</v>
      </c>
      <c r="O1086" s="3">
        <v>11122827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11122827</v>
      </c>
      <c r="V1086" s="3">
        <v>926902</v>
      </c>
      <c r="W1086" s="3">
        <v>945400</v>
      </c>
      <c r="X1086" s="3">
        <v>1334700</v>
      </c>
      <c r="Y1086" s="3">
        <v>58100</v>
      </c>
      <c r="Z1086" s="3">
        <v>444900</v>
      </c>
      <c r="AA1086" s="3">
        <v>333700</v>
      </c>
      <c r="AB1086" s="3">
        <v>4043702</v>
      </c>
      <c r="AC1086" s="3">
        <v>15166529</v>
      </c>
    </row>
    <row r="1087" spans="1:29" x14ac:dyDescent="0.2">
      <c r="A1087" s="3" t="s">
        <v>618</v>
      </c>
      <c r="B1087" s="144">
        <v>45489</v>
      </c>
      <c r="C1087" s="144">
        <v>45535</v>
      </c>
      <c r="D1087" s="3" t="s">
        <v>615</v>
      </c>
      <c r="E1087" s="3" t="s">
        <v>620</v>
      </c>
      <c r="F1087" s="3" t="s">
        <v>36</v>
      </c>
      <c r="G1087" s="8" t="s">
        <v>319</v>
      </c>
      <c r="H1087" s="2">
        <v>94495559</v>
      </c>
      <c r="I1087" s="3" t="s">
        <v>320</v>
      </c>
      <c r="J1087" s="5">
        <v>40</v>
      </c>
      <c r="K1087" s="6">
        <v>361.76</v>
      </c>
      <c r="N1087" s="3">
        <v>7558975</v>
      </c>
      <c r="O1087" s="3">
        <v>11338463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11338463</v>
      </c>
      <c r="V1087" s="3">
        <v>944872</v>
      </c>
      <c r="W1087" s="3">
        <v>963800</v>
      </c>
      <c r="X1087" s="3">
        <v>1360600</v>
      </c>
      <c r="Y1087" s="3">
        <v>59200</v>
      </c>
      <c r="Z1087" s="3">
        <v>453500</v>
      </c>
      <c r="AA1087" s="3">
        <v>340200</v>
      </c>
      <c r="AB1087" s="3">
        <v>4122172</v>
      </c>
      <c r="AC1087" s="3">
        <v>15460635</v>
      </c>
    </row>
    <row r="1088" spans="1:29" x14ac:dyDescent="0.2">
      <c r="A1088" s="3" t="s">
        <v>618</v>
      </c>
      <c r="B1088" s="144">
        <v>45489</v>
      </c>
      <c r="C1088" s="144">
        <v>45535</v>
      </c>
      <c r="D1088" s="3" t="s">
        <v>615</v>
      </c>
      <c r="E1088" s="3" t="s">
        <v>620</v>
      </c>
      <c r="F1088" s="3" t="s">
        <v>36</v>
      </c>
      <c r="G1088" s="8" t="s">
        <v>319</v>
      </c>
      <c r="H1088" s="2">
        <v>1130681219</v>
      </c>
      <c r="I1088" s="3" t="s">
        <v>321</v>
      </c>
      <c r="J1088" s="5">
        <v>40</v>
      </c>
      <c r="K1088" s="6">
        <v>419.72</v>
      </c>
      <c r="N1088" s="3">
        <v>8770049</v>
      </c>
      <c r="O1088" s="3">
        <v>13155074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13155074</v>
      </c>
      <c r="V1088" s="3">
        <v>1096256</v>
      </c>
      <c r="W1088" s="3">
        <v>1118200</v>
      </c>
      <c r="X1088" s="3">
        <v>1578600</v>
      </c>
      <c r="Y1088" s="3">
        <v>68700</v>
      </c>
      <c r="Z1088" s="3">
        <v>526200</v>
      </c>
      <c r="AA1088" s="3">
        <v>394700</v>
      </c>
      <c r="AB1088" s="3">
        <v>4782656</v>
      </c>
      <c r="AC1088" s="3">
        <v>17937730</v>
      </c>
    </row>
    <row r="1089" spans="1:29" x14ac:dyDescent="0.2">
      <c r="A1089" s="3" t="s">
        <v>618</v>
      </c>
      <c r="B1089" s="144">
        <v>45489</v>
      </c>
      <c r="C1089" s="144">
        <v>45535</v>
      </c>
      <c r="D1089" s="3" t="s">
        <v>615</v>
      </c>
      <c r="E1089" s="3" t="s">
        <v>620</v>
      </c>
      <c r="F1089" s="3" t="s">
        <v>36</v>
      </c>
      <c r="G1089" s="8" t="s">
        <v>37</v>
      </c>
      <c r="H1089" s="2">
        <v>53042241</v>
      </c>
      <c r="I1089" s="3" t="s">
        <v>322</v>
      </c>
      <c r="J1089" s="5">
        <v>40</v>
      </c>
      <c r="K1089" s="6">
        <v>325.68</v>
      </c>
      <c r="N1089" s="3">
        <v>6805084</v>
      </c>
      <c r="O1089" s="3">
        <v>10207626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10207626</v>
      </c>
      <c r="V1089" s="3">
        <v>850636</v>
      </c>
      <c r="W1089" s="3">
        <v>867600</v>
      </c>
      <c r="X1089" s="3">
        <v>1224900</v>
      </c>
      <c r="Y1089" s="3">
        <v>53300</v>
      </c>
      <c r="Z1089" s="3">
        <v>408300</v>
      </c>
      <c r="AA1089" s="3">
        <v>306200</v>
      </c>
      <c r="AB1089" s="3">
        <v>3710936</v>
      </c>
      <c r="AC1089" s="3">
        <v>13918562</v>
      </c>
    </row>
    <row r="1090" spans="1:29" x14ac:dyDescent="0.2">
      <c r="A1090" s="3" t="s">
        <v>618</v>
      </c>
      <c r="B1090" s="144">
        <v>45489</v>
      </c>
      <c r="C1090" s="144">
        <v>45535</v>
      </c>
      <c r="D1090" s="3" t="s">
        <v>615</v>
      </c>
      <c r="E1090" s="3" t="s">
        <v>620</v>
      </c>
      <c r="F1090" s="3" t="s">
        <v>36</v>
      </c>
      <c r="G1090" s="8" t="s">
        <v>37</v>
      </c>
      <c r="H1090" s="2">
        <v>1061747633</v>
      </c>
      <c r="I1090" s="3" t="s">
        <v>610</v>
      </c>
      <c r="J1090" s="5">
        <v>40</v>
      </c>
      <c r="K1090" s="6">
        <v>236.41</v>
      </c>
      <c r="N1090" s="3">
        <v>4939787</v>
      </c>
      <c r="O1090" s="3">
        <v>7409681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7409681</v>
      </c>
      <c r="V1090" s="3">
        <v>617473</v>
      </c>
      <c r="W1090" s="3">
        <v>629800</v>
      </c>
      <c r="X1090" s="3">
        <v>889200</v>
      </c>
      <c r="Y1090" s="3">
        <v>38700</v>
      </c>
      <c r="Z1090" s="3">
        <v>296400</v>
      </c>
      <c r="AA1090" s="3">
        <v>222300</v>
      </c>
      <c r="AB1090" s="3">
        <v>2693873</v>
      </c>
      <c r="AC1090" s="3">
        <v>10103554</v>
      </c>
    </row>
    <row r="1091" spans="1:29" x14ac:dyDescent="0.2">
      <c r="A1091" s="3" t="s">
        <v>618</v>
      </c>
      <c r="B1091" s="144">
        <v>45489</v>
      </c>
      <c r="C1091" s="144">
        <v>45535</v>
      </c>
      <c r="D1091" s="3" t="s">
        <v>615</v>
      </c>
      <c r="E1091" s="3" t="s">
        <v>620</v>
      </c>
      <c r="F1091" s="3" t="s">
        <v>36</v>
      </c>
      <c r="G1091" s="8" t="s">
        <v>37</v>
      </c>
      <c r="H1091" s="2">
        <v>34318075</v>
      </c>
      <c r="I1091" s="3" t="s">
        <v>323</v>
      </c>
      <c r="J1091" s="5">
        <v>40</v>
      </c>
      <c r="K1091" s="6">
        <v>345</v>
      </c>
      <c r="N1091" s="3">
        <v>7208775</v>
      </c>
      <c r="O1091" s="3">
        <v>10813163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10813163</v>
      </c>
      <c r="V1091" s="3">
        <v>901097</v>
      </c>
      <c r="W1091" s="3">
        <v>919100</v>
      </c>
      <c r="X1091" s="3">
        <v>1297600</v>
      </c>
      <c r="Y1091" s="3">
        <v>56400</v>
      </c>
      <c r="Z1091" s="3">
        <v>432500</v>
      </c>
      <c r="AA1091" s="3">
        <v>324400</v>
      </c>
      <c r="AB1091" s="3">
        <v>3931097</v>
      </c>
      <c r="AC1091" s="3">
        <v>14744260</v>
      </c>
    </row>
    <row r="1092" spans="1:29" x14ac:dyDescent="0.2">
      <c r="A1092" s="3" t="s">
        <v>618</v>
      </c>
      <c r="B1092" s="144">
        <v>45489</v>
      </c>
      <c r="C1092" s="144">
        <v>45535</v>
      </c>
      <c r="D1092" s="3" t="s">
        <v>615</v>
      </c>
      <c r="E1092" s="3" t="s">
        <v>620</v>
      </c>
      <c r="F1092" s="3" t="s">
        <v>36</v>
      </c>
      <c r="G1092" s="8" t="s">
        <v>37</v>
      </c>
      <c r="H1092" s="2">
        <v>1061730064</v>
      </c>
      <c r="I1092" s="3" t="s">
        <v>324</v>
      </c>
      <c r="J1092" s="5">
        <v>40</v>
      </c>
      <c r="K1092" s="6">
        <v>290</v>
      </c>
      <c r="N1092" s="3">
        <v>6059550</v>
      </c>
      <c r="O1092" s="3">
        <v>9089325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9089325</v>
      </c>
      <c r="V1092" s="3">
        <v>757444</v>
      </c>
      <c r="W1092" s="3">
        <v>772600</v>
      </c>
      <c r="X1092" s="3">
        <v>1090700</v>
      </c>
      <c r="Y1092" s="3">
        <v>47400</v>
      </c>
      <c r="Z1092" s="3">
        <v>363600</v>
      </c>
      <c r="AA1092" s="3">
        <v>272700</v>
      </c>
      <c r="AB1092" s="3">
        <v>3304444</v>
      </c>
      <c r="AC1092" s="3">
        <v>12393769</v>
      </c>
    </row>
    <row r="1093" spans="1:29" x14ac:dyDescent="0.2">
      <c r="A1093" s="3" t="s">
        <v>618</v>
      </c>
      <c r="B1093" s="144">
        <v>45489</v>
      </c>
      <c r="C1093" s="144">
        <v>45535</v>
      </c>
      <c r="D1093" s="3" t="s">
        <v>615</v>
      </c>
      <c r="E1093" s="3" t="s">
        <v>620</v>
      </c>
      <c r="F1093" s="3" t="s">
        <v>36</v>
      </c>
      <c r="G1093" s="8" t="s">
        <v>37</v>
      </c>
      <c r="H1093" s="2">
        <v>25289837</v>
      </c>
      <c r="I1093" s="3" t="s">
        <v>968</v>
      </c>
      <c r="J1093" s="5">
        <v>40</v>
      </c>
      <c r="K1093" s="6">
        <v>290.77</v>
      </c>
      <c r="N1093" s="3">
        <v>6075639</v>
      </c>
      <c r="O1093" s="3">
        <v>9113459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9113459</v>
      </c>
      <c r="V1093" s="3">
        <v>759455</v>
      </c>
      <c r="W1093" s="3">
        <v>774600</v>
      </c>
      <c r="X1093" s="3">
        <v>1093600</v>
      </c>
      <c r="Y1093" s="3">
        <v>47600</v>
      </c>
      <c r="Z1093" s="3">
        <v>364500</v>
      </c>
      <c r="AA1093" s="3">
        <v>273400</v>
      </c>
      <c r="AB1093" s="3">
        <v>3313155</v>
      </c>
      <c r="AC1093" s="3">
        <v>12426614</v>
      </c>
    </row>
    <row r="1094" spans="1:29" x14ac:dyDescent="0.2">
      <c r="A1094" s="3" t="s">
        <v>618</v>
      </c>
      <c r="B1094" s="144">
        <v>45489</v>
      </c>
      <c r="C1094" s="144">
        <v>45535</v>
      </c>
      <c r="D1094" s="3" t="s">
        <v>615</v>
      </c>
      <c r="E1094" s="3" t="s">
        <v>620</v>
      </c>
      <c r="F1094" s="3" t="s">
        <v>36</v>
      </c>
      <c r="G1094" s="8" t="s">
        <v>37</v>
      </c>
      <c r="H1094" s="2">
        <v>34571909</v>
      </c>
      <c r="I1094" s="3" t="s">
        <v>325</v>
      </c>
      <c r="J1094" s="5">
        <v>40</v>
      </c>
      <c r="K1094" s="6">
        <v>325.8</v>
      </c>
      <c r="N1094" s="3">
        <v>6807591</v>
      </c>
      <c r="O1094" s="3">
        <v>10211387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10211387</v>
      </c>
      <c r="V1094" s="3">
        <v>850949</v>
      </c>
      <c r="W1094" s="3">
        <v>868000</v>
      </c>
      <c r="X1094" s="3">
        <v>1225400</v>
      </c>
      <c r="Y1094" s="3">
        <v>53300</v>
      </c>
      <c r="Z1094" s="3">
        <v>408500</v>
      </c>
      <c r="AA1094" s="3">
        <v>306300</v>
      </c>
      <c r="AB1094" s="3">
        <v>3712449</v>
      </c>
      <c r="AC1094" s="3">
        <v>13923836</v>
      </c>
    </row>
    <row r="1095" spans="1:29" x14ac:dyDescent="0.2">
      <c r="A1095" s="3" t="s">
        <v>618</v>
      </c>
      <c r="B1095" s="144">
        <v>45489</v>
      </c>
      <c r="C1095" s="144">
        <v>45535</v>
      </c>
      <c r="D1095" s="3" t="s">
        <v>615</v>
      </c>
      <c r="E1095" s="3" t="s">
        <v>620</v>
      </c>
      <c r="F1095" s="3" t="s">
        <v>36</v>
      </c>
      <c r="G1095" s="8" t="s">
        <v>37</v>
      </c>
      <c r="H1095" s="2">
        <v>25289539</v>
      </c>
      <c r="I1095" s="3" t="s">
        <v>326</v>
      </c>
      <c r="J1095" s="5">
        <v>40</v>
      </c>
      <c r="K1095" s="6">
        <v>314.39999999999998</v>
      </c>
      <c r="N1095" s="3">
        <v>6569388</v>
      </c>
      <c r="O1095" s="3">
        <v>9854082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9854082</v>
      </c>
      <c r="V1095" s="3">
        <v>821174</v>
      </c>
      <c r="W1095" s="3">
        <v>837600</v>
      </c>
      <c r="X1095" s="3">
        <v>1182500</v>
      </c>
      <c r="Y1095" s="3">
        <v>51400</v>
      </c>
      <c r="Z1095" s="3">
        <v>394200</v>
      </c>
      <c r="AA1095" s="3">
        <v>295600</v>
      </c>
      <c r="AB1095" s="3">
        <v>3582474</v>
      </c>
      <c r="AC1095" s="3">
        <v>13436556</v>
      </c>
    </row>
    <row r="1096" spans="1:29" x14ac:dyDescent="0.2">
      <c r="A1096" s="3" t="s">
        <v>618</v>
      </c>
      <c r="B1096" s="144">
        <v>45489</v>
      </c>
      <c r="C1096" s="144">
        <v>45535</v>
      </c>
      <c r="D1096" s="3" t="s">
        <v>615</v>
      </c>
      <c r="E1096" s="3" t="s">
        <v>620</v>
      </c>
      <c r="F1096" s="3" t="s">
        <v>36</v>
      </c>
      <c r="G1096" s="8" t="s">
        <v>37</v>
      </c>
      <c r="H1096" s="2">
        <v>31307347</v>
      </c>
      <c r="I1096" s="3" t="s">
        <v>327</v>
      </c>
      <c r="J1096" s="5">
        <v>40</v>
      </c>
      <c r="K1096" s="6">
        <v>298.72000000000003</v>
      </c>
      <c r="N1096" s="3">
        <v>6241754</v>
      </c>
      <c r="O1096" s="3">
        <v>9362631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9362631</v>
      </c>
      <c r="V1096" s="3">
        <v>780219</v>
      </c>
      <c r="W1096" s="3">
        <v>795800</v>
      </c>
      <c r="X1096" s="3">
        <v>1123500</v>
      </c>
      <c r="Y1096" s="3">
        <v>48900</v>
      </c>
      <c r="Z1096" s="3">
        <v>374500</v>
      </c>
      <c r="AA1096" s="3">
        <v>280900</v>
      </c>
      <c r="AB1096" s="3">
        <v>3403819</v>
      </c>
      <c r="AC1096" s="3">
        <v>12766450</v>
      </c>
    </row>
    <row r="1097" spans="1:29" x14ac:dyDescent="0.2">
      <c r="A1097" s="3" t="s">
        <v>618</v>
      </c>
      <c r="B1097" s="144">
        <v>45489</v>
      </c>
      <c r="C1097" s="144">
        <v>45535</v>
      </c>
      <c r="D1097" s="3" t="s">
        <v>615</v>
      </c>
      <c r="E1097" s="3" t="s">
        <v>620</v>
      </c>
      <c r="F1097" s="3" t="s">
        <v>36</v>
      </c>
      <c r="G1097" s="8" t="s">
        <v>37</v>
      </c>
      <c r="H1097" s="2">
        <v>1061755331</v>
      </c>
      <c r="I1097" s="3" t="s">
        <v>969</v>
      </c>
      <c r="J1097" s="5">
        <v>40</v>
      </c>
      <c r="K1097" s="6">
        <v>279.74</v>
      </c>
      <c r="N1097" s="3">
        <v>5845167</v>
      </c>
      <c r="O1097" s="3">
        <v>8767751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8767751</v>
      </c>
      <c r="V1097" s="3">
        <v>730646</v>
      </c>
      <c r="W1097" s="3">
        <v>745300</v>
      </c>
      <c r="X1097" s="3">
        <v>1052100</v>
      </c>
      <c r="Y1097" s="3">
        <v>45800</v>
      </c>
      <c r="Z1097" s="3">
        <v>350700</v>
      </c>
      <c r="AA1097" s="3">
        <v>263000</v>
      </c>
      <c r="AB1097" s="3">
        <v>3187546</v>
      </c>
      <c r="AC1097" s="3">
        <v>11955297</v>
      </c>
    </row>
    <row r="1098" spans="1:29" x14ac:dyDescent="0.2">
      <c r="A1098" s="3" t="s">
        <v>618</v>
      </c>
      <c r="B1098" s="144">
        <v>45489</v>
      </c>
      <c r="C1098" s="144">
        <v>45535</v>
      </c>
      <c r="D1098" s="3" t="s">
        <v>615</v>
      </c>
      <c r="E1098" s="3" t="s">
        <v>620</v>
      </c>
      <c r="F1098" s="3" t="s">
        <v>36</v>
      </c>
      <c r="G1098" s="8" t="s">
        <v>37</v>
      </c>
      <c r="H1098" s="2">
        <v>263360</v>
      </c>
      <c r="I1098" s="3" t="s">
        <v>328</v>
      </c>
      <c r="J1098" s="5">
        <v>40</v>
      </c>
      <c r="K1098" s="6">
        <v>292.81</v>
      </c>
      <c r="N1098" s="3">
        <v>6118265</v>
      </c>
      <c r="O1098" s="3">
        <v>9177398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9177398</v>
      </c>
      <c r="V1098" s="3">
        <v>764783</v>
      </c>
      <c r="W1098" s="3">
        <v>780100</v>
      </c>
      <c r="X1098" s="3">
        <v>1101300</v>
      </c>
      <c r="Y1098" s="3">
        <v>47900</v>
      </c>
      <c r="Z1098" s="3">
        <v>367100</v>
      </c>
      <c r="AA1098" s="3">
        <v>275300</v>
      </c>
      <c r="AB1098" s="3">
        <v>3336483</v>
      </c>
      <c r="AC1098" s="3">
        <v>12513881</v>
      </c>
    </row>
    <row r="1099" spans="1:29" x14ac:dyDescent="0.2">
      <c r="A1099" s="3" t="s">
        <v>618</v>
      </c>
      <c r="B1099" s="144">
        <v>45489</v>
      </c>
      <c r="C1099" s="144">
        <v>45535</v>
      </c>
      <c r="D1099" s="3" t="s">
        <v>615</v>
      </c>
      <c r="E1099" s="3" t="s">
        <v>620</v>
      </c>
      <c r="F1099" s="3" t="s">
        <v>36</v>
      </c>
      <c r="G1099" s="8" t="s">
        <v>37</v>
      </c>
      <c r="H1099" s="2">
        <v>28538588</v>
      </c>
      <c r="I1099" s="3" t="s">
        <v>588</v>
      </c>
      <c r="J1099" s="5">
        <v>40</v>
      </c>
      <c r="K1099" s="6">
        <v>254.16</v>
      </c>
      <c r="N1099" s="3">
        <v>5310673</v>
      </c>
      <c r="O1099" s="3">
        <v>7966010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7966010</v>
      </c>
      <c r="V1099" s="3">
        <v>663834</v>
      </c>
      <c r="W1099" s="3">
        <v>677100</v>
      </c>
      <c r="X1099" s="3">
        <v>955900</v>
      </c>
      <c r="Y1099" s="3">
        <v>41600</v>
      </c>
      <c r="Z1099" s="3">
        <v>318600</v>
      </c>
      <c r="AA1099" s="3">
        <v>239000</v>
      </c>
      <c r="AB1099" s="3">
        <v>2896034</v>
      </c>
      <c r="AC1099" s="3">
        <v>10862044</v>
      </c>
    </row>
    <row r="1100" spans="1:29" x14ac:dyDescent="0.2">
      <c r="A1100" s="3" t="s">
        <v>618</v>
      </c>
      <c r="B1100" s="144">
        <v>45489</v>
      </c>
      <c r="C1100" s="144">
        <v>45535</v>
      </c>
      <c r="D1100" s="3" t="s">
        <v>615</v>
      </c>
      <c r="E1100" s="3" t="s">
        <v>620</v>
      </c>
      <c r="F1100" s="3" t="s">
        <v>36</v>
      </c>
      <c r="G1100" s="8" t="s">
        <v>37</v>
      </c>
      <c r="H1100" s="2">
        <v>1061786890</v>
      </c>
      <c r="I1100" s="3" t="s">
        <v>777</v>
      </c>
      <c r="J1100" s="5">
        <v>20</v>
      </c>
      <c r="K1100" s="6">
        <v>275</v>
      </c>
      <c r="N1100" s="3">
        <v>2873063</v>
      </c>
      <c r="O1100" s="3">
        <v>4309595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4309595</v>
      </c>
      <c r="V1100" s="3">
        <v>359133</v>
      </c>
      <c r="W1100" s="3">
        <v>366300</v>
      </c>
      <c r="X1100" s="3">
        <v>517200</v>
      </c>
      <c r="Y1100" s="3">
        <v>22500</v>
      </c>
      <c r="Z1100" s="3">
        <v>172400</v>
      </c>
      <c r="AA1100" s="3">
        <v>129300</v>
      </c>
      <c r="AB1100" s="3">
        <v>1566833</v>
      </c>
      <c r="AC1100" s="3">
        <v>5876428</v>
      </c>
    </row>
    <row r="1101" spans="1:29" x14ac:dyDescent="0.2">
      <c r="A1101" s="3" t="s">
        <v>618</v>
      </c>
      <c r="B1101" s="144">
        <v>45489</v>
      </c>
      <c r="C1101" s="144">
        <v>45535</v>
      </c>
      <c r="D1101" s="3" t="s">
        <v>615</v>
      </c>
      <c r="E1101" s="3" t="s">
        <v>620</v>
      </c>
      <c r="F1101" s="3" t="s">
        <v>36</v>
      </c>
      <c r="G1101" s="8" t="s">
        <v>37</v>
      </c>
      <c r="H1101" s="2">
        <v>1018448323</v>
      </c>
      <c r="I1101" s="3" t="s">
        <v>970</v>
      </c>
      <c r="J1101" s="5">
        <v>40</v>
      </c>
      <c r="K1101" s="6">
        <v>215.52</v>
      </c>
      <c r="N1101" s="3">
        <v>4503290</v>
      </c>
      <c r="O1101" s="3">
        <v>6754935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6754935</v>
      </c>
      <c r="V1101" s="3">
        <v>562911</v>
      </c>
      <c r="W1101" s="3">
        <v>574200</v>
      </c>
      <c r="X1101" s="3">
        <v>810600</v>
      </c>
      <c r="Y1101" s="3">
        <v>35300</v>
      </c>
      <c r="Z1101" s="3">
        <v>270200</v>
      </c>
      <c r="AA1101" s="3">
        <v>202600</v>
      </c>
      <c r="AB1101" s="3">
        <v>2455811</v>
      </c>
      <c r="AC1101" s="3">
        <v>9210746</v>
      </c>
    </row>
    <row r="1102" spans="1:29" x14ac:dyDescent="0.2">
      <c r="A1102" s="3" t="s">
        <v>618</v>
      </c>
      <c r="B1102" s="144">
        <v>45489</v>
      </c>
      <c r="C1102" s="144">
        <v>45535</v>
      </c>
      <c r="D1102" s="3" t="s">
        <v>615</v>
      </c>
      <c r="E1102" s="3" t="s">
        <v>620</v>
      </c>
      <c r="F1102" s="3" t="s">
        <v>36</v>
      </c>
      <c r="G1102" s="8" t="s">
        <v>37</v>
      </c>
      <c r="H1102" s="2">
        <v>1061808585</v>
      </c>
      <c r="I1102" s="3" t="s">
        <v>778</v>
      </c>
      <c r="J1102" s="5">
        <v>40</v>
      </c>
      <c r="K1102" s="6">
        <v>255.48</v>
      </c>
      <c r="N1102" s="3">
        <v>5338255</v>
      </c>
      <c r="O1102" s="3">
        <v>8007383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8007383</v>
      </c>
      <c r="V1102" s="3">
        <v>667282</v>
      </c>
      <c r="W1102" s="3">
        <v>680600</v>
      </c>
      <c r="X1102" s="3">
        <v>960900</v>
      </c>
      <c r="Y1102" s="3">
        <v>41800</v>
      </c>
      <c r="Z1102" s="3">
        <v>320300</v>
      </c>
      <c r="AA1102" s="3">
        <v>240200</v>
      </c>
      <c r="AB1102" s="3">
        <v>2911082</v>
      </c>
      <c r="AC1102" s="3">
        <v>10918465</v>
      </c>
    </row>
    <row r="1103" spans="1:29" x14ac:dyDescent="0.2">
      <c r="A1103" s="3" t="s">
        <v>618</v>
      </c>
      <c r="B1103" s="144">
        <v>45489</v>
      </c>
      <c r="C1103" s="144">
        <v>45535</v>
      </c>
      <c r="D1103" s="3" t="s">
        <v>615</v>
      </c>
      <c r="E1103" s="3" t="s">
        <v>620</v>
      </c>
      <c r="F1103" s="3" t="s">
        <v>36</v>
      </c>
      <c r="G1103" s="8" t="s">
        <v>330</v>
      </c>
      <c r="H1103" s="2">
        <v>1061795057</v>
      </c>
      <c r="I1103" s="3" t="s">
        <v>331</v>
      </c>
      <c r="J1103" s="5">
        <v>40</v>
      </c>
      <c r="K1103" s="6">
        <v>218.76</v>
      </c>
      <c r="N1103" s="3">
        <v>4570990</v>
      </c>
      <c r="O1103" s="3">
        <v>6856485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6856485</v>
      </c>
      <c r="V1103" s="3">
        <v>571374</v>
      </c>
      <c r="W1103" s="3">
        <v>582800</v>
      </c>
      <c r="X1103" s="3">
        <v>822800</v>
      </c>
      <c r="Y1103" s="3">
        <v>35800</v>
      </c>
      <c r="Z1103" s="3">
        <v>274300</v>
      </c>
      <c r="AA1103" s="3">
        <v>205700</v>
      </c>
      <c r="AB1103" s="3">
        <v>2492774</v>
      </c>
      <c r="AC1103" s="3">
        <v>9349259</v>
      </c>
    </row>
    <row r="1104" spans="1:29" x14ac:dyDescent="0.2">
      <c r="A1104" s="3" t="s">
        <v>618</v>
      </c>
      <c r="B1104" s="144">
        <v>45489</v>
      </c>
      <c r="C1104" s="144">
        <v>45535</v>
      </c>
      <c r="D1104" s="3" t="s">
        <v>615</v>
      </c>
      <c r="E1104" s="3" t="s">
        <v>620</v>
      </c>
      <c r="F1104" s="3" t="s">
        <v>36</v>
      </c>
      <c r="G1104" s="8" t="s">
        <v>330</v>
      </c>
      <c r="H1104" s="2">
        <v>1085898538</v>
      </c>
      <c r="I1104" s="3" t="s">
        <v>332</v>
      </c>
      <c r="J1104" s="5">
        <v>40</v>
      </c>
      <c r="K1104" s="6">
        <v>320.52</v>
      </c>
      <c r="N1104" s="3">
        <v>6697265</v>
      </c>
      <c r="O1104" s="3">
        <v>10045898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10045898</v>
      </c>
      <c r="V1104" s="3">
        <v>837158</v>
      </c>
      <c r="W1104" s="3">
        <v>853900</v>
      </c>
      <c r="X1104" s="3">
        <v>1205500</v>
      </c>
      <c r="Y1104" s="3">
        <v>52400</v>
      </c>
      <c r="Z1104" s="3">
        <v>401800</v>
      </c>
      <c r="AA1104" s="3">
        <v>301400</v>
      </c>
      <c r="AB1104" s="3">
        <v>3652158</v>
      </c>
      <c r="AC1104" s="3">
        <v>13698056</v>
      </c>
    </row>
    <row r="1105" spans="1:29" x14ac:dyDescent="0.2">
      <c r="A1105" s="3" t="s">
        <v>618</v>
      </c>
      <c r="B1105" s="144">
        <v>45489</v>
      </c>
      <c r="C1105" s="144">
        <v>45535</v>
      </c>
      <c r="D1105" s="3" t="s">
        <v>615</v>
      </c>
      <c r="E1105" s="3" t="s">
        <v>620</v>
      </c>
      <c r="F1105" s="3" t="s">
        <v>36</v>
      </c>
      <c r="G1105" s="8" t="s">
        <v>330</v>
      </c>
      <c r="H1105" s="2">
        <v>1061803770</v>
      </c>
      <c r="I1105" s="3" t="s">
        <v>971</v>
      </c>
      <c r="J1105" s="5">
        <v>20</v>
      </c>
      <c r="K1105" s="6">
        <v>215</v>
      </c>
      <c r="N1105" s="3">
        <v>2246213</v>
      </c>
      <c r="O1105" s="3">
        <v>3369320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3369320</v>
      </c>
      <c r="V1105" s="3">
        <v>280777</v>
      </c>
      <c r="W1105" s="3">
        <v>286400</v>
      </c>
      <c r="X1105" s="3">
        <v>404300</v>
      </c>
      <c r="Y1105" s="3">
        <v>17600</v>
      </c>
      <c r="Z1105" s="3">
        <v>134800</v>
      </c>
      <c r="AA1105" s="3">
        <v>101100</v>
      </c>
      <c r="AB1105" s="3">
        <v>1224977</v>
      </c>
      <c r="AC1105" s="3">
        <v>4594297</v>
      </c>
    </row>
    <row r="1106" spans="1:29" x14ac:dyDescent="0.2">
      <c r="A1106" s="3" t="s">
        <v>618</v>
      </c>
      <c r="B1106" s="144">
        <v>45489</v>
      </c>
      <c r="C1106" s="144">
        <v>45535</v>
      </c>
      <c r="D1106" s="3" t="s">
        <v>615</v>
      </c>
      <c r="E1106" s="3" t="s">
        <v>620</v>
      </c>
      <c r="F1106" s="3" t="s">
        <v>36</v>
      </c>
      <c r="G1106" s="8" t="s">
        <v>330</v>
      </c>
      <c r="H1106" s="2">
        <v>76315484</v>
      </c>
      <c r="I1106" s="3" t="s">
        <v>333</v>
      </c>
      <c r="J1106" s="5">
        <v>40</v>
      </c>
      <c r="K1106" s="6">
        <v>399.8</v>
      </c>
      <c r="N1106" s="3">
        <v>8353821</v>
      </c>
      <c r="O1106" s="3">
        <v>12530732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12530732</v>
      </c>
      <c r="V1106" s="3">
        <v>1044228</v>
      </c>
      <c r="W1106" s="3">
        <v>1065100</v>
      </c>
      <c r="X1106" s="3">
        <v>1503700</v>
      </c>
      <c r="Y1106" s="3">
        <v>65400</v>
      </c>
      <c r="Z1106" s="3">
        <v>501200</v>
      </c>
      <c r="AA1106" s="3">
        <v>375900</v>
      </c>
      <c r="AB1106" s="3">
        <v>4555528</v>
      </c>
      <c r="AC1106" s="3">
        <v>17086260</v>
      </c>
    </row>
    <row r="1107" spans="1:29" x14ac:dyDescent="0.2">
      <c r="A1107" s="3" t="s">
        <v>618</v>
      </c>
      <c r="B1107" s="144">
        <v>45489</v>
      </c>
      <c r="C1107" s="144">
        <v>45535</v>
      </c>
      <c r="D1107" s="3" t="s">
        <v>615</v>
      </c>
      <c r="E1107" s="3" t="s">
        <v>620</v>
      </c>
      <c r="F1107" s="3" t="s">
        <v>36</v>
      </c>
      <c r="G1107" s="8" t="s">
        <v>49</v>
      </c>
      <c r="H1107" s="2">
        <v>65745876</v>
      </c>
      <c r="I1107" s="3" t="s">
        <v>334</v>
      </c>
      <c r="J1107" s="5">
        <v>40</v>
      </c>
      <c r="K1107" s="6">
        <v>295</v>
      </c>
      <c r="N1107" s="3">
        <v>6164025</v>
      </c>
      <c r="O1107" s="3">
        <v>9246038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9246038</v>
      </c>
      <c r="V1107" s="3">
        <v>770503</v>
      </c>
      <c r="W1107" s="3">
        <v>785900</v>
      </c>
      <c r="X1107" s="3">
        <v>1109500</v>
      </c>
      <c r="Y1107" s="3">
        <v>48300</v>
      </c>
      <c r="Z1107" s="3">
        <v>369800</v>
      </c>
      <c r="AA1107" s="3">
        <v>277400</v>
      </c>
      <c r="AB1107" s="3">
        <v>3361403</v>
      </c>
      <c r="AC1107" s="3">
        <v>12607441</v>
      </c>
    </row>
    <row r="1108" spans="1:29" x14ac:dyDescent="0.2">
      <c r="A1108" s="3" t="s">
        <v>618</v>
      </c>
      <c r="B1108" s="144">
        <v>45489</v>
      </c>
      <c r="C1108" s="144">
        <v>45535</v>
      </c>
      <c r="D1108" s="3" t="s">
        <v>615</v>
      </c>
      <c r="E1108" s="3" t="s">
        <v>620</v>
      </c>
      <c r="F1108" s="3" t="s">
        <v>36</v>
      </c>
      <c r="G1108" s="8" t="s">
        <v>49</v>
      </c>
      <c r="H1108" s="2">
        <v>25285935</v>
      </c>
      <c r="I1108" s="3" t="s">
        <v>335</v>
      </c>
      <c r="J1108" s="5">
        <v>40</v>
      </c>
      <c r="K1108" s="6">
        <v>341</v>
      </c>
      <c r="N1108" s="3">
        <v>7125195</v>
      </c>
      <c r="O1108" s="3">
        <v>10687793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10687793</v>
      </c>
      <c r="V1108" s="3">
        <v>890649</v>
      </c>
      <c r="W1108" s="3">
        <v>908500</v>
      </c>
      <c r="X1108" s="3">
        <v>1282500</v>
      </c>
      <c r="Y1108" s="3">
        <v>55800</v>
      </c>
      <c r="Z1108" s="3">
        <v>427500</v>
      </c>
      <c r="AA1108" s="3">
        <v>320600</v>
      </c>
      <c r="AB1108" s="3">
        <v>3885549</v>
      </c>
      <c r="AC1108" s="3">
        <v>14573342</v>
      </c>
    </row>
    <row r="1109" spans="1:29" x14ac:dyDescent="0.2">
      <c r="A1109" s="3" t="s">
        <v>618</v>
      </c>
      <c r="B1109" s="144">
        <v>45489</v>
      </c>
      <c r="C1109" s="144">
        <v>45535</v>
      </c>
      <c r="D1109" s="3" t="s">
        <v>615</v>
      </c>
      <c r="E1109" s="3" t="s">
        <v>620</v>
      </c>
      <c r="F1109" s="3" t="s">
        <v>36</v>
      </c>
      <c r="G1109" s="8" t="s">
        <v>49</v>
      </c>
      <c r="H1109" s="2">
        <v>1061718614</v>
      </c>
      <c r="I1109" s="3" t="s">
        <v>336</v>
      </c>
      <c r="J1109" s="5">
        <v>40</v>
      </c>
      <c r="K1109" s="6">
        <v>292.39999999999998</v>
      </c>
      <c r="N1109" s="3">
        <v>6109698</v>
      </c>
      <c r="O1109" s="3">
        <v>9164547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9164547</v>
      </c>
      <c r="V1109" s="3">
        <v>763712</v>
      </c>
      <c r="W1109" s="3">
        <v>779000</v>
      </c>
      <c r="X1109" s="3">
        <v>1099700</v>
      </c>
      <c r="Y1109" s="3">
        <v>47800</v>
      </c>
      <c r="Z1109" s="3">
        <v>366600</v>
      </c>
      <c r="AA1109" s="3">
        <v>274900</v>
      </c>
      <c r="AB1109" s="3">
        <v>3331712</v>
      </c>
      <c r="AC1109" s="3">
        <v>12496259</v>
      </c>
    </row>
    <row r="1110" spans="1:29" x14ac:dyDescent="0.2">
      <c r="A1110" s="3" t="s">
        <v>618</v>
      </c>
      <c r="B1110" s="144">
        <v>45489</v>
      </c>
      <c r="C1110" s="144">
        <v>45535</v>
      </c>
      <c r="D1110" s="3" t="s">
        <v>615</v>
      </c>
      <c r="E1110" s="3" t="s">
        <v>620</v>
      </c>
      <c r="F1110" s="3" t="s">
        <v>36</v>
      </c>
      <c r="G1110" s="8" t="s">
        <v>49</v>
      </c>
      <c r="H1110" s="2">
        <v>1061718705</v>
      </c>
      <c r="I1110" s="3" t="s">
        <v>337</v>
      </c>
      <c r="J1110" s="5">
        <v>40</v>
      </c>
      <c r="K1110" s="6">
        <v>225.72</v>
      </c>
      <c r="N1110" s="3">
        <v>4716419</v>
      </c>
      <c r="O1110" s="3">
        <v>7074629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7074629</v>
      </c>
      <c r="V1110" s="3">
        <v>589552</v>
      </c>
      <c r="W1110" s="3">
        <v>601300</v>
      </c>
      <c r="X1110" s="3">
        <v>849000</v>
      </c>
      <c r="Y1110" s="3">
        <v>36900</v>
      </c>
      <c r="Z1110" s="3">
        <v>283000</v>
      </c>
      <c r="AA1110" s="3">
        <v>212200</v>
      </c>
      <c r="AB1110" s="3">
        <v>2571952</v>
      </c>
      <c r="AC1110" s="3">
        <v>9646581</v>
      </c>
    </row>
    <row r="1111" spans="1:29" x14ac:dyDescent="0.2">
      <c r="A1111" s="3" t="s">
        <v>618</v>
      </c>
      <c r="B1111" s="144">
        <v>45489</v>
      </c>
      <c r="C1111" s="144">
        <v>45535</v>
      </c>
      <c r="D1111" s="3" t="s">
        <v>615</v>
      </c>
      <c r="E1111" s="3" t="s">
        <v>620</v>
      </c>
      <c r="F1111" s="3" t="s">
        <v>36</v>
      </c>
      <c r="G1111" s="8" t="s">
        <v>49</v>
      </c>
      <c r="H1111" s="2">
        <v>48600274</v>
      </c>
      <c r="I1111" s="3" t="s">
        <v>338</v>
      </c>
      <c r="J1111" s="5">
        <v>40</v>
      </c>
      <c r="K1111" s="6">
        <v>299.48</v>
      </c>
      <c r="N1111" s="3">
        <v>6257635</v>
      </c>
      <c r="O1111" s="3">
        <v>9386453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9386453</v>
      </c>
      <c r="V1111" s="3">
        <v>782204</v>
      </c>
      <c r="W1111" s="3">
        <v>797800</v>
      </c>
      <c r="X1111" s="3">
        <v>1126400</v>
      </c>
      <c r="Y1111" s="3">
        <v>49000</v>
      </c>
      <c r="Z1111" s="3">
        <v>375500</v>
      </c>
      <c r="AA1111" s="3">
        <v>281600</v>
      </c>
      <c r="AB1111" s="3">
        <v>3412504</v>
      </c>
      <c r="AC1111" s="3">
        <v>12798957</v>
      </c>
    </row>
    <row r="1112" spans="1:29" x14ac:dyDescent="0.2">
      <c r="A1112" s="3" t="s">
        <v>618</v>
      </c>
      <c r="B1112" s="144">
        <v>45489</v>
      </c>
      <c r="C1112" s="144">
        <v>45535</v>
      </c>
      <c r="D1112" s="3" t="s">
        <v>615</v>
      </c>
      <c r="E1112" s="3" t="s">
        <v>620</v>
      </c>
      <c r="F1112" s="3" t="s">
        <v>36</v>
      </c>
      <c r="G1112" s="8" t="s">
        <v>49</v>
      </c>
      <c r="H1112" s="2">
        <v>1061758408</v>
      </c>
      <c r="I1112" s="3" t="s">
        <v>339</v>
      </c>
      <c r="J1112" s="5">
        <v>40</v>
      </c>
      <c r="K1112" s="6">
        <v>275</v>
      </c>
      <c r="N1112" s="3">
        <v>5746125</v>
      </c>
      <c r="O1112" s="3">
        <v>8619188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8619188</v>
      </c>
      <c r="V1112" s="3">
        <v>718266</v>
      </c>
      <c r="W1112" s="3">
        <v>732600</v>
      </c>
      <c r="X1112" s="3">
        <v>1034300</v>
      </c>
      <c r="Y1112" s="3">
        <v>45000</v>
      </c>
      <c r="Z1112" s="3">
        <v>344800</v>
      </c>
      <c r="AA1112" s="3">
        <v>258600</v>
      </c>
      <c r="AB1112" s="3">
        <v>3133566</v>
      </c>
      <c r="AC1112" s="3">
        <v>11752754</v>
      </c>
    </row>
    <row r="1113" spans="1:29" x14ac:dyDescent="0.2">
      <c r="A1113" s="3" t="s">
        <v>618</v>
      </c>
      <c r="B1113" s="144">
        <v>45489</v>
      </c>
      <c r="C1113" s="144">
        <v>45535</v>
      </c>
      <c r="D1113" s="3" t="s">
        <v>615</v>
      </c>
      <c r="E1113" s="3" t="s">
        <v>620</v>
      </c>
      <c r="F1113" s="3" t="s">
        <v>36</v>
      </c>
      <c r="G1113" s="8" t="s">
        <v>49</v>
      </c>
      <c r="H1113" s="2">
        <v>1061749560</v>
      </c>
      <c r="I1113" s="3" t="s">
        <v>340</v>
      </c>
      <c r="J1113" s="5">
        <v>40</v>
      </c>
      <c r="K1113" s="6">
        <v>270.76</v>
      </c>
      <c r="N1113" s="3">
        <v>5657530</v>
      </c>
      <c r="O1113" s="3">
        <v>8486295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8486295</v>
      </c>
      <c r="V1113" s="3">
        <v>707191</v>
      </c>
      <c r="W1113" s="3">
        <v>721300</v>
      </c>
      <c r="X1113" s="3">
        <v>1018400</v>
      </c>
      <c r="Y1113" s="3">
        <v>44300</v>
      </c>
      <c r="Z1113" s="3">
        <v>339500</v>
      </c>
      <c r="AA1113" s="3">
        <v>254600</v>
      </c>
      <c r="AB1113" s="3">
        <v>3085291</v>
      </c>
      <c r="AC1113" s="3">
        <v>11571586</v>
      </c>
    </row>
    <row r="1114" spans="1:29" x14ac:dyDescent="0.2">
      <c r="A1114" s="3" t="s">
        <v>618</v>
      </c>
      <c r="B1114" s="144">
        <v>45489</v>
      </c>
      <c r="C1114" s="144">
        <v>45535</v>
      </c>
      <c r="D1114" s="3" t="s">
        <v>615</v>
      </c>
      <c r="E1114" s="3" t="s">
        <v>620</v>
      </c>
      <c r="F1114" s="3" t="s">
        <v>36</v>
      </c>
      <c r="G1114" s="8" t="s">
        <v>49</v>
      </c>
      <c r="H1114" s="2">
        <v>92511255</v>
      </c>
      <c r="I1114" s="3" t="s">
        <v>972</v>
      </c>
      <c r="J1114" s="5">
        <v>40</v>
      </c>
      <c r="K1114" s="6">
        <v>281</v>
      </c>
      <c r="N1114" s="3">
        <v>5871495</v>
      </c>
      <c r="O1114" s="3">
        <v>8807243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8807243</v>
      </c>
      <c r="V1114" s="3">
        <v>733937</v>
      </c>
      <c r="W1114" s="3">
        <v>748600</v>
      </c>
      <c r="X1114" s="3">
        <v>1056900</v>
      </c>
      <c r="Y1114" s="3">
        <v>46000</v>
      </c>
      <c r="Z1114" s="3">
        <v>352300</v>
      </c>
      <c r="AA1114" s="3">
        <v>264200</v>
      </c>
      <c r="AB1114" s="3">
        <v>3201937</v>
      </c>
      <c r="AC1114" s="3">
        <v>12009180</v>
      </c>
    </row>
    <row r="1115" spans="1:29" x14ac:dyDescent="0.2">
      <c r="A1115" s="3" t="s">
        <v>618</v>
      </c>
      <c r="B1115" s="144">
        <v>45489</v>
      </c>
      <c r="C1115" s="144">
        <v>45535</v>
      </c>
      <c r="D1115" s="3" t="s">
        <v>615</v>
      </c>
      <c r="E1115" s="3" t="s">
        <v>620</v>
      </c>
      <c r="F1115" s="3" t="s">
        <v>36</v>
      </c>
      <c r="G1115" s="8" t="s">
        <v>49</v>
      </c>
      <c r="H1115" s="2">
        <v>76318072</v>
      </c>
      <c r="I1115" s="3" t="s">
        <v>342</v>
      </c>
      <c r="J1115" s="5">
        <v>40</v>
      </c>
      <c r="K1115" s="6">
        <v>281</v>
      </c>
      <c r="N1115" s="3">
        <v>5871495</v>
      </c>
      <c r="O1115" s="3">
        <v>8807243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8807243</v>
      </c>
      <c r="V1115" s="3">
        <v>733937</v>
      </c>
      <c r="W1115" s="3">
        <v>748600</v>
      </c>
      <c r="X1115" s="3">
        <v>1056900</v>
      </c>
      <c r="Y1115" s="3">
        <v>46000</v>
      </c>
      <c r="Z1115" s="3">
        <v>352300</v>
      </c>
      <c r="AA1115" s="3">
        <v>264200</v>
      </c>
      <c r="AB1115" s="3">
        <v>3201937</v>
      </c>
      <c r="AC1115" s="3">
        <v>12009180</v>
      </c>
    </row>
    <row r="1116" spans="1:29" x14ac:dyDescent="0.2">
      <c r="A1116" s="3" t="s">
        <v>618</v>
      </c>
      <c r="B1116" s="144">
        <v>45489</v>
      </c>
      <c r="C1116" s="144">
        <v>45535</v>
      </c>
      <c r="D1116" s="3" t="s">
        <v>615</v>
      </c>
      <c r="E1116" s="3" t="s">
        <v>620</v>
      </c>
      <c r="F1116" s="3" t="s">
        <v>36</v>
      </c>
      <c r="G1116" s="8" t="s">
        <v>49</v>
      </c>
      <c r="H1116" s="2">
        <v>1084250543</v>
      </c>
      <c r="I1116" s="3" t="s">
        <v>343</v>
      </c>
      <c r="J1116" s="5">
        <v>40</v>
      </c>
      <c r="K1116" s="6">
        <v>235</v>
      </c>
      <c r="N1116" s="3">
        <v>4910325</v>
      </c>
      <c r="O1116" s="3">
        <v>7365488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7365488</v>
      </c>
      <c r="V1116" s="3">
        <v>613791</v>
      </c>
      <c r="W1116" s="3">
        <v>626100</v>
      </c>
      <c r="X1116" s="3">
        <v>883900</v>
      </c>
      <c r="Y1116" s="3">
        <v>38400</v>
      </c>
      <c r="Z1116" s="3">
        <v>294600</v>
      </c>
      <c r="AA1116" s="3">
        <v>221000</v>
      </c>
      <c r="AB1116" s="3">
        <v>2677791</v>
      </c>
      <c r="AC1116" s="3">
        <v>10043279</v>
      </c>
    </row>
    <row r="1117" spans="1:29" x14ac:dyDescent="0.2">
      <c r="A1117" s="3" t="s">
        <v>618</v>
      </c>
      <c r="B1117" s="144">
        <v>45489</v>
      </c>
      <c r="C1117" s="144">
        <v>45535</v>
      </c>
      <c r="D1117" s="3" t="s">
        <v>615</v>
      </c>
      <c r="E1117" s="3" t="s">
        <v>620</v>
      </c>
      <c r="F1117" s="3" t="s">
        <v>36</v>
      </c>
      <c r="G1117" s="8" t="s">
        <v>49</v>
      </c>
      <c r="H1117" s="2">
        <v>34546236</v>
      </c>
      <c r="I1117" s="3" t="s">
        <v>344</v>
      </c>
      <c r="J1117" s="5">
        <v>40</v>
      </c>
      <c r="K1117" s="6">
        <v>301</v>
      </c>
      <c r="N1117" s="3">
        <v>6289395</v>
      </c>
      <c r="O1117" s="3">
        <v>9434093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9434093</v>
      </c>
      <c r="V1117" s="3">
        <v>786174</v>
      </c>
      <c r="W1117" s="3">
        <v>801900</v>
      </c>
      <c r="X1117" s="3">
        <v>1132100</v>
      </c>
      <c r="Y1117" s="3">
        <v>49200</v>
      </c>
      <c r="Z1117" s="3">
        <v>377400</v>
      </c>
      <c r="AA1117" s="3">
        <v>283000</v>
      </c>
      <c r="AB1117" s="3">
        <v>3429774</v>
      </c>
      <c r="AC1117" s="3">
        <v>12863867</v>
      </c>
    </row>
    <row r="1118" spans="1:29" x14ac:dyDescent="0.2">
      <c r="A1118" s="3" t="s">
        <v>618</v>
      </c>
      <c r="B1118" s="144">
        <v>45489</v>
      </c>
      <c r="C1118" s="144">
        <v>45535</v>
      </c>
      <c r="D1118" s="3" t="s">
        <v>615</v>
      </c>
      <c r="E1118" s="3" t="s">
        <v>620</v>
      </c>
      <c r="F1118" s="3" t="s">
        <v>36</v>
      </c>
      <c r="G1118" s="8" t="s">
        <v>49</v>
      </c>
      <c r="H1118" s="2">
        <v>76321871</v>
      </c>
      <c r="I1118" s="3" t="s">
        <v>345</v>
      </c>
      <c r="J1118" s="5">
        <v>40</v>
      </c>
      <c r="K1118" s="6">
        <v>275</v>
      </c>
      <c r="N1118" s="3">
        <v>5746125</v>
      </c>
      <c r="O1118" s="3">
        <v>8619188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8619188</v>
      </c>
      <c r="V1118" s="3">
        <v>718266</v>
      </c>
      <c r="W1118" s="3">
        <v>732600</v>
      </c>
      <c r="X1118" s="3">
        <v>1034300</v>
      </c>
      <c r="Y1118" s="3">
        <v>45000</v>
      </c>
      <c r="Z1118" s="3">
        <v>344800</v>
      </c>
      <c r="AA1118" s="3">
        <v>258600</v>
      </c>
      <c r="AB1118" s="3">
        <v>3133566</v>
      </c>
      <c r="AC1118" s="3">
        <v>11752754</v>
      </c>
    </row>
    <row r="1119" spans="1:29" x14ac:dyDescent="0.2">
      <c r="A1119" s="3" t="s">
        <v>618</v>
      </c>
      <c r="B1119" s="144">
        <v>45489</v>
      </c>
      <c r="C1119" s="144">
        <v>45535</v>
      </c>
      <c r="D1119" s="3" t="s">
        <v>615</v>
      </c>
      <c r="E1119" s="3" t="s">
        <v>620</v>
      </c>
      <c r="F1119" s="3" t="s">
        <v>36</v>
      </c>
      <c r="G1119" s="8" t="s">
        <v>49</v>
      </c>
      <c r="H1119" s="2">
        <v>76318175</v>
      </c>
      <c r="I1119" s="3" t="s">
        <v>346</v>
      </c>
      <c r="J1119" s="5">
        <v>40</v>
      </c>
      <c r="K1119" s="6">
        <v>235</v>
      </c>
      <c r="N1119" s="3">
        <v>4910325</v>
      </c>
      <c r="O1119" s="3">
        <v>7365488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7365488</v>
      </c>
      <c r="V1119" s="3">
        <v>613791</v>
      </c>
      <c r="W1119" s="3">
        <v>626100</v>
      </c>
      <c r="X1119" s="3">
        <v>883900</v>
      </c>
      <c r="Y1119" s="3">
        <v>38400</v>
      </c>
      <c r="Z1119" s="3">
        <v>294600</v>
      </c>
      <c r="AA1119" s="3">
        <v>221000</v>
      </c>
      <c r="AB1119" s="3">
        <v>2677791</v>
      </c>
      <c r="AC1119" s="3">
        <v>10043279</v>
      </c>
    </row>
    <row r="1120" spans="1:29" x14ac:dyDescent="0.2">
      <c r="A1120" s="3" t="s">
        <v>618</v>
      </c>
      <c r="B1120" s="144">
        <v>45489</v>
      </c>
      <c r="C1120" s="144">
        <v>45535</v>
      </c>
      <c r="D1120" s="3" t="s">
        <v>615</v>
      </c>
      <c r="E1120" s="3" t="s">
        <v>620</v>
      </c>
      <c r="F1120" s="3" t="s">
        <v>36</v>
      </c>
      <c r="G1120" s="8" t="s">
        <v>49</v>
      </c>
      <c r="H1120" s="2">
        <v>34320887</v>
      </c>
      <c r="I1120" s="3" t="s">
        <v>347</v>
      </c>
      <c r="J1120" s="5">
        <v>40</v>
      </c>
      <c r="K1120" s="6">
        <v>341</v>
      </c>
      <c r="N1120" s="3">
        <v>7125195</v>
      </c>
      <c r="O1120" s="3">
        <v>10687793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10687793</v>
      </c>
      <c r="V1120" s="3">
        <v>890649</v>
      </c>
      <c r="W1120" s="3">
        <v>908500</v>
      </c>
      <c r="X1120" s="3">
        <v>1282500</v>
      </c>
      <c r="Y1120" s="3">
        <v>55800</v>
      </c>
      <c r="Z1120" s="3">
        <v>427500</v>
      </c>
      <c r="AA1120" s="3">
        <v>320600</v>
      </c>
      <c r="AB1120" s="3">
        <v>3885549</v>
      </c>
      <c r="AC1120" s="3">
        <v>14573342</v>
      </c>
    </row>
    <row r="1121" spans="1:29" x14ac:dyDescent="0.2">
      <c r="A1121" s="3" t="s">
        <v>618</v>
      </c>
      <c r="B1121" s="144">
        <v>45489</v>
      </c>
      <c r="C1121" s="144">
        <v>45535</v>
      </c>
      <c r="D1121" s="3" t="s">
        <v>615</v>
      </c>
      <c r="E1121" s="3" t="s">
        <v>620</v>
      </c>
      <c r="F1121" s="3" t="s">
        <v>36</v>
      </c>
      <c r="G1121" s="8" t="s">
        <v>49</v>
      </c>
      <c r="H1121" s="2">
        <v>1061721855</v>
      </c>
      <c r="I1121" s="3" t="s">
        <v>348</v>
      </c>
      <c r="J1121" s="5">
        <v>40</v>
      </c>
      <c r="K1121" s="6">
        <v>275</v>
      </c>
      <c r="N1121" s="3">
        <v>5746125</v>
      </c>
      <c r="O1121" s="3">
        <v>8619188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8619188</v>
      </c>
      <c r="V1121" s="3">
        <v>718266</v>
      </c>
      <c r="W1121" s="3">
        <v>732600</v>
      </c>
      <c r="X1121" s="3">
        <v>1034300</v>
      </c>
      <c r="Y1121" s="3">
        <v>45000</v>
      </c>
      <c r="Z1121" s="3">
        <v>344800</v>
      </c>
      <c r="AA1121" s="3">
        <v>258600</v>
      </c>
      <c r="AB1121" s="3">
        <v>3133566</v>
      </c>
      <c r="AC1121" s="3">
        <v>11752754</v>
      </c>
    </row>
    <row r="1122" spans="1:29" x14ac:dyDescent="0.2">
      <c r="A1122" s="3" t="s">
        <v>618</v>
      </c>
      <c r="B1122" s="144">
        <v>45489</v>
      </c>
      <c r="C1122" s="144">
        <v>45535</v>
      </c>
      <c r="D1122" s="3" t="s">
        <v>615</v>
      </c>
      <c r="E1122" s="3" t="s">
        <v>620</v>
      </c>
      <c r="F1122" s="3" t="s">
        <v>36</v>
      </c>
      <c r="G1122" s="8" t="s">
        <v>52</v>
      </c>
      <c r="H1122" s="2">
        <v>1061693922</v>
      </c>
      <c r="I1122" s="3" t="s">
        <v>349</v>
      </c>
      <c r="J1122" s="5">
        <v>20</v>
      </c>
      <c r="K1122" s="6">
        <v>278.88</v>
      </c>
      <c r="N1122" s="3">
        <v>2913599</v>
      </c>
      <c r="O1122" s="3">
        <v>4370399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4370399</v>
      </c>
      <c r="V1122" s="3">
        <v>364200</v>
      </c>
      <c r="W1122" s="3">
        <v>371500</v>
      </c>
      <c r="X1122" s="3">
        <v>524400</v>
      </c>
      <c r="Y1122" s="3">
        <v>22800</v>
      </c>
      <c r="Z1122" s="3">
        <v>174800</v>
      </c>
      <c r="AA1122" s="3">
        <v>131100</v>
      </c>
      <c r="AB1122" s="3">
        <v>1588800</v>
      </c>
      <c r="AC1122" s="3">
        <v>5959199</v>
      </c>
    </row>
    <row r="1123" spans="1:29" x14ac:dyDescent="0.2">
      <c r="A1123" s="3" t="s">
        <v>618</v>
      </c>
      <c r="B1123" s="144">
        <v>45489</v>
      </c>
      <c r="C1123" s="144">
        <v>45535</v>
      </c>
      <c r="D1123" s="3" t="s">
        <v>615</v>
      </c>
      <c r="E1123" s="3" t="s">
        <v>620</v>
      </c>
      <c r="F1123" s="3" t="s">
        <v>36</v>
      </c>
      <c r="G1123" s="8" t="s">
        <v>52</v>
      </c>
      <c r="H1123" s="2">
        <v>16265499</v>
      </c>
      <c r="I1123" s="3" t="s">
        <v>973</v>
      </c>
      <c r="J1123" s="5">
        <v>40</v>
      </c>
      <c r="K1123" s="6">
        <v>388.87</v>
      </c>
      <c r="N1123" s="3">
        <v>8125439</v>
      </c>
      <c r="O1123" s="3">
        <v>12188159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12188159</v>
      </c>
      <c r="V1123" s="3">
        <v>1015680</v>
      </c>
      <c r="W1123" s="3">
        <v>1036000</v>
      </c>
      <c r="X1123" s="3">
        <v>1462600</v>
      </c>
      <c r="Y1123" s="3">
        <v>63600</v>
      </c>
      <c r="Z1123" s="3">
        <v>487500</v>
      </c>
      <c r="AA1123" s="3">
        <v>365600</v>
      </c>
      <c r="AB1123" s="3">
        <v>4430980</v>
      </c>
      <c r="AC1123" s="3">
        <v>16619139</v>
      </c>
    </row>
    <row r="1124" spans="1:29" x14ac:dyDescent="0.2">
      <c r="A1124" s="3" t="s">
        <v>618</v>
      </c>
      <c r="B1124" s="144">
        <v>45489</v>
      </c>
      <c r="C1124" s="144">
        <v>45535</v>
      </c>
      <c r="D1124" s="3" t="s">
        <v>615</v>
      </c>
      <c r="E1124" s="3" t="s">
        <v>620</v>
      </c>
      <c r="F1124" s="3" t="s">
        <v>36</v>
      </c>
      <c r="G1124" s="8" t="s">
        <v>52</v>
      </c>
      <c r="H1124" s="2">
        <v>1061747901</v>
      </c>
      <c r="I1124" s="3" t="s">
        <v>351</v>
      </c>
      <c r="J1124" s="5">
        <v>40</v>
      </c>
      <c r="K1124" s="6">
        <v>282.52</v>
      </c>
      <c r="N1124" s="3">
        <v>5903255</v>
      </c>
      <c r="O1124" s="3">
        <v>8854883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8854883</v>
      </c>
      <c r="V1124" s="3">
        <v>737907</v>
      </c>
      <c r="W1124" s="3">
        <v>752700</v>
      </c>
      <c r="X1124" s="3">
        <v>1062600</v>
      </c>
      <c r="Y1124" s="3">
        <v>46200</v>
      </c>
      <c r="Z1124" s="3">
        <v>354200</v>
      </c>
      <c r="AA1124" s="3">
        <v>265600</v>
      </c>
      <c r="AB1124" s="3">
        <v>3219207</v>
      </c>
      <c r="AC1124" s="3">
        <v>12074090</v>
      </c>
    </row>
    <row r="1125" spans="1:29" x14ac:dyDescent="0.2">
      <c r="A1125" s="3" t="s">
        <v>618</v>
      </c>
      <c r="B1125" s="144">
        <v>45489</v>
      </c>
      <c r="C1125" s="144">
        <v>45535</v>
      </c>
      <c r="D1125" s="3" t="s">
        <v>615</v>
      </c>
      <c r="E1125" s="3" t="s">
        <v>620</v>
      </c>
      <c r="F1125" s="3" t="s">
        <v>36</v>
      </c>
      <c r="G1125" s="8" t="s">
        <v>52</v>
      </c>
      <c r="H1125" s="2">
        <v>16536890</v>
      </c>
      <c r="I1125" s="3" t="s">
        <v>352</v>
      </c>
      <c r="J1125" s="5">
        <v>40</v>
      </c>
      <c r="K1125" s="6">
        <v>252.56</v>
      </c>
      <c r="N1125" s="3">
        <v>5277241</v>
      </c>
      <c r="O1125" s="3">
        <v>7915862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7915862</v>
      </c>
      <c r="V1125" s="3">
        <v>659655</v>
      </c>
      <c r="W1125" s="3">
        <v>672800</v>
      </c>
      <c r="X1125" s="3">
        <v>949900</v>
      </c>
      <c r="Y1125" s="3">
        <v>41300</v>
      </c>
      <c r="Z1125" s="3">
        <v>316600</v>
      </c>
      <c r="AA1125" s="3">
        <v>237500</v>
      </c>
      <c r="AB1125" s="3">
        <v>2877755</v>
      </c>
      <c r="AC1125" s="3">
        <v>10793617</v>
      </c>
    </row>
    <row r="1126" spans="1:29" x14ac:dyDescent="0.2">
      <c r="A1126" s="3" t="s">
        <v>618</v>
      </c>
      <c r="B1126" s="144">
        <v>45489</v>
      </c>
      <c r="C1126" s="144">
        <v>45535</v>
      </c>
      <c r="D1126" s="3" t="s">
        <v>615</v>
      </c>
      <c r="E1126" s="3" t="s">
        <v>620</v>
      </c>
      <c r="F1126" s="3" t="s">
        <v>36</v>
      </c>
      <c r="G1126" s="8" t="s">
        <v>52</v>
      </c>
      <c r="H1126" s="2">
        <v>6421721</v>
      </c>
      <c r="I1126" s="3" t="s">
        <v>353</v>
      </c>
      <c r="J1126" s="5">
        <v>40</v>
      </c>
      <c r="K1126" s="6">
        <v>321</v>
      </c>
      <c r="N1126" s="3">
        <v>6707295</v>
      </c>
      <c r="O1126" s="3">
        <v>10060943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10060943</v>
      </c>
      <c r="V1126" s="3">
        <v>838412</v>
      </c>
      <c r="W1126" s="3">
        <v>855200</v>
      </c>
      <c r="X1126" s="3">
        <v>1207300</v>
      </c>
      <c r="Y1126" s="3">
        <v>52500</v>
      </c>
      <c r="Z1126" s="3">
        <v>402400</v>
      </c>
      <c r="AA1126" s="3">
        <v>301800</v>
      </c>
      <c r="AB1126" s="3">
        <v>3657612</v>
      </c>
      <c r="AC1126" s="3">
        <v>13718555</v>
      </c>
    </row>
    <row r="1127" spans="1:29" x14ac:dyDescent="0.2">
      <c r="A1127" s="3" t="s">
        <v>618</v>
      </c>
      <c r="B1127" s="144">
        <v>45489</v>
      </c>
      <c r="C1127" s="144">
        <v>45535</v>
      </c>
      <c r="D1127" s="3" t="s">
        <v>615</v>
      </c>
      <c r="E1127" s="3" t="s">
        <v>620</v>
      </c>
      <c r="F1127" s="3" t="s">
        <v>36</v>
      </c>
      <c r="G1127" s="8" t="s">
        <v>52</v>
      </c>
      <c r="H1127" s="2">
        <v>34562628</v>
      </c>
      <c r="I1127" s="3" t="s">
        <v>354</v>
      </c>
      <c r="J1127" s="5">
        <v>40</v>
      </c>
      <c r="K1127" s="6">
        <v>321</v>
      </c>
      <c r="N1127" s="3">
        <v>6707295</v>
      </c>
      <c r="O1127" s="3">
        <v>10060943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10060943</v>
      </c>
      <c r="V1127" s="3">
        <v>838412</v>
      </c>
      <c r="W1127" s="3">
        <v>855200</v>
      </c>
      <c r="X1127" s="3">
        <v>1207300</v>
      </c>
      <c r="Y1127" s="3">
        <v>52500</v>
      </c>
      <c r="Z1127" s="3">
        <v>402400</v>
      </c>
      <c r="AA1127" s="3">
        <v>301800</v>
      </c>
      <c r="AB1127" s="3">
        <v>3657612</v>
      </c>
      <c r="AC1127" s="3">
        <v>13718555</v>
      </c>
    </row>
    <row r="1128" spans="1:29" x14ac:dyDescent="0.2">
      <c r="A1128" s="3" t="s">
        <v>618</v>
      </c>
      <c r="B1128" s="144">
        <v>45489</v>
      </c>
      <c r="C1128" s="144">
        <v>45535</v>
      </c>
      <c r="D1128" s="3" t="s">
        <v>615</v>
      </c>
      <c r="E1128" s="3" t="s">
        <v>620</v>
      </c>
      <c r="F1128" s="3" t="s">
        <v>36</v>
      </c>
      <c r="G1128" s="8" t="s">
        <v>52</v>
      </c>
      <c r="H1128" s="2">
        <v>16918837</v>
      </c>
      <c r="I1128" s="3" t="s">
        <v>355</v>
      </c>
      <c r="J1128" s="5">
        <v>40</v>
      </c>
      <c r="K1128" s="6">
        <v>293.24</v>
      </c>
      <c r="N1128" s="3">
        <v>6127250</v>
      </c>
      <c r="O1128" s="3">
        <v>9190875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9190875</v>
      </c>
      <c r="V1128" s="3">
        <v>765906</v>
      </c>
      <c r="W1128" s="3">
        <v>781200</v>
      </c>
      <c r="X1128" s="3">
        <v>1102900</v>
      </c>
      <c r="Y1128" s="3">
        <v>48000</v>
      </c>
      <c r="Z1128" s="3">
        <v>367600</v>
      </c>
      <c r="AA1128" s="3">
        <v>275700</v>
      </c>
      <c r="AB1128" s="3">
        <v>3341306</v>
      </c>
      <c r="AC1128" s="3">
        <v>12532181</v>
      </c>
    </row>
    <row r="1129" spans="1:29" x14ac:dyDescent="0.2">
      <c r="A1129" s="3" t="s">
        <v>618</v>
      </c>
      <c r="B1129" s="144">
        <v>45489</v>
      </c>
      <c r="C1129" s="144">
        <v>45535</v>
      </c>
      <c r="D1129" s="3" t="s">
        <v>615</v>
      </c>
      <c r="E1129" s="3" t="s">
        <v>620</v>
      </c>
      <c r="F1129" s="3" t="s">
        <v>36</v>
      </c>
      <c r="G1129" s="8" t="s">
        <v>52</v>
      </c>
      <c r="H1129" s="2">
        <v>76323259</v>
      </c>
      <c r="I1129" s="3" t="s">
        <v>356</v>
      </c>
      <c r="J1129" s="5">
        <v>20</v>
      </c>
      <c r="K1129" s="6">
        <v>264.57</v>
      </c>
      <c r="N1129" s="3">
        <v>2764095</v>
      </c>
      <c r="O1129" s="3">
        <v>4146143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4146143</v>
      </c>
      <c r="V1129" s="3">
        <v>345512</v>
      </c>
      <c r="W1129" s="3">
        <v>352400</v>
      </c>
      <c r="X1129" s="3">
        <v>497500</v>
      </c>
      <c r="Y1129" s="3">
        <v>21600</v>
      </c>
      <c r="Z1129" s="3">
        <v>165800</v>
      </c>
      <c r="AA1129" s="3">
        <v>124400</v>
      </c>
      <c r="AB1129" s="3">
        <v>1507212</v>
      </c>
      <c r="AC1129" s="3">
        <v>5653355</v>
      </c>
    </row>
    <row r="1130" spans="1:29" x14ac:dyDescent="0.2">
      <c r="A1130" s="3" t="s">
        <v>618</v>
      </c>
      <c r="B1130" s="144">
        <v>45489</v>
      </c>
      <c r="C1130" s="144">
        <v>45535</v>
      </c>
      <c r="D1130" s="3" t="s">
        <v>615</v>
      </c>
      <c r="E1130" s="3" t="s">
        <v>620</v>
      </c>
      <c r="F1130" s="3" t="s">
        <v>36</v>
      </c>
      <c r="G1130" s="8" t="s">
        <v>52</v>
      </c>
      <c r="H1130" s="2">
        <v>87102325</v>
      </c>
      <c r="I1130" s="3" t="s">
        <v>357</v>
      </c>
      <c r="J1130" s="5">
        <v>40</v>
      </c>
      <c r="K1130" s="6">
        <v>231.92</v>
      </c>
      <c r="N1130" s="3">
        <v>4845968</v>
      </c>
      <c r="O1130" s="3">
        <v>7268952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7268952</v>
      </c>
      <c r="V1130" s="3">
        <v>605746</v>
      </c>
      <c r="W1130" s="3">
        <v>617900</v>
      </c>
      <c r="X1130" s="3">
        <v>872300</v>
      </c>
      <c r="Y1130" s="3">
        <v>37900</v>
      </c>
      <c r="Z1130" s="3">
        <v>290800</v>
      </c>
      <c r="AA1130" s="3">
        <v>218100</v>
      </c>
      <c r="AB1130" s="3">
        <v>2642746</v>
      </c>
      <c r="AC1130" s="3">
        <v>9911698</v>
      </c>
    </row>
    <row r="1131" spans="1:29" x14ac:dyDescent="0.2">
      <c r="A1131" s="3" t="s">
        <v>618</v>
      </c>
      <c r="B1131" s="144">
        <v>45489</v>
      </c>
      <c r="C1131" s="144">
        <v>45535</v>
      </c>
      <c r="D1131" s="3" t="s">
        <v>615</v>
      </c>
      <c r="E1131" s="3" t="s">
        <v>620</v>
      </c>
      <c r="F1131" s="3" t="s">
        <v>36</v>
      </c>
      <c r="G1131" s="8" t="s">
        <v>52</v>
      </c>
      <c r="H1131" s="2">
        <v>1061757891</v>
      </c>
      <c r="I1131" s="3" t="s">
        <v>358</v>
      </c>
      <c r="J1131" s="5">
        <v>40</v>
      </c>
      <c r="K1131" s="6">
        <v>263.20999999999998</v>
      </c>
      <c r="N1131" s="3">
        <v>5499773</v>
      </c>
      <c r="O1131" s="3">
        <v>8249660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8249660</v>
      </c>
      <c r="V1131" s="3">
        <v>687472</v>
      </c>
      <c r="W1131" s="3">
        <v>701200</v>
      </c>
      <c r="X1131" s="3">
        <v>990000</v>
      </c>
      <c r="Y1131" s="3">
        <v>43100</v>
      </c>
      <c r="Z1131" s="3">
        <v>330000</v>
      </c>
      <c r="AA1131" s="3">
        <v>247500</v>
      </c>
      <c r="AB1131" s="3">
        <v>2999272</v>
      </c>
      <c r="AC1131" s="3">
        <v>11248932</v>
      </c>
    </row>
    <row r="1132" spans="1:29" x14ac:dyDescent="0.2">
      <c r="A1132" s="3" t="s">
        <v>618</v>
      </c>
      <c r="B1132" s="144">
        <v>45489</v>
      </c>
      <c r="C1132" s="144">
        <v>45535</v>
      </c>
      <c r="D1132" s="3" t="s">
        <v>615</v>
      </c>
      <c r="E1132" s="3" t="s">
        <v>620</v>
      </c>
      <c r="F1132" s="3" t="s">
        <v>36</v>
      </c>
      <c r="G1132" s="8" t="s">
        <v>52</v>
      </c>
      <c r="H1132" s="2">
        <v>76326826</v>
      </c>
      <c r="I1132" s="3" t="s">
        <v>359</v>
      </c>
      <c r="J1132" s="5">
        <v>40</v>
      </c>
      <c r="K1132" s="6">
        <v>287.49</v>
      </c>
      <c r="N1132" s="3">
        <v>6007104</v>
      </c>
      <c r="O1132" s="3">
        <v>9010656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9010656</v>
      </c>
      <c r="V1132" s="3">
        <v>750888</v>
      </c>
      <c r="W1132" s="3">
        <v>765900</v>
      </c>
      <c r="X1132" s="3">
        <v>1081300</v>
      </c>
      <c r="Y1132" s="3">
        <v>47000</v>
      </c>
      <c r="Z1132" s="3">
        <v>360400</v>
      </c>
      <c r="AA1132" s="3">
        <v>270300</v>
      </c>
      <c r="AB1132" s="3">
        <v>3275788</v>
      </c>
      <c r="AC1132" s="3">
        <v>12286444</v>
      </c>
    </row>
    <row r="1133" spans="1:29" x14ac:dyDescent="0.2">
      <c r="A1133" s="3" t="s">
        <v>618</v>
      </c>
      <c r="B1133" s="144">
        <v>45489</v>
      </c>
      <c r="C1133" s="144">
        <v>45535</v>
      </c>
      <c r="D1133" s="3" t="s">
        <v>615</v>
      </c>
      <c r="E1133" s="3" t="s">
        <v>620</v>
      </c>
      <c r="F1133" s="3" t="s">
        <v>36</v>
      </c>
      <c r="G1133" s="8" t="s">
        <v>52</v>
      </c>
      <c r="H1133" s="2">
        <v>34326024</v>
      </c>
      <c r="I1133" s="3" t="s">
        <v>360</v>
      </c>
      <c r="J1133" s="5">
        <v>40</v>
      </c>
      <c r="K1133" s="6">
        <v>252.07</v>
      </c>
      <c r="N1133" s="3">
        <v>5267003</v>
      </c>
      <c r="O1133" s="3">
        <v>7900505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7900505</v>
      </c>
      <c r="V1133" s="3">
        <v>658375</v>
      </c>
      <c r="W1133" s="3">
        <v>671500</v>
      </c>
      <c r="X1133" s="3">
        <v>948100</v>
      </c>
      <c r="Y1133" s="3">
        <v>41200</v>
      </c>
      <c r="Z1133" s="3">
        <v>316000</v>
      </c>
      <c r="AA1133" s="3">
        <v>237000</v>
      </c>
      <c r="AB1133" s="3">
        <v>2872175</v>
      </c>
      <c r="AC1133" s="3">
        <v>10772680</v>
      </c>
    </row>
    <row r="1134" spans="1:29" x14ac:dyDescent="0.2">
      <c r="A1134" s="3" t="s">
        <v>618</v>
      </c>
      <c r="B1134" s="144">
        <v>45489</v>
      </c>
      <c r="C1134" s="144">
        <v>45535</v>
      </c>
      <c r="D1134" s="3" t="s">
        <v>615</v>
      </c>
      <c r="E1134" s="3" t="s">
        <v>620</v>
      </c>
      <c r="F1134" s="3" t="s">
        <v>36</v>
      </c>
      <c r="G1134" s="8" t="s">
        <v>52</v>
      </c>
      <c r="H1134" s="2">
        <v>1061695653</v>
      </c>
      <c r="I1134" s="3" t="s">
        <v>361</v>
      </c>
      <c r="J1134" s="5">
        <v>20</v>
      </c>
      <c r="K1134" s="6">
        <v>271.92</v>
      </c>
      <c r="N1134" s="3">
        <v>2840884</v>
      </c>
      <c r="O1134" s="3">
        <v>4261326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4261326</v>
      </c>
      <c r="V1134" s="3">
        <v>355111</v>
      </c>
      <c r="W1134" s="3">
        <v>362200</v>
      </c>
      <c r="X1134" s="3">
        <v>511400</v>
      </c>
      <c r="Y1134" s="3">
        <v>22200</v>
      </c>
      <c r="Z1134" s="3">
        <v>170500</v>
      </c>
      <c r="AA1134" s="3">
        <v>127800</v>
      </c>
      <c r="AB1134" s="3">
        <v>1549211</v>
      </c>
      <c r="AC1134" s="3">
        <v>5810537</v>
      </c>
    </row>
    <row r="1135" spans="1:29" x14ac:dyDescent="0.2">
      <c r="A1135" s="3" t="s">
        <v>618</v>
      </c>
      <c r="B1135" s="144">
        <v>45489</v>
      </c>
      <c r="C1135" s="144">
        <v>45535</v>
      </c>
      <c r="D1135" s="3" t="s">
        <v>615</v>
      </c>
      <c r="E1135" s="3" t="s">
        <v>620</v>
      </c>
      <c r="F1135" s="3" t="s">
        <v>36</v>
      </c>
      <c r="G1135" s="8" t="s">
        <v>52</v>
      </c>
      <c r="H1135" s="2">
        <v>66809244</v>
      </c>
      <c r="I1135" s="3" t="s">
        <v>362</v>
      </c>
      <c r="J1135" s="5">
        <v>40</v>
      </c>
      <c r="K1135" s="6">
        <v>379.24</v>
      </c>
      <c r="N1135" s="3">
        <v>7924220</v>
      </c>
      <c r="O1135" s="3">
        <v>11886330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11886330</v>
      </c>
      <c r="V1135" s="3">
        <v>990528</v>
      </c>
      <c r="W1135" s="3">
        <v>1010300</v>
      </c>
      <c r="X1135" s="3">
        <v>1426400</v>
      </c>
      <c r="Y1135" s="3">
        <v>62000</v>
      </c>
      <c r="Z1135" s="3">
        <v>475500</v>
      </c>
      <c r="AA1135" s="3">
        <v>356600</v>
      </c>
      <c r="AB1135" s="3">
        <v>4321328</v>
      </c>
      <c r="AC1135" s="3">
        <v>16207658</v>
      </c>
    </row>
    <row r="1136" spans="1:29" x14ac:dyDescent="0.2">
      <c r="A1136" s="3" t="s">
        <v>618</v>
      </c>
      <c r="B1136" s="144">
        <v>45489</v>
      </c>
      <c r="C1136" s="144">
        <v>45535</v>
      </c>
      <c r="D1136" s="3" t="s">
        <v>615</v>
      </c>
      <c r="E1136" s="3" t="s">
        <v>620</v>
      </c>
      <c r="F1136" s="3" t="s">
        <v>36</v>
      </c>
      <c r="G1136" s="8" t="s">
        <v>52</v>
      </c>
      <c r="H1136" s="2">
        <v>34552112</v>
      </c>
      <c r="I1136" s="3" t="s">
        <v>363</v>
      </c>
      <c r="J1136" s="5">
        <v>40</v>
      </c>
      <c r="K1136" s="6">
        <v>341</v>
      </c>
      <c r="N1136" s="3">
        <v>7125195</v>
      </c>
      <c r="O1136" s="3">
        <v>10687793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10687793</v>
      </c>
      <c r="V1136" s="3">
        <v>890649</v>
      </c>
      <c r="W1136" s="3">
        <v>908500</v>
      </c>
      <c r="X1136" s="3">
        <v>1282500</v>
      </c>
      <c r="Y1136" s="3">
        <v>55800</v>
      </c>
      <c r="Z1136" s="3">
        <v>427500</v>
      </c>
      <c r="AA1136" s="3">
        <v>320600</v>
      </c>
      <c r="AB1136" s="3">
        <v>3885549</v>
      </c>
      <c r="AC1136" s="3">
        <v>14573342</v>
      </c>
    </row>
    <row r="1137" spans="1:29" x14ac:dyDescent="0.2">
      <c r="A1137" s="3" t="s">
        <v>618</v>
      </c>
      <c r="B1137" s="144">
        <v>45489</v>
      </c>
      <c r="C1137" s="144">
        <v>45535</v>
      </c>
      <c r="D1137" s="3" t="s">
        <v>615</v>
      </c>
      <c r="E1137" s="3" t="s">
        <v>620</v>
      </c>
      <c r="F1137" s="3" t="s">
        <v>53</v>
      </c>
      <c r="G1137" s="8" t="s">
        <v>365</v>
      </c>
      <c r="H1137" s="2">
        <v>59707749</v>
      </c>
      <c r="I1137" s="3" t="s">
        <v>364</v>
      </c>
      <c r="J1137" s="5">
        <v>40</v>
      </c>
      <c r="K1137" s="6">
        <v>401.4</v>
      </c>
      <c r="N1137" s="3">
        <v>8387253</v>
      </c>
      <c r="O1137" s="3">
        <v>12580880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12580880</v>
      </c>
      <c r="V1137" s="3">
        <v>1048407</v>
      </c>
      <c r="W1137" s="3">
        <v>1069400</v>
      </c>
      <c r="X1137" s="3">
        <v>1509700</v>
      </c>
      <c r="Y1137" s="3">
        <v>65700</v>
      </c>
      <c r="Z1137" s="3">
        <v>503200</v>
      </c>
      <c r="AA1137" s="3">
        <v>377400</v>
      </c>
      <c r="AB1137" s="3">
        <v>4573807</v>
      </c>
      <c r="AC1137" s="3">
        <v>17154687</v>
      </c>
    </row>
    <row r="1138" spans="1:29" x14ac:dyDescent="0.2">
      <c r="A1138" s="3" t="s">
        <v>618</v>
      </c>
      <c r="B1138" s="144">
        <v>45489</v>
      </c>
      <c r="C1138" s="144">
        <v>45535</v>
      </c>
      <c r="D1138" s="3" t="s">
        <v>615</v>
      </c>
      <c r="E1138" s="3" t="s">
        <v>620</v>
      </c>
      <c r="F1138" s="3" t="s">
        <v>53</v>
      </c>
      <c r="G1138" s="8" t="s">
        <v>365</v>
      </c>
      <c r="H1138" s="2">
        <v>1059911088</v>
      </c>
      <c r="I1138" s="3" t="s">
        <v>366</v>
      </c>
      <c r="J1138" s="5">
        <v>40</v>
      </c>
      <c r="K1138" s="6">
        <v>266.68</v>
      </c>
      <c r="N1138" s="3">
        <v>5572279</v>
      </c>
      <c r="O1138" s="3">
        <v>8358419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8358419</v>
      </c>
      <c r="V1138" s="3">
        <v>696535</v>
      </c>
      <c r="W1138" s="3">
        <v>710500</v>
      </c>
      <c r="X1138" s="3">
        <v>1003000</v>
      </c>
      <c r="Y1138" s="3">
        <v>43600</v>
      </c>
      <c r="Z1138" s="3">
        <v>334300</v>
      </c>
      <c r="AA1138" s="3">
        <v>250800</v>
      </c>
      <c r="AB1138" s="3">
        <v>3038735</v>
      </c>
      <c r="AC1138" s="3">
        <v>11397154</v>
      </c>
    </row>
    <row r="1139" spans="1:29" x14ac:dyDescent="0.2">
      <c r="A1139" s="3" t="s">
        <v>618</v>
      </c>
      <c r="B1139" s="144">
        <v>45489</v>
      </c>
      <c r="C1139" s="144">
        <v>45535</v>
      </c>
      <c r="D1139" s="3" t="s">
        <v>615</v>
      </c>
      <c r="E1139" s="3" t="s">
        <v>620</v>
      </c>
      <c r="F1139" s="3" t="s">
        <v>53</v>
      </c>
      <c r="G1139" s="8" t="s">
        <v>365</v>
      </c>
      <c r="H1139" s="2">
        <v>1061686107</v>
      </c>
      <c r="I1139" s="3" t="s">
        <v>367</v>
      </c>
      <c r="J1139" s="5">
        <v>40</v>
      </c>
      <c r="K1139" s="6">
        <v>396.42</v>
      </c>
      <c r="N1139" s="3">
        <v>8283196</v>
      </c>
      <c r="O1139" s="3">
        <v>12424794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12424794</v>
      </c>
      <c r="V1139" s="3">
        <v>1035400</v>
      </c>
      <c r="W1139" s="3">
        <v>1056100</v>
      </c>
      <c r="X1139" s="3">
        <v>1491000</v>
      </c>
      <c r="Y1139" s="3">
        <v>64900</v>
      </c>
      <c r="Z1139" s="3">
        <v>497000</v>
      </c>
      <c r="AA1139" s="3">
        <v>372700</v>
      </c>
      <c r="AB1139" s="3">
        <v>4517100</v>
      </c>
      <c r="AC1139" s="3">
        <v>16941894</v>
      </c>
    </row>
    <row r="1140" spans="1:29" x14ac:dyDescent="0.2">
      <c r="A1140" s="3" t="s">
        <v>618</v>
      </c>
      <c r="B1140" s="144">
        <v>45489</v>
      </c>
      <c r="C1140" s="144">
        <v>45535</v>
      </c>
      <c r="D1140" s="3" t="s">
        <v>615</v>
      </c>
      <c r="E1140" s="3" t="s">
        <v>620</v>
      </c>
      <c r="F1140" s="3" t="s">
        <v>53</v>
      </c>
      <c r="G1140" s="8" t="s">
        <v>365</v>
      </c>
      <c r="H1140" s="2">
        <v>1061730996</v>
      </c>
      <c r="I1140" s="3" t="s">
        <v>368</v>
      </c>
      <c r="J1140" s="5">
        <v>40</v>
      </c>
      <c r="K1140" s="6">
        <v>264.5</v>
      </c>
      <c r="N1140" s="3">
        <v>5526728</v>
      </c>
      <c r="O1140" s="3">
        <v>8290092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8290092</v>
      </c>
      <c r="V1140" s="3">
        <v>690841</v>
      </c>
      <c r="W1140" s="3">
        <v>704700</v>
      </c>
      <c r="X1140" s="3">
        <v>994800</v>
      </c>
      <c r="Y1140" s="3">
        <v>43300</v>
      </c>
      <c r="Z1140" s="3">
        <v>331600</v>
      </c>
      <c r="AA1140" s="3">
        <v>248700</v>
      </c>
      <c r="AB1140" s="3">
        <v>3013941</v>
      </c>
      <c r="AC1140" s="3">
        <v>11304033</v>
      </c>
    </row>
    <row r="1141" spans="1:29" x14ac:dyDescent="0.2">
      <c r="A1141" s="3" t="s">
        <v>618</v>
      </c>
      <c r="B1141" s="144">
        <v>45489</v>
      </c>
      <c r="C1141" s="144">
        <v>45535</v>
      </c>
      <c r="D1141" s="3" t="s">
        <v>615</v>
      </c>
      <c r="E1141" s="3" t="s">
        <v>620</v>
      </c>
      <c r="F1141" s="3" t="s">
        <v>53</v>
      </c>
      <c r="G1141" s="8" t="s">
        <v>365</v>
      </c>
      <c r="H1141" s="2">
        <v>38870756</v>
      </c>
      <c r="I1141" s="3" t="s">
        <v>370</v>
      </c>
      <c r="J1141" s="5">
        <v>40</v>
      </c>
      <c r="K1141" s="6">
        <v>333.68</v>
      </c>
      <c r="N1141" s="3">
        <v>6972244</v>
      </c>
      <c r="O1141" s="3">
        <v>10458366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10458366</v>
      </c>
      <c r="V1141" s="3">
        <v>871531</v>
      </c>
      <c r="W1141" s="3">
        <v>889000</v>
      </c>
      <c r="X1141" s="3">
        <v>1255000</v>
      </c>
      <c r="Y1141" s="3">
        <v>54600</v>
      </c>
      <c r="Z1141" s="3">
        <v>418300</v>
      </c>
      <c r="AA1141" s="3">
        <v>313800</v>
      </c>
      <c r="AB1141" s="3">
        <v>3802231</v>
      </c>
      <c r="AC1141" s="3">
        <v>14260597</v>
      </c>
    </row>
    <row r="1142" spans="1:29" x14ac:dyDescent="0.2">
      <c r="A1142" s="3" t="s">
        <v>618</v>
      </c>
      <c r="B1142" s="144">
        <v>45489</v>
      </c>
      <c r="C1142" s="144">
        <v>45535</v>
      </c>
      <c r="D1142" s="3" t="s">
        <v>615</v>
      </c>
      <c r="E1142" s="3" t="s">
        <v>620</v>
      </c>
      <c r="F1142" s="3" t="s">
        <v>53</v>
      </c>
      <c r="G1142" s="8" t="s">
        <v>365</v>
      </c>
      <c r="H1142" s="2">
        <v>27250788</v>
      </c>
      <c r="I1142" s="3" t="s">
        <v>589</v>
      </c>
      <c r="J1142" s="5">
        <v>40</v>
      </c>
      <c r="K1142" s="6">
        <v>408.64</v>
      </c>
      <c r="N1142" s="3">
        <v>8538533</v>
      </c>
      <c r="O1142" s="3">
        <v>12807800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12807800</v>
      </c>
      <c r="V1142" s="3">
        <v>1067317</v>
      </c>
      <c r="W1142" s="3">
        <v>1088700</v>
      </c>
      <c r="X1142" s="3">
        <v>1536900</v>
      </c>
      <c r="Y1142" s="3">
        <v>66900</v>
      </c>
      <c r="Z1142" s="3">
        <v>512300</v>
      </c>
      <c r="AA1142" s="3">
        <v>384200</v>
      </c>
      <c r="AB1142" s="3">
        <v>4656317</v>
      </c>
      <c r="AC1142" s="3">
        <v>17464117</v>
      </c>
    </row>
    <row r="1143" spans="1:29" x14ac:dyDescent="0.2">
      <c r="A1143" s="3" t="s">
        <v>618</v>
      </c>
      <c r="B1143" s="144">
        <v>45489</v>
      </c>
      <c r="C1143" s="144">
        <v>45535</v>
      </c>
      <c r="D1143" s="3" t="s">
        <v>615</v>
      </c>
      <c r="E1143" s="3" t="s">
        <v>620</v>
      </c>
      <c r="F1143" s="3" t="s">
        <v>53</v>
      </c>
      <c r="G1143" s="8" t="s">
        <v>365</v>
      </c>
      <c r="H1143" s="2">
        <v>1061733740</v>
      </c>
      <c r="I1143" s="3" t="s">
        <v>371</v>
      </c>
      <c r="J1143" s="5">
        <v>40</v>
      </c>
      <c r="K1143" s="6">
        <v>225.72</v>
      </c>
      <c r="N1143" s="3">
        <v>4716419</v>
      </c>
      <c r="O1143" s="3">
        <v>7074629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7074629</v>
      </c>
      <c r="V1143" s="3">
        <v>589552</v>
      </c>
      <c r="W1143" s="3">
        <v>601300</v>
      </c>
      <c r="X1143" s="3">
        <v>849000</v>
      </c>
      <c r="Y1143" s="3">
        <v>36900</v>
      </c>
      <c r="Z1143" s="3">
        <v>283000</v>
      </c>
      <c r="AA1143" s="3">
        <v>212200</v>
      </c>
      <c r="AB1143" s="3">
        <v>2571952</v>
      </c>
      <c r="AC1143" s="3">
        <v>9646581</v>
      </c>
    </row>
    <row r="1144" spans="1:29" x14ac:dyDescent="0.2">
      <c r="A1144" s="3" t="s">
        <v>618</v>
      </c>
      <c r="B1144" s="144">
        <v>45489</v>
      </c>
      <c r="C1144" s="144">
        <v>45535</v>
      </c>
      <c r="D1144" s="3" t="s">
        <v>615</v>
      </c>
      <c r="E1144" s="3" t="s">
        <v>620</v>
      </c>
      <c r="F1144" s="3" t="s">
        <v>53</v>
      </c>
      <c r="G1144" s="8" t="s">
        <v>365</v>
      </c>
      <c r="H1144" s="2">
        <v>10296785</v>
      </c>
      <c r="I1144" s="3" t="s">
        <v>372</v>
      </c>
      <c r="J1144" s="5">
        <v>40</v>
      </c>
      <c r="K1144" s="6">
        <v>316.58999999999997</v>
      </c>
      <c r="N1144" s="3">
        <v>6615148</v>
      </c>
      <c r="O1144" s="3">
        <v>9922722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9922722</v>
      </c>
      <c r="V1144" s="3">
        <v>826894</v>
      </c>
      <c r="W1144" s="3">
        <v>843400</v>
      </c>
      <c r="X1144" s="3">
        <v>1190700</v>
      </c>
      <c r="Y1144" s="3">
        <v>51800</v>
      </c>
      <c r="Z1144" s="3">
        <v>396900</v>
      </c>
      <c r="AA1144" s="3">
        <v>297700</v>
      </c>
      <c r="AB1144" s="3">
        <v>3607394</v>
      </c>
      <c r="AC1144" s="3">
        <v>13530116</v>
      </c>
    </row>
    <row r="1145" spans="1:29" x14ac:dyDescent="0.2">
      <c r="A1145" s="3" t="s">
        <v>618</v>
      </c>
      <c r="B1145" s="144">
        <v>45489</v>
      </c>
      <c r="C1145" s="144">
        <v>45535</v>
      </c>
      <c r="D1145" s="3" t="s">
        <v>615</v>
      </c>
      <c r="E1145" s="3" t="s">
        <v>620</v>
      </c>
      <c r="F1145" s="3" t="s">
        <v>53</v>
      </c>
      <c r="G1145" s="8" t="s">
        <v>365</v>
      </c>
      <c r="H1145" s="2">
        <v>25395094</v>
      </c>
      <c r="I1145" s="3" t="s">
        <v>590</v>
      </c>
      <c r="J1145" s="5">
        <v>40</v>
      </c>
      <c r="K1145" s="6">
        <v>379.94</v>
      </c>
      <c r="N1145" s="3">
        <v>7938846</v>
      </c>
      <c r="O1145" s="3">
        <v>11908269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11908269</v>
      </c>
      <c r="V1145" s="3">
        <v>992356</v>
      </c>
      <c r="W1145" s="3">
        <v>1012200</v>
      </c>
      <c r="X1145" s="3">
        <v>1429000</v>
      </c>
      <c r="Y1145" s="3">
        <v>62200</v>
      </c>
      <c r="Z1145" s="3">
        <v>476300</v>
      </c>
      <c r="AA1145" s="3">
        <v>357200</v>
      </c>
      <c r="AB1145" s="3">
        <v>4329256</v>
      </c>
      <c r="AC1145" s="3">
        <v>16237525</v>
      </c>
    </row>
    <row r="1146" spans="1:29" x14ac:dyDescent="0.2">
      <c r="A1146" s="3" t="s">
        <v>618</v>
      </c>
      <c r="B1146" s="144">
        <v>45489</v>
      </c>
      <c r="C1146" s="144">
        <v>45535</v>
      </c>
      <c r="D1146" s="3" t="s">
        <v>615</v>
      </c>
      <c r="E1146" s="3" t="s">
        <v>620</v>
      </c>
      <c r="F1146" s="3" t="s">
        <v>53</v>
      </c>
      <c r="G1146" s="8" t="s">
        <v>365</v>
      </c>
      <c r="H1146" s="2">
        <v>76327294</v>
      </c>
      <c r="I1146" s="3" t="s">
        <v>373</v>
      </c>
      <c r="J1146" s="5">
        <v>40</v>
      </c>
      <c r="K1146" s="6">
        <v>312.63</v>
      </c>
      <c r="N1146" s="3">
        <v>6532404</v>
      </c>
      <c r="O1146" s="3">
        <v>9798606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9798606</v>
      </c>
      <c r="V1146" s="3">
        <v>816551</v>
      </c>
      <c r="W1146" s="3">
        <v>832900</v>
      </c>
      <c r="X1146" s="3">
        <v>1175800</v>
      </c>
      <c r="Y1146" s="3">
        <v>51100</v>
      </c>
      <c r="Z1146" s="3">
        <v>391900</v>
      </c>
      <c r="AA1146" s="3">
        <v>294000</v>
      </c>
      <c r="AB1146" s="3">
        <v>3562251</v>
      </c>
      <c r="AC1146" s="3">
        <v>13360857</v>
      </c>
    </row>
    <row r="1147" spans="1:29" x14ac:dyDescent="0.2">
      <c r="A1147" s="3" t="s">
        <v>618</v>
      </c>
      <c r="B1147" s="144">
        <v>45489</v>
      </c>
      <c r="C1147" s="144">
        <v>45535</v>
      </c>
      <c r="D1147" s="3" t="s">
        <v>615</v>
      </c>
      <c r="E1147" s="3" t="s">
        <v>620</v>
      </c>
      <c r="F1147" s="3" t="s">
        <v>53</v>
      </c>
      <c r="G1147" s="8" t="s">
        <v>365</v>
      </c>
      <c r="H1147" s="2">
        <v>34555465</v>
      </c>
      <c r="I1147" s="3" t="s">
        <v>374</v>
      </c>
      <c r="J1147" s="5">
        <v>40</v>
      </c>
      <c r="K1147" s="6">
        <v>410.12</v>
      </c>
      <c r="N1147" s="3">
        <v>8569457</v>
      </c>
      <c r="O1147" s="3">
        <v>12854186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12854186</v>
      </c>
      <c r="V1147" s="3">
        <v>1071182</v>
      </c>
      <c r="W1147" s="3">
        <v>1092600</v>
      </c>
      <c r="X1147" s="3">
        <v>1542500</v>
      </c>
      <c r="Y1147" s="3">
        <v>67100</v>
      </c>
      <c r="Z1147" s="3">
        <v>514200</v>
      </c>
      <c r="AA1147" s="3">
        <v>385600</v>
      </c>
      <c r="AB1147" s="3">
        <v>4673182</v>
      </c>
      <c r="AC1147" s="3">
        <v>17527368</v>
      </c>
    </row>
    <row r="1148" spans="1:29" x14ac:dyDescent="0.2">
      <c r="A1148" s="3" t="s">
        <v>618</v>
      </c>
      <c r="B1148" s="144">
        <v>45489</v>
      </c>
      <c r="C1148" s="144">
        <v>45535</v>
      </c>
      <c r="D1148" s="3" t="s">
        <v>615</v>
      </c>
      <c r="E1148" s="3" t="s">
        <v>620</v>
      </c>
      <c r="F1148" s="3" t="s">
        <v>53</v>
      </c>
      <c r="G1148" s="8" t="s">
        <v>365</v>
      </c>
      <c r="H1148" s="2">
        <v>1061687219</v>
      </c>
      <c r="I1148" s="3" t="s">
        <v>375</v>
      </c>
      <c r="J1148" s="5">
        <v>40</v>
      </c>
      <c r="K1148" s="6">
        <v>293.44</v>
      </c>
      <c r="N1148" s="3">
        <v>6131429</v>
      </c>
      <c r="O1148" s="3">
        <v>9197144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9197144</v>
      </c>
      <c r="V1148" s="3">
        <v>766429</v>
      </c>
      <c r="W1148" s="3">
        <v>781800</v>
      </c>
      <c r="X1148" s="3">
        <v>1103700</v>
      </c>
      <c r="Y1148" s="3">
        <v>48000</v>
      </c>
      <c r="Z1148" s="3">
        <v>367900</v>
      </c>
      <c r="AA1148" s="3">
        <v>275900</v>
      </c>
      <c r="AB1148" s="3">
        <v>3343729</v>
      </c>
      <c r="AC1148" s="3">
        <v>12540873</v>
      </c>
    </row>
    <row r="1149" spans="1:29" x14ac:dyDescent="0.2">
      <c r="A1149" s="3" t="s">
        <v>618</v>
      </c>
      <c r="B1149" s="144">
        <v>45489</v>
      </c>
      <c r="C1149" s="144">
        <v>45535</v>
      </c>
      <c r="D1149" s="3" t="s">
        <v>615</v>
      </c>
      <c r="E1149" s="3" t="s">
        <v>620</v>
      </c>
      <c r="F1149" s="3" t="s">
        <v>53</v>
      </c>
      <c r="G1149" s="8" t="s">
        <v>365</v>
      </c>
      <c r="H1149" s="2">
        <v>34316777</v>
      </c>
      <c r="I1149" s="3" t="s">
        <v>974</v>
      </c>
      <c r="J1149" s="5">
        <v>40</v>
      </c>
      <c r="K1149" s="6">
        <v>388.41</v>
      </c>
      <c r="N1149" s="3">
        <v>8115827</v>
      </c>
      <c r="O1149" s="3">
        <v>12173741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12173741</v>
      </c>
      <c r="V1149" s="3">
        <v>1014478</v>
      </c>
      <c r="W1149" s="3">
        <v>1034800</v>
      </c>
      <c r="X1149" s="3">
        <v>1460800</v>
      </c>
      <c r="Y1149" s="3">
        <v>63500</v>
      </c>
      <c r="Z1149" s="3">
        <v>486900</v>
      </c>
      <c r="AA1149" s="3">
        <v>365200</v>
      </c>
      <c r="AB1149" s="3">
        <v>4425678</v>
      </c>
      <c r="AC1149" s="3">
        <v>16599419</v>
      </c>
    </row>
    <row r="1150" spans="1:29" x14ac:dyDescent="0.2">
      <c r="A1150" s="3" t="s">
        <v>618</v>
      </c>
      <c r="B1150" s="144">
        <v>45489</v>
      </c>
      <c r="C1150" s="144">
        <v>45535</v>
      </c>
      <c r="D1150" s="3" t="s">
        <v>615</v>
      </c>
      <c r="E1150" s="3" t="s">
        <v>620</v>
      </c>
      <c r="F1150" s="3" t="s">
        <v>53</v>
      </c>
      <c r="G1150" s="8" t="s">
        <v>365</v>
      </c>
      <c r="H1150" s="2">
        <v>10539779</v>
      </c>
      <c r="I1150" s="3" t="s">
        <v>376</v>
      </c>
      <c r="J1150" s="5">
        <v>40</v>
      </c>
      <c r="K1150" s="6">
        <v>444.3</v>
      </c>
      <c r="N1150" s="3">
        <v>9283649</v>
      </c>
      <c r="O1150" s="3">
        <v>13925474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13925474</v>
      </c>
      <c r="V1150" s="3">
        <v>1160456</v>
      </c>
      <c r="W1150" s="3">
        <v>1183700</v>
      </c>
      <c r="X1150" s="3">
        <v>1671100</v>
      </c>
      <c r="Y1150" s="3">
        <v>72700</v>
      </c>
      <c r="Z1150" s="3">
        <v>557000</v>
      </c>
      <c r="AA1150" s="3">
        <v>417800</v>
      </c>
      <c r="AB1150" s="3">
        <v>5062756</v>
      </c>
      <c r="AC1150" s="3">
        <v>18988230</v>
      </c>
    </row>
    <row r="1151" spans="1:29" x14ac:dyDescent="0.2">
      <c r="A1151" s="3" t="s">
        <v>618</v>
      </c>
      <c r="B1151" s="144">
        <v>45489</v>
      </c>
      <c r="C1151" s="144">
        <v>45535</v>
      </c>
      <c r="D1151" s="3" t="s">
        <v>615</v>
      </c>
      <c r="E1151" s="3" t="s">
        <v>620</v>
      </c>
      <c r="F1151" s="3" t="s">
        <v>53</v>
      </c>
      <c r="G1151" s="8" t="s">
        <v>365</v>
      </c>
      <c r="H1151" s="2">
        <v>19383506</v>
      </c>
      <c r="I1151" s="3" t="s">
        <v>377</v>
      </c>
      <c r="J1151" s="5">
        <v>40</v>
      </c>
      <c r="K1151" s="6">
        <v>496.31</v>
      </c>
      <c r="N1151" s="3">
        <v>10370397</v>
      </c>
      <c r="O1151" s="3">
        <v>15555596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15555596</v>
      </c>
      <c r="V1151" s="3">
        <v>1296300</v>
      </c>
      <c r="W1151" s="3">
        <v>1322200</v>
      </c>
      <c r="X1151" s="3">
        <v>1866700</v>
      </c>
      <c r="Y1151" s="3">
        <v>81200</v>
      </c>
      <c r="Z1151" s="3">
        <v>622200</v>
      </c>
      <c r="AA1151" s="3">
        <v>466700</v>
      </c>
      <c r="AB1151" s="3">
        <v>5655300</v>
      </c>
      <c r="AC1151" s="3">
        <v>21210896</v>
      </c>
    </row>
    <row r="1152" spans="1:29" x14ac:dyDescent="0.2">
      <c r="A1152" s="3" t="s">
        <v>618</v>
      </c>
      <c r="B1152" s="144">
        <v>45489</v>
      </c>
      <c r="C1152" s="144">
        <v>45535</v>
      </c>
      <c r="D1152" s="3" t="s">
        <v>615</v>
      </c>
      <c r="E1152" s="3" t="s">
        <v>620</v>
      </c>
      <c r="F1152" s="3" t="s">
        <v>53</v>
      </c>
      <c r="G1152" s="8" t="s">
        <v>365</v>
      </c>
      <c r="H1152" s="2">
        <v>1061705641</v>
      </c>
      <c r="I1152" s="3" t="s">
        <v>378</v>
      </c>
      <c r="J1152" s="5">
        <v>40</v>
      </c>
      <c r="K1152" s="6">
        <v>259.16000000000003</v>
      </c>
      <c r="N1152" s="3">
        <v>5415148</v>
      </c>
      <c r="O1152" s="3">
        <v>8122722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8122722</v>
      </c>
      <c r="V1152" s="3">
        <v>676894</v>
      </c>
      <c r="W1152" s="3">
        <v>690400</v>
      </c>
      <c r="X1152" s="3">
        <v>974700</v>
      </c>
      <c r="Y1152" s="3">
        <v>42400</v>
      </c>
      <c r="Z1152" s="3">
        <v>324900</v>
      </c>
      <c r="AA1152" s="3">
        <v>243700</v>
      </c>
      <c r="AB1152" s="3">
        <v>2952994</v>
      </c>
      <c r="AC1152" s="3">
        <v>11075716</v>
      </c>
    </row>
    <row r="1153" spans="1:29" x14ac:dyDescent="0.2">
      <c r="A1153" s="3" t="s">
        <v>618</v>
      </c>
      <c r="B1153" s="144">
        <v>45489</v>
      </c>
      <c r="C1153" s="144">
        <v>45535</v>
      </c>
      <c r="D1153" s="3" t="s">
        <v>615</v>
      </c>
      <c r="E1153" s="3" t="s">
        <v>620</v>
      </c>
      <c r="F1153" s="3" t="s">
        <v>53</v>
      </c>
      <c r="G1153" s="17" t="s">
        <v>55</v>
      </c>
      <c r="H1153" s="2">
        <v>10547808</v>
      </c>
      <c r="I1153" s="3" t="s">
        <v>379</v>
      </c>
      <c r="J1153" s="5">
        <v>40</v>
      </c>
      <c r="K1153" s="6">
        <v>291.60000000000002</v>
      </c>
      <c r="N1153" s="3">
        <v>6092982</v>
      </c>
      <c r="O1153" s="3">
        <v>9139473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9139473</v>
      </c>
      <c r="V1153" s="3">
        <v>761623</v>
      </c>
      <c r="W1153" s="3">
        <v>776900</v>
      </c>
      <c r="X1153" s="3">
        <v>1096700</v>
      </c>
      <c r="Y1153" s="3">
        <v>47700</v>
      </c>
      <c r="Z1153" s="3">
        <v>365600</v>
      </c>
      <c r="AA1153" s="3">
        <v>274200</v>
      </c>
      <c r="AB1153" s="3">
        <v>3322723</v>
      </c>
      <c r="AC1153" s="3">
        <v>12462196</v>
      </c>
    </row>
    <row r="1154" spans="1:29" x14ac:dyDescent="0.2">
      <c r="A1154" s="3" t="s">
        <v>618</v>
      </c>
      <c r="B1154" s="144">
        <v>45489</v>
      </c>
      <c r="C1154" s="144">
        <v>45535</v>
      </c>
      <c r="D1154" s="3" t="s">
        <v>615</v>
      </c>
      <c r="E1154" s="3" t="s">
        <v>620</v>
      </c>
      <c r="F1154" s="3" t="s">
        <v>53</v>
      </c>
      <c r="G1154" s="17" t="s">
        <v>55</v>
      </c>
      <c r="H1154" s="2">
        <v>76311551</v>
      </c>
      <c r="I1154" s="3" t="s">
        <v>380</v>
      </c>
      <c r="J1154" s="5">
        <v>20</v>
      </c>
      <c r="K1154" s="6">
        <v>376.35</v>
      </c>
      <c r="N1154" s="3">
        <v>3931917</v>
      </c>
      <c r="O1154" s="3">
        <v>5897876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5897876</v>
      </c>
      <c r="V1154" s="3">
        <v>491490</v>
      </c>
      <c r="W1154" s="3">
        <v>501300</v>
      </c>
      <c r="X1154" s="3">
        <v>707700</v>
      </c>
      <c r="Y1154" s="3">
        <v>30800</v>
      </c>
      <c r="Z1154" s="3">
        <v>235900</v>
      </c>
      <c r="AA1154" s="3">
        <v>176900</v>
      </c>
      <c r="AB1154" s="3">
        <v>2144090</v>
      </c>
      <c r="AC1154" s="3">
        <v>8041966</v>
      </c>
    </row>
    <row r="1155" spans="1:29" x14ac:dyDescent="0.2">
      <c r="A1155" s="3" t="s">
        <v>618</v>
      </c>
      <c r="B1155" s="144">
        <v>45489</v>
      </c>
      <c r="C1155" s="144">
        <v>45535</v>
      </c>
      <c r="D1155" s="3" t="s">
        <v>615</v>
      </c>
      <c r="E1155" s="3" t="s">
        <v>620</v>
      </c>
      <c r="F1155" s="3" t="s">
        <v>53</v>
      </c>
      <c r="G1155" s="17" t="s">
        <v>55</v>
      </c>
      <c r="H1155" s="2">
        <v>34315596</v>
      </c>
      <c r="I1155" s="3" t="s">
        <v>54</v>
      </c>
      <c r="J1155" s="5">
        <v>40</v>
      </c>
      <c r="K1155" s="6">
        <v>332.84</v>
      </c>
      <c r="N1155" s="3">
        <v>6954692</v>
      </c>
      <c r="O1155" s="3">
        <v>10432038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10432038</v>
      </c>
      <c r="V1155" s="3">
        <v>869337</v>
      </c>
      <c r="W1155" s="3">
        <v>886700</v>
      </c>
      <c r="X1155" s="3">
        <v>1251800</v>
      </c>
      <c r="Y1155" s="3">
        <v>54500</v>
      </c>
      <c r="Z1155" s="3">
        <v>417300</v>
      </c>
      <c r="AA1155" s="3">
        <v>313000</v>
      </c>
      <c r="AB1155" s="3">
        <v>3792637</v>
      </c>
      <c r="AC1155" s="3">
        <v>14224675</v>
      </c>
    </row>
    <row r="1156" spans="1:29" x14ac:dyDescent="0.2">
      <c r="A1156" s="3" t="s">
        <v>618</v>
      </c>
      <c r="B1156" s="144">
        <v>45489</v>
      </c>
      <c r="C1156" s="144">
        <v>45535</v>
      </c>
      <c r="D1156" s="3" t="s">
        <v>615</v>
      </c>
      <c r="E1156" s="3" t="s">
        <v>620</v>
      </c>
      <c r="F1156" s="3" t="s">
        <v>53</v>
      </c>
      <c r="G1156" s="17" t="s">
        <v>55</v>
      </c>
      <c r="H1156" s="2">
        <v>25284812</v>
      </c>
      <c r="I1156" s="3" t="s">
        <v>381</v>
      </c>
      <c r="J1156" s="5">
        <v>40</v>
      </c>
      <c r="K1156" s="6">
        <v>395.84</v>
      </c>
      <c r="N1156" s="3">
        <v>8271077</v>
      </c>
      <c r="O1156" s="3">
        <v>12406616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12406616</v>
      </c>
      <c r="V1156" s="3">
        <v>1033885</v>
      </c>
      <c r="W1156" s="3">
        <v>1054600</v>
      </c>
      <c r="X1156" s="3">
        <v>1488800</v>
      </c>
      <c r="Y1156" s="3">
        <v>64800</v>
      </c>
      <c r="Z1156" s="3">
        <v>496300</v>
      </c>
      <c r="AA1156" s="3">
        <v>372200</v>
      </c>
      <c r="AB1156" s="3">
        <v>4510585</v>
      </c>
      <c r="AC1156" s="3">
        <v>16917201</v>
      </c>
    </row>
    <row r="1157" spans="1:29" x14ac:dyDescent="0.2">
      <c r="A1157" s="3" t="s">
        <v>618</v>
      </c>
      <c r="B1157" s="144">
        <v>45489</v>
      </c>
      <c r="C1157" s="144">
        <v>45535</v>
      </c>
      <c r="D1157" s="3" t="s">
        <v>615</v>
      </c>
      <c r="E1157" s="3" t="s">
        <v>620</v>
      </c>
      <c r="F1157" s="3" t="s">
        <v>53</v>
      </c>
      <c r="G1157" s="17" t="s">
        <v>55</v>
      </c>
      <c r="H1157" s="2">
        <v>1061691289</v>
      </c>
      <c r="I1157" s="3" t="s">
        <v>382</v>
      </c>
      <c r="J1157" s="5">
        <v>20</v>
      </c>
      <c r="K1157" s="6">
        <v>281.52999999999997</v>
      </c>
      <c r="N1157" s="3">
        <v>2941285</v>
      </c>
      <c r="O1157" s="3">
        <v>4411928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4411928</v>
      </c>
      <c r="V1157" s="3">
        <v>367661</v>
      </c>
      <c r="W1157" s="3">
        <v>375000</v>
      </c>
      <c r="X1157" s="3">
        <v>529400</v>
      </c>
      <c r="Y1157" s="3">
        <v>23000</v>
      </c>
      <c r="Z1157" s="3">
        <v>176500</v>
      </c>
      <c r="AA1157" s="3">
        <v>132400</v>
      </c>
      <c r="AB1157" s="3">
        <v>1603961</v>
      </c>
      <c r="AC1157" s="3">
        <v>6015889</v>
      </c>
    </row>
    <row r="1158" spans="1:29" x14ac:dyDescent="0.2">
      <c r="A1158" s="3" t="s">
        <v>618</v>
      </c>
      <c r="B1158" s="144">
        <v>45489</v>
      </c>
      <c r="C1158" s="144">
        <v>45535</v>
      </c>
      <c r="D1158" s="3" t="s">
        <v>615</v>
      </c>
      <c r="E1158" s="3" t="s">
        <v>620</v>
      </c>
      <c r="F1158" s="3" t="s">
        <v>53</v>
      </c>
      <c r="G1158" s="17" t="s">
        <v>55</v>
      </c>
      <c r="H1158" s="2">
        <v>25274197</v>
      </c>
      <c r="I1158" s="3" t="s">
        <v>383</v>
      </c>
      <c r="J1158" s="5">
        <v>40</v>
      </c>
      <c r="K1158" s="6">
        <v>279.16000000000003</v>
      </c>
      <c r="N1158" s="3">
        <v>5833048</v>
      </c>
      <c r="O1158" s="3">
        <v>8749572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8749572</v>
      </c>
      <c r="V1158" s="3">
        <v>729131</v>
      </c>
      <c r="W1158" s="3">
        <v>743700</v>
      </c>
      <c r="X1158" s="3">
        <v>1049900</v>
      </c>
      <c r="Y1158" s="3">
        <v>45700</v>
      </c>
      <c r="Z1158" s="3">
        <v>350000</v>
      </c>
      <c r="AA1158" s="3">
        <v>262500</v>
      </c>
      <c r="AB1158" s="3">
        <v>3180931</v>
      </c>
      <c r="AC1158" s="3">
        <v>11930503</v>
      </c>
    </row>
    <row r="1159" spans="1:29" x14ac:dyDescent="0.2">
      <c r="A1159" s="3" t="s">
        <v>618</v>
      </c>
      <c r="B1159" s="144">
        <v>45489</v>
      </c>
      <c r="C1159" s="144">
        <v>45535</v>
      </c>
      <c r="D1159" s="3" t="s">
        <v>615</v>
      </c>
      <c r="E1159" s="3" t="s">
        <v>620</v>
      </c>
      <c r="F1159" s="3" t="s">
        <v>53</v>
      </c>
      <c r="G1159" s="17" t="s">
        <v>55</v>
      </c>
      <c r="H1159" s="2">
        <v>10292587</v>
      </c>
      <c r="I1159" s="3" t="s">
        <v>384</v>
      </c>
      <c r="J1159" s="5">
        <v>40</v>
      </c>
      <c r="K1159" s="6">
        <v>363.88</v>
      </c>
      <c r="N1159" s="3">
        <v>7603273</v>
      </c>
      <c r="O1159" s="3">
        <v>11404910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11404910</v>
      </c>
      <c r="V1159" s="3">
        <v>950409</v>
      </c>
      <c r="W1159" s="3">
        <v>969400</v>
      </c>
      <c r="X1159" s="3">
        <v>1368600</v>
      </c>
      <c r="Y1159" s="3">
        <v>59500</v>
      </c>
      <c r="Z1159" s="3">
        <v>456200</v>
      </c>
      <c r="AA1159" s="3">
        <v>342100</v>
      </c>
      <c r="AB1159" s="3">
        <v>4146209</v>
      </c>
      <c r="AC1159" s="3">
        <v>15551119</v>
      </c>
    </row>
    <row r="1160" spans="1:29" x14ac:dyDescent="0.2">
      <c r="A1160" s="3" t="s">
        <v>618</v>
      </c>
      <c r="B1160" s="144">
        <v>45489</v>
      </c>
      <c r="C1160" s="144">
        <v>45535</v>
      </c>
      <c r="D1160" s="3" t="s">
        <v>615</v>
      </c>
      <c r="E1160" s="3" t="s">
        <v>620</v>
      </c>
      <c r="F1160" s="3" t="s">
        <v>53</v>
      </c>
      <c r="G1160" s="17" t="s">
        <v>55</v>
      </c>
      <c r="H1160" s="2">
        <v>14251340</v>
      </c>
      <c r="I1160" s="3" t="s">
        <v>385</v>
      </c>
      <c r="J1160" s="5">
        <v>40</v>
      </c>
      <c r="K1160" s="6">
        <v>421</v>
      </c>
      <c r="N1160" s="3">
        <v>8796795</v>
      </c>
      <c r="O1160" s="3">
        <v>13195193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13195193</v>
      </c>
      <c r="V1160" s="3">
        <v>1099599</v>
      </c>
      <c r="W1160" s="3">
        <v>1121600</v>
      </c>
      <c r="X1160" s="3">
        <v>1583400</v>
      </c>
      <c r="Y1160" s="3">
        <v>68900</v>
      </c>
      <c r="Z1160" s="3">
        <v>527800</v>
      </c>
      <c r="AA1160" s="3">
        <v>395900</v>
      </c>
      <c r="AB1160" s="3">
        <v>4797199</v>
      </c>
      <c r="AC1160" s="3">
        <v>17992392</v>
      </c>
    </row>
    <row r="1161" spans="1:29" x14ac:dyDescent="0.2">
      <c r="A1161" s="3" t="s">
        <v>618</v>
      </c>
      <c r="B1161" s="144">
        <v>45489</v>
      </c>
      <c r="C1161" s="144">
        <v>45535</v>
      </c>
      <c r="D1161" s="3" t="s">
        <v>615</v>
      </c>
      <c r="E1161" s="3" t="s">
        <v>620</v>
      </c>
      <c r="F1161" s="3" t="s">
        <v>53</v>
      </c>
      <c r="G1161" s="17" t="s">
        <v>55</v>
      </c>
      <c r="H1161" s="2">
        <v>34551417</v>
      </c>
      <c r="I1161" s="3" t="s">
        <v>386</v>
      </c>
      <c r="J1161" s="5">
        <v>40</v>
      </c>
      <c r="K1161" s="6">
        <v>348.24</v>
      </c>
      <c r="N1161" s="3">
        <v>7276475</v>
      </c>
      <c r="O1161" s="3">
        <v>10914713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10914713</v>
      </c>
      <c r="V1161" s="3">
        <v>909559</v>
      </c>
      <c r="W1161" s="3">
        <v>927800</v>
      </c>
      <c r="X1161" s="3">
        <v>1309800</v>
      </c>
      <c r="Y1161" s="3">
        <v>57000</v>
      </c>
      <c r="Z1161" s="3">
        <v>436600</v>
      </c>
      <c r="AA1161" s="3">
        <v>327400</v>
      </c>
      <c r="AB1161" s="3">
        <v>3968159</v>
      </c>
      <c r="AC1161" s="3">
        <v>14882872</v>
      </c>
    </row>
    <row r="1162" spans="1:29" x14ac:dyDescent="0.2">
      <c r="A1162" s="3" t="s">
        <v>618</v>
      </c>
      <c r="B1162" s="144">
        <v>45489</v>
      </c>
      <c r="C1162" s="144">
        <v>45535</v>
      </c>
      <c r="D1162" s="3" t="s">
        <v>615</v>
      </c>
      <c r="E1162" s="3" t="s">
        <v>620</v>
      </c>
      <c r="F1162" s="3" t="s">
        <v>53</v>
      </c>
      <c r="G1162" s="17" t="s">
        <v>55</v>
      </c>
      <c r="H1162" s="2">
        <v>10302007</v>
      </c>
      <c r="I1162" s="3" t="s">
        <v>387</v>
      </c>
      <c r="J1162" s="5">
        <v>40</v>
      </c>
      <c r="K1162" s="6">
        <v>334.22</v>
      </c>
      <c r="N1162" s="3">
        <v>6983527</v>
      </c>
      <c r="O1162" s="3">
        <v>10475291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10475291</v>
      </c>
      <c r="V1162" s="3">
        <v>872941</v>
      </c>
      <c r="W1162" s="3">
        <v>890400</v>
      </c>
      <c r="X1162" s="3">
        <v>1257000</v>
      </c>
      <c r="Y1162" s="3">
        <v>54700</v>
      </c>
      <c r="Z1162" s="3">
        <v>419000</v>
      </c>
      <c r="AA1162" s="3">
        <v>314300</v>
      </c>
      <c r="AB1162" s="3">
        <v>3808341</v>
      </c>
      <c r="AC1162" s="3">
        <v>14283632</v>
      </c>
    </row>
    <row r="1163" spans="1:29" x14ac:dyDescent="0.2">
      <c r="A1163" s="3" t="s">
        <v>618</v>
      </c>
      <c r="B1163" s="144">
        <v>45489</v>
      </c>
      <c r="C1163" s="144">
        <v>45535</v>
      </c>
      <c r="D1163" s="3" t="s">
        <v>615</v>
      </c>
      <c r="E1163" s="3" t="s">
        <v>620</v>
      </c>
      <c r="F1163" s="3" t="s">
        <v>53</v>
      </c>
      <c r="G1163" s="17" t="s">
        <v>55</v>
      </c>
      <c r="H1163" s="2">
        <v>76333256</v>
      </c>
      <c r="I1163" s="3" t="s">
        <v>388</v>
      </c>
      <c r="J1163" s="5">
        <v>40</v>
      </c>
      <c r="K1163" s="6">
        <v>379.04</v>
      </c>
      <c r="N1163" s="3">
        <v>7920041</v>
      </c>
      <c r="O1163" s="3">
        <v>11880062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11880062</v>
      </c>
      <c r="V1163" s="3">
        <v>990005</v>
      </c>
      <c r="W1163" s="3">
        <v>1009800</v>
      </c>
      <c r="X1163" s="3">
        <v>1425600</v>
      </c>
      <c r="Y1163" s="3">
        <v>62000</v>
      </c>
      <c r="Z1163" s="3">
        <v>475200</v>
      </c>
      <c r="AA1163" s="3">
        <v>356400</v>
      </c>
      <c r="AB1163" s="3">
        <v>4319005</v>
      </c>
      <c r="AC1163" s="3">
        <v>16199067</v>
      </c>
    </row>
    <row r="1164" spans="1:29" x14ac:dyDescent="0.2">
      <c r="A1164" s="3" t="s">
        <v>618</v>
      </c>
      <c r="B1164" s="144">
        <v>45489</v>
      </c>
      <c r="C1164" s="144">
        <v>45535</v>
      </c>
      <c r="D1164" s="3" t="s">
        <v>615</v>
      </c>
      <c r="E1164" s="3" t="s">
        <v>620</v>
      </c>
      <c r="F1164" s="3" t="s">
        <v>53</v>
      </c>
      <c r="G1164" s="17" t="s">
        <v>55</v>
      </c>
      <c r="H1164" s="2">
        <v>10302814</v>
      </c>
      <c r="I1164" s="3" t="s">
        <v>389</v>
      </c>
      <c r="J1164" s="5">
        <v>40</v>
      </c>
      <c r="K1164" s="6">
        <v>416.6</v>
      </c>
      <c r="N1164" s="3">
        <v>8704857</v>
      </c>
      <c r="O1164" s="3">
        <v>13057286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13057286</v>
      </c>
      <c r="V1164" s="3">
        <v>1088107</v>
      </c>
      <c r="W1164" s="3">
        <v>1109900</v>
      </c>
      <c r="X1164" s="3">
        <v>1566900</v>
      </c>
      <c r="Y1164" s="3">
        <v>68200</v>
      </c>
      <c r="Z1164" s="3">
        <v>522300</v>
      </c>
      <c r="AA1164" s="3">
        <v>391700</v>
      </c>
      <c r="AB1164" s="3">
        <v>4747107</v>
      </c>
      <c r="AC1164" s="3">
        <v>17804393</v>
      </c>
    </row>
    <row r="1165" spans="1:29" x14ac:dyDescent="0.2">
      <c r="A1165" s="3" t="s">
        <v>618</v>
      </c>
      <c r="B1165" s="144">
        <v>45489</v>
      </c>
      <c r="C1165" s="144">
        <v>45535</v>
      </c>
      <c r="D1165" s="3" t="s">
        <v>615</v>
      </c>
      <c r="E1165" s="3" t="s">
        <v>620</v>
      </c>
      <c r="F1165" s="3" t="s">
        <v>53</v>
      </c>
      <c r="G1165" s="17" t="s">
        <v>55</v>
      </c>
      <c r="H1165" s="2">
        <v>10294590</v>
      </c>
      <c r="I1165" s="3" t="s">
        <v>390</v>
      </c>
      <c r="J1165" s="5">
        <v>40</v>
      </c>
      <c r="K1165" s="6">
        <v>372.61</v>
      </c>
      <c r="N1165" s="3">
        <v>7785686</v>
      </c>
      <c r="O1165" s="3">
        <v>11678529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11678529</v>
      </c>
      <c r="V1165" s="3">
        <v>973211</v>
      </c>
      <c r="W1165" s="3">
        <v>992700</v>
      </c>
      <c r="X1165" s="3">
        <v>1401400</v>
      </c>
      <c r="Y1165" s="3">
        <v>61000</v>
      </c>
      <c r="Z1165" s="3">
        <v>467100</v>
      </c>
      <c r="AA1165" s="3">
        <v>350400</v>
      </c>
      <c r="AB1165" s="3">
        <v>4245811</v>
      </c>
      <c r="AC1165" s="3">
        <v>15924340</v>
      </c>
    </row>
    <row r="1166" spans="1:29" x14ac:dyDescent="0.2">
      <c r="A1166" s="3" t="s">
        <v>618</v>
      </c>
      <c r="B1166" s="144">
        <v>45489</v>
      </c>
      <c r="C1166" s="144">
        <v>45535</v>
      </c>
      <c r="D1166" s="3" t="s">
        <v>615</v>
      </c>
      <c r="E1166" s="3" t="s">
        <v>620</v>
      </c>
      <c r="F1166" s="3" t="s">
        <v>53</v>
      </c>
      <c r="G1166" s="8" t="s">
        <v>391</v>
      </c>
      <c r="H1166" s="2">
        <v>34569033</v>
      </c>
      <c r="I1166" s="3" t="s">
        <v>392</v>
      </c>
      <c r="J1166" s="5">
        <v>40</v>
      </c>
      <c r="K1166" s="6">
        <v>472.85</v>
      </c>
      <c r="N1166" s="3">
        <v>9880201</v>
      </c>
      <c r="O1166" s="3">
        <v>14820302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14820302</v>
      </c>
      <c r="V1166" s="3">
        <v>1235025</v>
      </c>
      <c r="W1166" s="3">
        <v>1259700</v>
      </c>
      <c r="X1166" s="3">
        <v>1778400</v>
      </c>
      <c r="Y1166" s="3">
        <v>77400</v>
      </c>
      <c r="Z1166" s="3">
        <v>592800</v>
      </c>
      <c r="AA1166" s="3">
        <v>444600</v>
      </c>
      <c r="AB1166" s="3">
        <v>5387925</v>
      </c>
      <c r="AC1166" s="3">
        <v>20208227</v>
      </c>
    </row>
    <row r="1167" spans="1:29" x14ac:dyDescent="0.2">
      <c r="A1167" s="3" t="s">
        <v>618</v>
      </c>
      <c r="B1167" s="144">
        <v>45489</v>
      </c>
      <c r="C1167" s="144">
        <v>45535</v>
      </c>
      <c r="D1167" s="3" t="s">
        <v>615</v>
      </c>
      <c r="E1167" s="3" t="s">
        <v>620</v>
      </c>
      <c r="F1167" s="3" t="s">
        <v>53</v>
      </c>
      <c r="G1167" s="8" t="s">
        <v>391</v>
      </c>
      <c r="H1167" s="2">
        <v>1130661300</v>
      </c>
      <c r="I1167" s="3" t="s">
        <v>976</v>
      </c>
      <c r="J1167" s="5">
        <v>40</v>
      </c>
      <c r="K1167" s="6">
        <v>259</v>
      </c>
      <c r="N1167" s="3">
        <v>5411805</v>
      </c>
      <c r="O1167" s="3">
        <v>8117708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8117708</v>
      </c>
      <c r="V1167" s="3">
        <v>676476</v>
      </c>
      <c r="W1167" s="3">
        <v>690000</v>
      </c>
      <c r="X1167" s="3">
        <v>974100</v>
      </c>
      <c r="Y1167" s="3">
        <v>42400</v>
      </c>
      <c r="Z1167" s="3">
        <v>324700</v>
      </c>
      <c r="AA1167" s="3">
        <v>243500</v>
      </c>
      <c r="AB1167" s="3">
        <v>2951176</v>
      </c>
      <c r="AC1167" s="3">
        <v>11068884</v>
      </c>
    </row>
    <row r="1168" spans="1:29" x14ac:dyDescent="0.2">
      <c r="A1168" s="3" t="s">
        <v>618</v>
      </c>
      <c r="B1168" s="144">
        <v>45489</v>
      </c>
      <c r="C1168" s="144">
        <v>45535</v>
      </c>
      <c r="D1168" s="3" t="s">
        <v>615</v>
      </c>
      <c r="E1168" s="3" t="s">
        <v>620</v>
      </c>
      <c r="F1168" s="3" t="s">
        <v>53</v>
      </c>
      <c r="G1168" s="8" t="s">
        <v>391</v>
      </c>
      <c r="H1168" s="2">
        <v>38755608</v>
      </c>
      <c r="I1168" s="3" t="s">
        <v>393</v>
      </c>
      <c r="J1168" s="5">
        <v>40</v>
      </c>
      <c r="K1168" s="6">
        <v>264.56</v>
      </c>
      <c r="N1168" s="3">
        <v>5527981</v>
      </c>
      <c r="O1168" s="3">
        <v>8291972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8291972</v>
      </c>
      <c r="V1168" s="3">
        <v>690998</v>
      </c>
      <c r="W1168" s="3">
        <v>704800</v>
      </c>
      <c r="X1168" s="3">
        <v>995000</v>
      </c>
      <c r="Y1168" s="3">
        <v>43300</v>
      </c>
      <c r="Z1168" s="3">
        <v>331700</v>
      </c>
      <c r="AA1168" s="3">
        <v>248800</v>
      </c>
      <c r="AB1168" s="3">
        <v>3014598</v>
      </c>
      <c r="AC1168" s="3">
        <v>11306570</v>
      </c>
    </row>
    <row r="1169" spans="1:29" x14ac:dyDescent="0.2">
      <c r="A1169" s="3" t="s">
        <v>618</v>
      </c>
      <c r="B1169" s="144">
        <v>45489</v>
      </c>
      <c r="C1169" s="144">
        <v>45535</v>
      </c>
      <c r="D1169" s="3" t="s">
        <v>615</v>
      </c>
      <c r="E1169" s="3" t="s">
        <v>620</v>
      </c>
      <c r="F1169" s="3" t="s">
        <v>53</v>
      </c>
      <c r="G1169" s="8" t="s">
        <v>391</v>
      </c>
      <c r="H1169" s="2">
        <v>94073716</v>
      </c>
      <c r="I1169" s="3" t="s">
        <v>394</v>
      </c>
      <c r="J1169" s="5">
        <v>40</v>
      </c>
      <c r="K1169" s="6">
        <v>397.04</v>
      </c>
      <c r="N1169" s="3">
        <v>8296151</v>
      </c>
      <c r="O1169" s="3">
        <v>12444227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12444227</v>
      </c>
      <c r="V1169" s="3">
        <v>1037019</v>
      </c>
      <c r="W1169" s="3">
        <v>1057800</v>
      </c>
      <c r="X1169" s="3">
        <v>1493300</v>
      </c>
      <c r="Y1169" s="3">
        <v>65000</v>
      </c>
      <c r="Z1169" s="3">
        <v>497800</v>
      </c>
      <c r="AA1169" s="3">
        <v>373300</v>
      </c>
      <c r="AB1169" s="3">
        <v>4524219</v>
      </c>
      <c r="AC1169" s="3">
        <v>16968446</v>
      </c>
    </row>
    <row r="1170" spans="1:29" x14ac:dyDescent="0.2">
      <c r="A1170" s="3" t="s">
        <v>618</v>
      </c>
      <c r="B1170" s="144">
        <v>45489</v>
      </c>
      <c r="C1170" s="144">
        <v>45535</v>
      </c>
      <c r="D1170" s="3" t="s">
        <v>615</v>
      </c>
      <c r="E1170" s="3" t="s">
        <v>620</v>
      </c>
      <c r="F1170" s="3" t="s">
        <v>53</v>
      </c>
      <c r="G1170" s="8" t="s">
        <v>391</v>
      </c>
      <c r="H1170" s="2">
        <v>76323330</v>
      </c>
      <c r="I1170" s="3" t="s">
        <v>395</v>
      </c>
      <c r="J1170" s="5">
        <v>40</v>
      </c>
      <c r="K1170" s="6">
        <v>334.36</v>
      </c>
      <c r="N1170" s="3">
        <v>6986452</v>
      </c>
      <c r="O1170" s="3">
        <v>10479678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10479678</v>
      </c>
      <c r="V1170" s="3">
        <v>873307</v>
      </c>
      <c r="W1170" s="3">
        <v>890800</v>
      </c>
      <c r="X1170" s="3">
        <v>1257600</v>
      </c>
      <c r="Y1170" s="3">
        <v>54700</v>
      </c>
      <c r="Z1170" s="3">
        <v>419200</v>
      </c>
      <c r="AA1170" s="3">
        <v>314400</v>
      </c>
      <c r="AB1170" s="3">
        <v>3810007</v>
      </c>
      <c r="AC1170" s="3">
        <v>14289685</v>
      </c>
    </row>
    <row r="1171" spans="1:29" x14ac:dyDescent="0.2">
      <c r="A1171" s="3" t="s">
        <v>618</v>
      </c>
      <c r="B1171" s="144">
        <v>45489</v>
      </c>
      <c r="C1171" s="144">
        <v>45535</v>
      </c>
      <c r="D1171" s="3" t="s">
        <v>615</v>
      </c>
      <c r="E1171" s="3" t="s">
        <v>620</v>
      </c>
      <c r="F1171" s="3" t="s">
        <v>53</v>
      </c>
      <c r="G1171" s="8" t="s">
        <v>391</v>
      </c>
      <c r="H1171" s="2">
        <v>34571572</v>
      </c>
      <c r="I1171" s="3" t="s">
        <v>396</v>
      </c>
      <c r="J1171" s="5">
        <v>40</v>
      </c>
      <c r="K1171" s="6">
        <v>520.99</v>
      </c>
      <c r="N1171" s="3">
        <v>10886086</v>
      </c>
      <c r="O1171" s="3">
        <v>16329129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16329129</v>
      </c>
      <c r="V1171" s="3">
        <v>1360761</v>
      </c>
      <c r="W1171" s="3">
        <v>1388000</v>
      </c>
      <c r="X1171" s="3">
        <v>1959500</v>
      </c>
      <c r="Y1171" s="3">
        <v>85200</v>
      </c>
      <c r="Z1171" s="3">
        <v>653200</v>
      </c>
      <c r="AA1171" s="3">
        <v>489900</v>
      </c>
      <c r="AB1171" s="3">
        <v>5936561</v>
      </c>
      <c r="AC1171" s="3">
        <v>22265690</v>
      </c>
    </row>
    <row r="1172" spans="1:29" x14ac:dyDescent="0.2">
      <c r="A1172" s="3" t="s">
        <v>618</v>
      </c>
      <c r="B1172" s="144">
        <v>45489</v>
      </c>
      <c r="C1172" s="144">
        <v>45535</v>
      </c>
      <c r="D1172" s="3" t="s">
        <v>615</v>
      </c>
      <c r="E1172" s="3" t="s">
        <v>620</v>
      </c>
      <c r="F1172" s="3" t="s">
        <v>53</v>
      </c>
      <c r="G1172" s="8" t="s">
        <v>391</v>
      </c>
      <c r="H1172" s="2">
        <v>10539198</v>
      </c>
      <c r="I1172" s="3" t="s">
        <v>613</v>
      </c>
      <c r="J1172" s="5">
        <v>40</v>
      </c>
      <c r="K1172" s="6">
        <v>311</v>
      </c>
      <c r="N1172" s="3">
        <v>6498345</v>
      </c>
      <c r="O1172" s="3">
        <v>9747518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9747518</v>
      </c>
      <c r="V1172" s="3">
        <v>812293</v>
      </c>
      <c r="W1172" s="3">
        <v>828500</v>
      </c>
      <c r="X1172" s="3">
        <v>1169700</v>
      </c>
      <c r="Y1172" s="3">
        <v>50900</v>
      </c>
      <c r="Z1172" s="3">
        <v>389900</v>
      </c>
      <c r="AA1172" s="3">
        <v>292400</v>
      </c>
      <c r="AB1172" s="3">
        <v>3543693</v>
      </c>
      <c r="AC1172" s="3">
        <v>13291211</v>
      </c>
    </row>
    <row r="1173" spans="1:29" x14ac:dyDescent="0.2">
      <c r="A1173" s="3" t="s">
        <v>618</v>
      </c>
      <c r="B1173" s="144">
        <v>45489</v>
      </c>
      <c r="C1173" s="144">
        <v>45535</v>
      </c>
      <c r="D1173" s="3" t="s">
        <v>615</v>
      </c>
      <c r="E1173" s="3" t="s">
        <v>620</v>
      </c>
      <c r="F1173" s="3" t="s">
        <v>53</v>
      </c>
      <c r="G1173" s="8" t="s">
        <v>391</v>
      </c>
      <c r="H1173" s="2">
        <v>1061778189</v>
      </c>
      <c r="I1173" s="3" t="s">
        <v>977</v>
      </c>
      <c r="J1173" s="5">
        <v>40</v>
      </c>
      <c r="K1173" s="6">
        <v>215</v>
      </c>
      <c r="N1173" s="3">
        <v>4492425</v>
      </c>
      <c r="O1173" s="3">
        <v>6738638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6738638</v>
      </c>
      <c r="V1173" s="3">
        <v>561553</v>
      </c>
      <c r="W1173" s="3">
        <v>572800</v>
      </c>
      <c r="X1173" s="3">
        <v>808600</v>
      </c>
      <c r="Y1173" s="3">
        <v>35200</v>
      </c>
      <c r="Z1173" s="3">
        <v>269500</v>
      </c>
      <c r="AA1173" s="3">
        <v>202200</v>
      </c>
      <c r="AB1173" s="3">
        <v>2449853</v>
      </c>
      <c r="AC1173" s="3">
        <v>9188491</v>
      </c>
    </row>
    <row r="1174" spans="1:29" x14ac:dyDescent="0.2">
      <c r="A1174" s="3" t="s">
        <v>618</v>
      </c>
      <c r="B1174" s="144">
        <v>45489</v>
      </c>
      <c r="C1174" s="144">
        <v>45535</v>
      </c>
      <c r="D1174" s="3" t="s">
        <v>615</v>
      </c>
      <c r="E1174" s="3" t="s">
        <v>620</v>
      </c>
      <c r="F1174" s="3" t="s">
        <v>53</v>
      </c>
      <c r="G1174" s="8" t="s">
        <v>391</v>
      </c>
      <c r="H1174" s="2">
        <v>34569880</v>
      </c>
      <c r="I1174" s="3" t="s">
        <v>978</v>
      </c>
      <c r="J1174" s="5">
        <v>40</v>
      </c>
      <c r="K1174" s="6">
        <v>276.79000000000002</v>
      </c>
      <c r="N1174" s="3">
        <v>5783527</v>
      </c>
      <c r="O1174" s="3">
        <v>8675291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8675291</v>
      </c>
      <c r="V1174" s="3">
        <v>722941</v>
      </c>
      <c r="W1174" s="3">
        <v>737400</v>
      </c>
      <c r="X1174" s="3">
        <v>1041000</v>
      </c>
      <c r="Y1174" s="3">
        <v>45300</v>
      </c>
      <c r="Z1174" s="3">
        <v>347000</v>
      </c>
      <c r="AA1174" s="3">
        <v>260300</v>
      </c>
      <c r="AB1174" s="3">
        <v>3153941</v>
      </c>
      <c r="AC1174" s="3">
        <v>11829232</v>
      </c>
    </row>
    <row r="1175" spans="1:29" x14ac:dyDescent="0.2">
      <c r="A1175" s="3" t="s">
        <v>618</v>
      </c>
      <c r="B1175" s="144">
        <v>45489</v>
      </c>
      <c r="C1175" s="144">
        <v>45535</v>
      </c>
      <c r="D1175" s="3" t="s">
        <v>615</v>
      </c>
      <c r="E1175" s="3" t="s">
        <v>620</v>
      </c>
      <c r="F1175" s="3" t="s">
        <v>53</v>
      </c>
      <c r="G1175" s="8" t="s">
        <v>391</v>
      </c>
      <c r="H1175" s="2">
        <v>67013274</v>
      </c>
      <c r="I1175" s="3" t="s">
        <v>397</v>
      </c>
      <c r="J1175" s="5">
        <v>40</v>
      </c>
      <c r="K1175" s="6">
        <v>403.72</v>
      </c>
      <c r="N1175" s="3">
        <v>8435729</v>
      </c>
      <c r="O1175" s="3">
        <v>12653594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12653594</v>
      </c>
      <c r="V1175" s="3">
        <v>1054466</v>
      </c>
      <c r="W1175" s="3">
        <v>1075600</v>
      </c>
      <c r="X1175" s="3">
        <v>1518400</v>
      </c>
      <c r="Y1175" s="3">
        <v>66100</v>
      </c>
      <c r="Z1175" s="3">
        <v>506100</v>
      </c>
      <c r="AA1175" s="3">
        <v>379600</v>
      </c>
      <c r="AB1175" s="3">
        <v>4600266</v>
      </c>
      <c r="AC1175" s="3">
        <v>17253860</v>
      </c>
    </row>
    <row r="1176" spans="1:29" x14ac:dyDescent="0.2">
      <c r="A1176" s="3" t="s">
        <v>618</v>
      </c>
      <c r="B1176" s="144">
        <v>45489</v>
      </c>
      <c r="C1176" s="144">
        <v>45535</v>
      </c>
      <c r="D1176" s="3" t="s">
        <v>615</v>
      </c>
      <c r="E1176" s="3" t="s">
        <v>620</v>
      </c>
      <c r="F1176" s="3" t="s">
        <v>53</v>
      </c>
      <c r="G1176" s="8" t="s">
        <v>391</v>
      </c>
      <c r="H1176" s="2">
        <v>1061713891</v>
      </c>
      <c r="I1176" s="3" t="s">
        <v>592</v>
      </c>
      <c r="J1176" s="5">
        <v>40</v>
      </c>
      <c r="K1176" s="6">
        <v>235</v>
      </c>
      <c r="N1176" s="3">
        <v>4910325</v>
      </c>
      <c r="O1176" s="3">
        <v>7365488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7365488</v>
      </c>
      <c r="V1176" s="3">
        <v>613791</v>
      </c>
      <c r="W1176" s="3">
        <v>626100</v>
      </c>
      <c r="X1176" s="3">
        <v>883900</v>
      </c>
      <c r="Y1176" s="3">
        <v>38400</v>
      </c>
      <c r="Z1176" s="3">
        <v>294600</v>
      </c>
      <c r="AA1176" s="3">
        <v>221000</v>
      </c>
      <c r="AB1176" s="3">
        <v>2677791</v>
      </c>
      <c r="AC1176" s="3">
        <v>10043279</v>
      </c>
    </row>
    <row r="1177" spans="1:29" x14ac:dyDescent="0.2">
      <c r="A1177" s="3" t="s">
        <v>618</v>
      </c>
      <c r="B1177" s="144">
        <v>45489</v>
      </c>
      <c r="C1177" s="144">
        <v>45535</v>
      </c>
      <c r="D1177" s="3" t="s">
        <v>615</v>
      </c>
      <c r="E1177" s="3" t="s">
        <v>620</v>
      </c>
      <c r="F1177" s="3" t="s">
        <v>53</v>
      </c>
      <c r="G1177" s="8" t="s">
        <v>391</v>
      </c>
      <c r="H1177" s="2">
        <v>34553693</v>
      </c>
      <c r="I1177" s="3" t="s">
        <v>398</v>
      </c>
      <c r="J1177" s="5">
        <v>40</v>
      </c>
      <c r="K1177" s="6">
        <v>320.19</v>
      </c>
      <c r="N1177" s="3">
        <v>6690370</v>
      </c>
      <c r="O1177" s="3">
        <v>10035555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10035555</v>
      </c>
      <c r="V1177" s="3">
        <v>836296</v>
      </c>
      <c r="W1177" s="3">
        <v>853000</v>
      </c>
      <c r="X1177" s="3">
        <v>1204300</v>
      </c>
      <c r="Y1177" s="3">
        <v>52400</v>
      </c>
      <c r="Z1177" s="3">
        <v>401400</v>
      </c>
      <c r="AA1177" s="3">
        <v>301100</v>
      </c>
      <c r="AB1177" s="3">
        <v>3648496</v>
      </c>
      <c r="AC1177" s="3">
        <v>13684051</v>
      </c>
    </row>
    <row r="1178" spans="1:29" x14ac:dyDescent="0.2">
      <c r="A1178" s="3" t="s">
        <v>618</v>
      </c>
      <c r="B1178" s="144">
        <v>45489</v>
      </c>
      <c r="C1178" s="144">
        <v>45535</v>
      </c>
      <c r="D1178" s="3" t="s">
        <v>615</v>
      </c>
      <c r="E1178" s="3" t="s">
        <v>620</v>
      </c>
      <c r="F1178" s="3" t="s">
        <v>53</v>
      </c>
      <c r="G1178" s="8" t="s">
        <v>391</v>
      </c>
      <c r="H1178" s="2">
        <v>1061753315</v>
      </c>
      <c r="I1178" s="3" t="s">
        <v>979</v>
      </c>
      <c r="J1178" s="5">
        <v>40</v>
      </c>
      <c r="K1178" s="6">
        <v>255</v>
      </c>
      <c r="N1178" s="3">
        <v>5328225</v>
      </c>
      <c r="O1178" s="3">
        <v>7992338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7992338</v>
      </c>
      <c r="V1178" s="3">
        <v>666028</v>
      </c>
      <c r="W1178" s="3">
        <v>679300</v>
      </c>
      <c r="X1178" s="3">
        <v>959100</v>
      </c>
      <c r="Y1178" s="3">
        <v>41700</v>
      </c>
      <c r="Z1178" s="3">
        <v>319700</v>
      </c>
      <c r="AA1178" s="3">
        <v>239800</v>
      </c>
      <c r="AB1178" s="3">
        <v>2905628</v>
      </c>
      <c r="AC1178" s="3">
        <v>10897966</v>
      </c>
    </row>
    <row r="1179" spans="1:29" x14ac:dyDescent="0.2">
      <c r="A1179" s="3" t="s">
        <v>618</v>
      </c>
      <c r="B1179" s="144">
        <v>45489</v>
      </c>
      <c r="C1179" s="144">
        <v>45535</v>
      </c>
      <c r="D1179" s="3" t="s">
        <v>615</v>
      </c>
      <c r="E1179" s="3" t="s">
        <v>620</v>
      </c>
      <c r="F1179" s="3" t="s">
        <v>53</v>
      </c>
      <c r="G1179" s="8" t="s">
        <v>391</v>
      </c>
      <c r="H1179" s="2">
        <v>34324353</v>
      </c>
      <c r="I1179" s="3" t="s">
        <v>399</v>
      </c>
      <c r="J1179" s="5">
        <v>40</v>
      </c>
      <c r="K1179" s="6">
        <v>321</v>
      </c>
      <c r="N1179" s="3">
        <v>6707295</v>
      </c>
      <c r="O1179" s="3">
        <v>10060943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10060943</v>
      </c>
      <c r="V1179" s="3">
        <v>838412</v>
      </c>
      <c r="W1179" s="3">
        <v>855200</v>
      </c>
      <c r="X1179" s="3">
        <v>1207300</v>
      </c>
      <c r="Y1179" s="3">
        <v>52500</v>
      </c>
      <c r="Z1179" s="3">
        <v>402400</v>
      </c>
      <c r="AA1179" s="3">
        <v>301800</v>
      </c>
      <c r="AB1179" s="3">
        <v>3657612</v>
      </c>
      <c r="AC1179" s="3">
        <v>13718555</v>
      </c>
    </row>
    <row r="1180" spans="1:29" x14ac:dyDescent="0.2">
      <c r="A1180" s="3" t="s">
        <v>618</v>
      </c>
      <c r="B1180" s="144">
        <v>45489</v>
      </c>
      <c r="C1180" s="144">
        <v>45535</v>
      </c>
      <c r="D1180" s="3" t="s">
        <v>615</v>
      </c>
      <c r="E1180" s="3" t="s">
        <v>620</v>
      </c>
      <c r="F1180" s="3" t="s">
        <v>53</v>
      </c>
      <c r="G1180" s="8" t="s">
        <v>391</v>
      </c>
      <c r="H1180" s="2">
        <v>65784022</v>
      </c>
      <c r="I1180" s="3" t="s">
        <v>400</v>
      </c>
      <c r="J1180" s="5">
        <v>40</v>
      </c>
      <c r="K1180" s="6">
        <v>386.38</v>
      </c>
      <c r="N1180" s="3">
        <v>8073410</v>
      </c>
      <c r="O1180" s="3">
        <v>12110115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12110115</v>
      </c>
      <c r="V1180" s="3">
        <v>1009176</v>
      </c>
      <c r="W1180" s="3">
        <v>1029400</v>
      </c>
      <c r="X1180" s="3">
        <v>1453200</v>
      </c>
      <c r="Y1180" s="3">
        <v>63200</v>
      </c>
      <c r="Z1180" s="3">
        <v>484400</v>
      </c>
      <c r="AA1180" s="3">
        <v>363300</v>
      </c>
      <c r="AB1180" s="3">
        <v>4402676</v>
      </c>
      <c r="AC1180" s="3">
        <v>16512791</v>
      </c>
    </row>
    <row r="1181" spans="1:29" x14ac:dyDescent="0.2">
      <c r="A1181" s="3" t="s">
        <v>618</v>
      </c>
      <c r="B1181" s="144">
        <v>45489</v>
      </c>
      <c r="C1181" s="144">
        <v>45535</v>
      </c>
      <c r="D1181" s="3" t="s">
        <v>615</v>
      </c>
      <c r="E1181" s="3" t="s">
        <v>620</v>
      </c>
      <c r="F1181" s="3" t="s">
        <v>53</v>
      </c>
      <c r="G1181" s="8" t="s">
        <v>391</v>
      </c>
      <c r="H1181" s="2">
        <v>76326426</v>
      </c>
      <c r="I1181" s="3" t="s">
        <v>401</v>
      </c>
      <c r="J1181" s="5">
        <v>40</v>
      </c>
      <c r="K1181" s="6">
        <v>299.83</v>
      </c>
      <c r="N1181" s="3">
        <v>6264948</v>
      </c>
      <c r="O1181" s="3">
        <v>9397422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9397422</v>
      </c>
      <c r="V1181" s="3">
        <v>783119</v>
      </c>
      <c r="W1181" s="3">
        <v>798800</v>
      </c>
      <c r="X1181" s="3">
        <v>1127700</v>
      </c>
      <c r="Y1181" s="3">
        <v>49100</v>
      </c>
      <c r="Z1181" s="3">
        <v>375900</v>
      </c>
      <c r="AA1181" s="3">
        <v>281900</v>
      </c>
      <c r="AB1181" s="3">
        <v>3416519</v>
      </c>
      <c r="AC1181" s="3">
        <v>12813941</v>
      </c>
    </row>
    <row r="1182" spans="1:29" x14ac:dyDescent="0.2">
      <c r="A1182" s="3" t="s">
        <v>618</v>
      </c>
      <c r="B1182" s="144">
        <v>45489</v>
      </c>
      <c r="C1182" s="144">
        <v>45535</v>
      </c>
      <c r="D1182" s="3" t="s">
        <v>615</v>
      </c>
      <c r="E1182" s="3" t="s">
        <v>620</v>
      </c>
      <c r="F1182" s="3" t="s">
        <v>53</v>
      </c>
      <c r="G1182" s="8" t="s">
        <v>391</v>
      </c>
      <c r="H1182" s="2">
        <v>25278592</v>
      </c>
      <c r="I1182" s="3" t="s">
        <v>402</v>
      </c>
      <c r="J1182" s="5">
        <v>40</v>
      </c>
      <c r="K1182" s="6">
        <v>235</v>
      </c>
      <c r="N1182" s="3">
        <v>4910325</v>
      </c>
      <c r="O1182" s="3">
        <v>7365488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7365488</v>
      </c>
      <c r="V1182" s="3">
        <v>613791</v>
      </c>
      <c r="W1182" s="3">
        <v>626100</v>
      </c>
      <c r="X1182" s="3">
        <v>883900</v>
      </c>
      <c r="Y1182" s="3">
        <v>38400</v>
      </c>
      <c r="Z1182" s="3">
        <v>294600</v>
      </c>
      <c r="AA1182" s="3">
        <v>221000</v>
      </c>
      <c r="AB1182" s="3">
        <v>2677791</v>
      </c>
      <c r="AC1182" s="3">
        <v>10043279</v>
      </c>
    </row>
    <row r="1183" spans="1:29" x14ac:dyDescent="0.2">
      <c r="A1183" s="3" t="s">
        <v>618</v>
      </c>
      <c r="B1183" s="144">
        <v>45489</v>
      </c>
      <c r="C1183" s="144">
        <v>45535</v>
      </c>
      <c r="D1183" s="3" t="s">
        <v>615</v>
      </c>
      <c r="E1183" s="3" t="s">
        <v>620</v>
      </c>
      <c r="F1183" s="3" t="s">
        <v>53</v>
      </c>
      <c r="G1183" s="8" t="s">
        <v>391</v>
      </c>
      <c r="H1183" s="2">
        <v>1061713635</v>
      </c>
      <c r="I1183" s="3" t="s">
        <v>593</v>
      </c>
      <c r="J1183" s="5">
        <v>40</v>
      </c>
      <c r="K1183" s="6">
        <v>257.77</v>
      </c>
      <c r="N1183" s="3">
        <v>5386104</v>
      </c>
      <c r="O1183" s="3">
        <v>8079156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8079156</v>
      </c>
      <c r="V1183" s="3">
        <v>673263</v>
      </c>
      <c r="W1183" s="3">
        <v>686700</v>
      </c>
      <c r="X1183" s="3">
        <v>969500</v>
      </c>
      <c r="Y1183" s="3">
        <v>42200</v>
      </c>
      <c r="Z1183" s="3">
        <v>323200</v>
      </c>
      <c r="AA1183" s="3">
        <v>242400</v>
      </c>
      <c r="AB1183" s="3">
        <v>2937263</v>
      </c>
      <c r="AC1183" s="3">
        <v>11016419</v>
      </c>
    </row>
    <row r="1184" spans="1:29" x14ac:dyDescent="0.2">
      <c r="A1184" s="3" t="s">
        <v>618</v>
      </c>
      <c r="B1184" s="144">
        <v>45489</v>
      </c>
      <c r="C1184" s="144">
        <v>45535</v>
      </c>
      <c r="D1184" s="3" t="s">
        <v>615</v>
      </c>
      <c r="E1184" s="3" t="s">
        <v>620</v>
      </c>
      <c r="F1184" s="3" t="s">
        <v>53</v>
      </c>
      <c r="G1184" s="8" t="s">
        <v>391</v>
      </c>
      <c r="H1184" s="2">
        <v>59819113</v>
      </c>
      <c r="I1184" s="3" t="s">
        <v>403</v>
      </c>
      <c r="J1184" s="5">
        <v>40</v>
      </c>
      <c r="K1184" s="6">
        <v>454.7</v>
      </c>
      <c r="N1184" s="3">
        <v>9500957</v>
      </c>
      <c r="O1184" s="3">
        <v>14251436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14251436</v>
      </c>
      <c r="V1184" s="3">
        <v>1187620</v>
      </c>
      <c r="W1184" s="3">
        <v>1211400</v>
      </c>
      <c r="X1184" s="3">
        <v>1710200</v>
      </c>
      <c r="Y1184" s="3">
        <v>74400</v>
      </c>
      <c r="Z1184" s="3">
        <v>570100</v>
      </c>
      <c r="AA1184" s="3">
        <v>427500</v>
      </c>
      <c r="AB1184" s="3">
        <v>5181220</v>
      </c>
      <c r="AC1184" s="3">
        <v>19432656</v>
      </c>
    </row>
    <row r="1185" spans="1:29" x14ac:dyDescent="0.2">
      <c r="A1185" s="3" t="s">
        <v>618</v>
      </c>
      <c r="B1185" s="144">
        <v>45489</v>
      </c>
      <c r="C1185" s="144">
        <v>45535</v>
      </c>
      <c r="D1185" s="3" t="s">
        <v>615</v>
      </c>
      <c r="E1185" s="3" t="s">
        <v>620</v>
      </c>
      <c r="F1185" s="3" t="s">
        <v>53</v>
      </c>
      <c r="G1185" s="8" t="s">
        <v>391</v>
      </c>
      <c r="H1185" s="2">
        <v>34546494</v>
      </c>
      <c r="I1185" s="3" t="s">
        <v>405</v>
      </c>
      <c r="J1185" s="5">
        <v>40</v>
      </c>
      <c r="K1185" s="6">
        <v>341</v>
      </c>
      <c r="N1185" s="3">
        <v>7125195</v>
      </c>
      <c r="O1185" s="3">
        <v>10687793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10687793</v>
      </c>
      <c r="V1185" s="3">
        <v>890649</v>
      </c>
      <c r="W1185" s="3">
        <v>908500</v>
      </c>
      <c r="X1185" s="3">
        <v>1282500</v>
      </c>
      <c r="Y1185" s="3">
        <v>55800</v>
      </c>
      <c r="Z1185" s="3">
        <v>427500</v>
      </c>
      <c r="AA1185" s="3">
        <v>320600</v>
      </c>
      <c r="AB1185" s="3">
        <v>3885549</v>
      </c>
      <c r="AC1185" s="3">
        <v>14573342</v>
      </c>
    </row>
    <row r="1186" spans="1:29" x14ac:dyDescent="0.2">
      <c r="A1186" s="3" t="s">
        <v>618</v>
      </c>
      <c r="B1186" s="144">
        <v>45489</v>
      </c>
      <c r="C1186" s="144">
        <v>45535</v>
      </c>
      <c r="D1186" s="3" t="s">
        <v>615</v>
      </c>
      <c r="E1186" s="3" t="s">
        <v>620</v>
      </c>
      <c r="F1186" s="3" t="s">
        <v>53</v>
      </c>
      <c r="G1186" s="8" t="s">
        <v>391</v>
      </c>
      <c r="H1186" s="2">
        <v>25396777</v>
      </c>
      <c r="I1186" s="3" t="s">
        <v>406</v>
      </c>
      <c r="J1186" s="5">
        <v>40</v>
      </c>
      <c r="K1186" s="6">
        <v>267.29000000000002</v>
      </c>
      <c r="N1186" s="3">
        <v>5585025</v>
      </c>
      <c r="O1186" s="3">
        <v>8377538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8377538</v>
      </c>
      <c r="V1186" s="3">
        <v>698128</v>
      </c>
      <c r="W1186" s="3">
        <v>712100</v>
      </c>
      <c r="X1186" s="3">
        <v>1005300</v>
      </c>
      <c r="Y1186" s="3">
        <v>43700</v>
      </c>
      <c r="Z1186" s="3">
        <v>335100</v>
      </c>
      <c r="AA1186" s="3">
        <v>251300</v>
      </c>
      <c r="AB1186" s="3">
        <v>3045628</v>
      </c>
      <c r="AC1186" s="3">
        <v>11423166</v>
      </c>
    </row>
    <row r="1187" spans="1:29" x14ac:dyDescent="0.2">
      <c r="A1187" s="3" t="s">
        <v>618</v>
      </c>
      <c r="B1187" s="144">
        <v>45489</v>
      </c>
      <c r="C1187" s="144">
        <v>45535</v>
      </c>
      <c r="D1187" s="3" t="s">
        <v>615</v>
      </c>
      <c r="E1187" s="3" t="s">
        <v>620</v>
      </c>
      <c r="F1187" s="3" t="s">
        <v>53</v>
      </c>
      <c r="G1187" s="8" t="s">
        <v>391</v>
      </c>
      <c r="H1187" s="2">
        <v>1061726834</v>
      </c>
      <c r="I1187" s="3" t="s">
        <v>594</v>
      </c>
      <c r="J1187" s="5">
        <v>40</v>
      </c>
      <c r="K1187" s="6">
        <v>255.42</v>
      </c>
      <c r="N1187" s="3">
        <v>5337001</v>
      </c>
      <c r="O1187" s="3">
        <v>8005502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8005502</v>
      </c>
      <c r="V1187" s="3">
        <v>667125</v>
      </c>
      <c r="W1187" s="3">
        <v>680500</v>
      </c>
      <c r="X1187" s="3">
        <v>960700</v>
      </c>
      <c r="Y1187" s="3">
        <v>41800</v>
      </c>
      <c r="Z1187" s="3">
        <v>320200</v>
      </c>
      <c r="AA1187" s="3">
        <v>240200</v>
      </c>
      <c r="AB1187" s="3">
        <v>2910525</v>
      </c>
      <c r="AC1187" s="3">
        <v>10916027</v>
      </c>
    </row>
    <row r="1188" spans="1:29" x14ac:dyDescent="0.2">
      <c r="A1188" s="3" t="s">
        <v>618</v>
      </c>
      <c r="B1188" s="144">
        <v>45489</v>
      </c>
      <c r="C1188" s="144">
        <v>45535</v>
      </c>
      <c r="D1188" s="3" t="s">
        <v>615</v>
      </c>
      <c r="E1188" s="3" t="s">
        <v>620</v>
      </c>
      <c r="F1188" s="3" t="s">
        <v>53</v>
      </c>
      <c r="G1188" s="8" t="s">
        <v>391</v>
      </c>
      <c r="H1188" s="2">
        <v>10544217</v>
      </c>
      <c r="I1188" s="3" t="s">
        <v>407</v>
      </c>
      <c r="J1188" s="5">
        <v>40</v>
      </c>
      <c r="K1188" s="6">
        <v>321</v>
      </c>
      <c r="N1188" s="3">
        <v>6707295</v>
      </c>
      <c r="O1188" s="3">
        <v>10060943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10060943</v>
      </c>
      <c r="V1188" s="3">
        <v>838412</v>
      </c>
      <c r="W1188" s="3">
        <v>855200</v>
      </c>
      <c r="X1188" s="3">
        <v>1207300</v>
      </c>
      <c r="Y1188" s="3">
        <v>52500</v>
      </c>
      <c r="Z1188" s="3">
        <v>402400</v>
      </c>
      <c r="AA1188" s="3">
        <v>301800</v>
      </c>
      <c r="AB1188" s="3">
        <v>3657612</v>
      </c>
      <c r="AC1188" s="3">
        <v>13718555</v>
      </c>
    </row>
    <row r="1189" spans="1:29" x14ac:dyDescent="0.2">
      <c r="A1189" s="3" t="s">
        <v>618</v>
      </c>
      <c r="B1189" s="144">
        <v>45489</v>
      </c>
      <c r="C1189" s="144">
        <v>45535</v>
      </c>
      <c r="D1189" s="3" t="s">
        <v>615</v>
      </c>
      <c r="E1189" s="3" t="s">
        <v>620</v>
      </c>
      <c r="F1189" s="3" t="s">
        <v>53</v>
      </c>
      <c r="G1189" s="8" t="s">
        <v>391</v>
      </c>
      <c r="H1189" s="2">
        <v>1061017050</v>
      </c>
      <c r="I1189" s="3" t="s">
        <v>980</v>
      </c>
      <c r="J1189" s="5">
        <v>40</v>
      </c>
      <c r="K1189" s="6">
        <v>275.57</v>
      </c>
      <c r="N1189" s="3">
        <v>5758035</v>
      </c>
      <c r="O1189" s="3">
        <v>8637053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8637053</v>
      </c>
      <c r="V1189" s="3">
        <v>719754</v>
      </c>
      <c r="W1189" s="3">
        <v>734100</v>
      </c>
      <c r="X1189" s="3">
        <v>1036400</v>
      </c>
      <c r="Y1189" s="3">
        <v>45100</v>
      </c>
      <c r="Z1189" s="3">
        <v>345500</v>
      </c>
      <c r="AA1189" s="3">
        <v>259100</v>
      </c>
      <c r="AB1189" s="3">
        <v>3139954</v>
      </c>
      <c r="AC1189" s="3">
        <v>11777007</v>
      </c>
    </row>
    <row r="1190" spans="1:29" x14ac:dyDescent="0.2">
      <c r="A1190" s="3" t="s">
        <v>618</v>
      </c>
      <c r="B1190" s="144">
        <v>45489</v>
      </c>
      <c r="C1190" s="144">
        <v>45535</v>
      </c>
      <c r="D1190" s="3" t="s">
        <v>615</v>
      </c>
      <c r="E1190" s="3" t="s">
        <v>620</v>
      </c>
      <c r="F1190" s="3" t="s">
        <v>53</v>
      </c>
      <c r="G1190" s="8" t="s">
        <v>391</v>
      </c>
      <c r="H1190" s="2">
        <v>4614886</v>
      </c>
      <c r="I1190" s="3" t="s">
        <v>408</v>
      </c>
      <c r="J1190" s="5">
        <v>40</v>
      </c>
      <c r="K1190" s="6">
        <v>271</v>
      </c>
      <c r="N1190" s="3">
        <v>5662545</v>
      </c>
      <c r="O1190" s="3">
        <v>8493818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8493818</v>
      </c>
      <c r="V1190" s="3">
        <v>707818</v>
      </c>
      <c r="W1190" s="3">
        <v>722000</v>
      </c>
      <c r="X1190" s="3">
        <v>1019300</v>
      </c>
      <c r="Y1190" s="3">
        <v>44300</v>
      </c>
      <c r="Z1190" s="3">
        <v>339800</v>
      </c>
      <c r="AA1190" s="3">
        <v>254800</v>
      </c>
      <c r="AB1190" s="3">
        <v>3088018</v>
      </c>
      <c r="AC1190" s="3">
        <v>11581836</v>
      </c>
    </row>
    <row r="1191" spans="1:29" x14ac:dyDescent="0.2">
      <c r="A1191" s="3" t="s">
        <v>618</v>
      </c>
      <c r="B1191" s="144">
        <v>45489</v>
      </c>
      <c r="C1191" s="144">
        <v>45535</v>
      </c>
      <c r="D1191" s="3" t="s">
        <v>615</v>
      </c>
      <c r="E1191" s="3" t="s">
        <v>620</v>
      </c>
      <c r="F1191" s="3" t="s">
        <v>53</v>
      </c>
      <c r="G1191" s="8" t="s">
        <v>410</v>
      </c>
      <c r="H1191" s="2">
        <v>34316827</v>
      </c>
      <c r="I1191" s="3" t="s">
        <v>981</v>
      </c>
      <c r="J1191" s="5">
        <v>40</v>
      </c>
      <c r="K1191" s="6">
        <v>406.5</v>
      </c>
      <c r="N1191" s="3">
        <v>8493818</v>
      </c>
      <c r="O1191" s="3">
        <v>12740727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12740727</v>
      </c>
      <c r="V1191" s="3">
        <v>1061727</v>
      </c>
      <c r="W1191" s="3">
        <v>1083000</v>
      </c>
      <c r="X1191" s="3">
        <v>1528900</v>
      </c>
      <c r="Y1191" s="3">
        <v>66500</v>
      </c>
      <c r="Z1191" s="3">
        <v>509600</v>
      </c>
      <c r="AA1191" s="3">
        <v>382200</v>
      </c>
      <c r="AB1191" s="3">
        <v>4631927</v>
      </c>
      <c r="AC1191" s="3">
        <v>17372654</v>
      </c>
    </row>
    <row r="1192" spans="1:29" x14ac:dyDescent="0.2">
      <c r="A1192" s="3" t="s">
        <v>618</v>
      </c>
      <c r="B1192" s="144">
        <v>45489</v>
      </c>
      <c r="C1192" s="144">
        <v>45535</v>
      </c>
      <c r="D1192" s="3" t="s">
        <v>615</v>
      </c>
      <c r="E1192" s="3" t="s">
        <v>620</v>
      </c>
      <c r="F1192" s="3" t="s">
        <v>53</v>
      </c>
      <c r="G1192" s="8" t="s">
        <v>410</v>
      </c>
      <c r="H1192" s="2">
        <v>10307348</v>
      </c>
      <c r="I1192" s="3" t="s">
        <v>409</v>
      </c>
      <c r="J1192" s="5">
        <v>40</v>
      </c>
      <c r="K1192" s="6">
        <v>494.12</v>
      </c>
      <c r="N1192" s="3">
        <v>10324637</v>
      </c>
      <c r="O1192" s="3">
        <v>15486956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15486956</v>
      </c>
      <c r="V1192" s="3">
        <v>1290580</v>
      </c>
      <c r="W1192" s="3">
        <v>1316400</v>
      </c>
      <c r="X1192" s="3">
        <v>1858400</v>
      </c>
      <c r="Y1192" s="3">
        <v>80800</v>
      </c>
      <c r="Z1192" s="3">
        <v>619500</v>
      </c>
      <c r="AA1192" s="3">
        <v>464600</v>
      </c>
      <c r="AB1192" s="3">
        <v>5630280</v>
      </c>
      <c r="AC1192" s="3">
        <v>21117236</v>
      </c>
    </row>
    <row r="1193" spans="1:29" x14ac:dyDescent="0.2">
      <c r="A1193" s="3" t="s">
        <v>618</v>
      </c>
      <c r="B1193" s="144">
        <v>45489</v>
      </c>
      <c r="C1193" s="144">
        <v>45535</v>
      </c>
      <c r="D1193" s="3" t="s">
        <v>615</v>
      </c>
      <c r="E1193" s="3" t="s">
        <v>620</v>
      </c>
      <c r="F1193" s="3" t="s">
        <v>53</v>
      </c>
      <c r="G1193" s="8" t="s">
        <v>410</v>
      </c>
      <c r="H1193" s="2">
        <v>40028454</v>
      </c>
      <c r="I1193" s="3" t="s">
        <v>411</v>
      </c>
      <c r="J1193" s="5">
        <v>40</v>
      </c>
      <c r="K1193" s="6">
        <v>359</v>
      </c>
      <c r="N1193" s="3">
        <v>7501305</v>
      </c>
      <c r="O1193" s="3">
        <v>11251958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11251958</v>
      </c>
      <c r="V1193" s="3">
        <v>937663</v>
      </c>
      <c r="W1193" s="3">
        <v>956400</v>
      </c>
      <c r="X1193" s="3">
        <v>1350200</v>
      </c>
      <c r="Y1193" s="3">
        <v>58700</v>
      </c>
      <c r="Z1193" s="3">
        <v>450100</v>
      </c>
      <c r="AA1193" s="3">
        <v>337600</v>
      </c>
      <c r="AB1193" s="3">
        <v>4090663</v>
      </c>
      <c r="AC1193" s="3">
        <v>15342621</v>
      </c>
    </row>
    <row r="1194" spans="1:29" x14ac:dyDescent="0.2">
      <c r="A1194" s="3" t="s">
        <v>618</v>
      </c>
      <c r="B1194" s="144">
        <v>45489</v>
      </c>
      <c r="C1194" s="144">
        <v>45535</v>
      </c>
      <c r="D1194" s="3" t="s">
        <v>615</v>
      </c>
      <c r="E1194" s="3" t="s">
        <v>620</v>
      </c>
      <c r="F1194" s="3" t="s">
        <v>53</v>
      </c>
      <c r="G1194" s="8" t="s">
        <v>410</v>
      </c>
      <c r="H1194" s="2">
        <v>10294087</v>
      </c>
      <c r="I1194" s="3" t="s">
        <v>412</v>
      </c>
      <c r="J1194" s="5">
        <v>40</v>
      </c>
      <c r="K1194" s="6">
        <v>342.19</v>
      </c>
      <c r="N1194" s="3">
        <v>7150060</v>
      </c>
      <c r="O1194" s="3">
        <v>10725090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10725090</v>
      </c>
      <c r="V1194" s="3">
        <v>893758</v>
      </c>
      <c r="W1194" s="3">
        <v>911600</v>
      </c>
      <c r="X1194" s="3">
        <v>1287000</v>
      </c>
      <c r="Y1194" s="3">
        <v>56000</v>
      </c>
      <c r="Z1194" s="3">
        <v>429000</v>
      </c>
      <c r="AA1194" s="3">
        <v>321800</v>
      </c>
      <c r="AB1194" s="3">
        <v>3899158</v>
      </c>
      <c r="AC1194" s="3">
        <v>14624248</v>
      </c>
    </row>
    <row r="1195" spans="1:29" x14ac:dyDescent="0.2">
      <c r="A1195" s="3" t="s">
        <v>618</v>
      </c>
      <c r="B1195" s="144">
        <v>45489</v>
      </c>
      <c r="C1195" s="144">
        <v>45535</v>
      </c>
      <c r="D1195" s="3" t="s">
        <v>615</v>
      </c>
      <c r="E1195" s="3" t="s">
        <v>620</v>
      </c>
      <c r="F1195" s="3" t="s">
        <v>53</v>
      </c>
      <c r="G1195" s="8" t="s">
        <v>410</v>
      </c>
      <c r="H1195" s="2">
        <v>1085250664</v>
      </c>
      <c r="I1195" s="3" t="s">
        <v>413</v>
      </c>
      <c r="J1195" s="5">
        <v>40</v>
      </c>
      <c r="K1195" s="6">
        <v>333.51</v>
      </c>
      <c r="N1195" s="3">
        <v>6968691</v>
      </c>
      <c r="O1195" s="3">
        <v>10453037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10453037</v>
      </c>
      <c r="V1195" s="3">
        <v>871086</v>
      </c>
      <c r="W1195" s="3">
        <v>888500</v>
      </c>
      <c r="X1195" s="3">
        <v>1254400</v>
      </c>
      <c r="Y1195" s="3">
        <v>54600</v>
      </c>
      <c r="Z1195" s="3">
        <v>418100</v>
      </c>
      <c r="AA1195" s="3">
        <v>313600</v>
      </c>
      <c r="AB1195" s="3">
        <v>3800286</v>
      </c>
      <c r="AC1195" s="3">
        <v>14253323</v>
      </c>
    </row>
    <row r="1196" spans="1:29" x14ac:dyDescent="0.2">
      <c r="A1196" s="3" t="s">
        <v>618</v>
      </c>
      <c r="B1196" s="144">
        <v>45489</v>
      </c>
      <c r="C1196" s="144">
        <v>45535</v>
      </c>
      <c r="D1196" s="3" t="s">
        <v>615</v>
      </c>
      <c r="E1196" s="3" t="s">
        <v>620</v>
      </c>
      <c r="F1196" s="3" t="s">
        <v>53</v>
      </c>
      <c r="G1196" s="8" t="s">
        <v>410</v>
      </c>
      <c r="H1196" s="2">
        <v>34321233</v>
      </c>
      <c r="I1196" s="3" t="s">
        <v>414</v>
      </c>
      <c r="J1196" s="5">
        <v>40</v>
      </c>
      <c r="K1196" s="6">
        <v>311.95999999999998</v>
      </c>
      <c r="N1196" s="3">
        <v>6518404</v>
      </c>
      <c r="O1196" s="3">
        <v>9777606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9777606</v>
      </c>
      <c r="V1196" s="3">
        <v>814801</v>
      </c>
      <c r="W1196" s="3">
        <v>831100</v>
      </c>
      <c r="X1196" s="3">
        <v>1173300</v>
      </c>
      <c r="Y1196" s="3">
        <v>51000</v>
      </c>
      <c r="Z1196" s="3">
        <v>391100</v>
      </c>
      <c r="AA1196" s="3">
        <v>293300</v>
      </c>
      <c r="AB1196" s="3">
        <v>3554601</v>
      </c>
      <c r="AC1196" s="3">
        <v>13332207</v>
      </c>
    </row>
    <row r="1197" spans="1:29" x14ac:dyDescent="0.2">
      <c r="A1197" s="3" t="s">
        <v>618</v>
      </c>
      <c r="B1197" s="144">
        <v>45489</v>
      </c>
      <c r="C1197" s="144">
        <v>45535</v>
      </c>
      <c r="D1197" s="3" t="s">
        <v>615</v>
      </c>
      <c r="E1197" s="3" t="s">
        <v>620</v>
      </c>
      <c r="F1197" s="3" t="s">
        <v>53</v>
      </c>
      <c r="G1197" s="8" t="s">
        <v>410</v>
      </c>
      <c r="H1197" s="2">
        <v>87718942</v>
      </c>
      <c r="I1197" s="3" t="s">
        <v>595</v>
      </c>
      <c r="J1197" s="5">
        <v>40</v>
      </c>
      <c r="K1197" s="6">
        <v>217.76</v>
      </c>
      <c r="N1197" s="3">
        <v>4550095</v>
      </c>
      <c r="O1197" s="3">
        <v>6825143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6825143</v>
      </c>
      <c r="V1197" s="3">
        <v>568762</v>
      </c>
      <c r="W1197" s="3">
        <v>580100</v>
      </c>
      <c r="X1197" s="3">
        <v>819000</v>
      </c>
      <c r="Y1197" s="3">
        <v>35600</v>
      </c>
      <c r="Z1197" s="3">
        <v>273000</v>
      </c>
      <c r="AA1197" s="3">
        <v>204800</v>
      </c>
      <c r="AB1197" s="3">
        <v>2481262</v>
      </c>
      <c r="AC1197" s="3">
        <v>9306405</v>
      </c>
    </row>
    <row r="1198" spans="1:29" x14ac:dyDescent="0.2">
      <c r="A1198" s="3" t="s">
        <v>618</v>
      </c>
      <c r="B1198" s="144">
        <v>45489</v>
      </c>
      <c r="C1198" s="144">
        <v>45535</v>
      </c>
      <c r="D1198" s="3" t="s">
        <v>615</v>
      </c>
      <c r="E1198" s="3" t="s">
        <v>620</v>
      </c>
      <c r="F1198" s="3" t="s">
        <v>53</v>
      </c>
      <c r="G1198" s="8" t="s">
        <v>410</v>
      </c>
      <c r="H1198" s="2">
        <v>1061693173</v>
      </c>
      <c r="I1198" s="3" t="s">
        <v>416</v>
      </c>
      <c r="J1198" s="5">
        <v>40</v>
      </c>
      <c r="K1198" s="6">
        <v>311.95999999999998</v>
      </c>
      <c r="N1198" s="3">
        <v>6518404</v>
      </c>
      <c r="O1198" s="3">
        <v>9777606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9777606</v>
      </c>
      <c r="V1198" s="3">
        <v>814801</v>
      </c>
      <c r="W1198" s="3">
        <v>831100</v>
      </c>
      <c r="X1198" s="3">
        <v>1173300</v>
      </c>
      <c r="Y1198" s="3">
        <v>51000</v>
      </c>
      <c r="Z1198" s="3">
        <v>391100</v>
      </c>
      <c r="AA1198" s="3">
        <v>293300</v>
      </c>
      <c r="AB1198" s="3">
        <v>3554601</v>
      </c>
      <c r="AC1198" s="3">
        <v>13332207</v>
      </c>
    </row>
    <row r="1199" spans="1:29" x14ac:dyDescent="0.2">
      <c r="A1199" s="3" t="s">
        <v>618</v>
      </c>
      <c r="B1199" s="144">
        <v>45489</v>
      </c>
      <c r="C1199" s="144">
        <v>45535</v>
      </c>
      <c r="D1199" s="3" t="s">
        <v>615</v>
      </c>
      <c r="E1199" s="3" t="s">
        <v>620</v>
      </c>
      <c r="F1199" s="3" t="s">
        <v>53</v>
      </c>
      <c r="G1199" s="8" t="s">
        <v>410</v>
      </c>
      <c r="H1199" s="2">
        <v>1061693825</v>
      </c>
      <c r="I1199" s="3" t="s">
        <v>417</v>
      </c>
      <c r="J1199" s="5">
        <v>40</v>
      </c>
      <c r="K1199" s="6">
        <v>336.98</v>
      </c>
      <c r="N1199" s="3">
        <v>7041197</v>
      </c>
      <c r="O1199" s="3">
        <v>10561796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10561796</v>
      </c>
      <c r="V1199" s="3">
        <v>880150</v>
      </c>
      <c r="W1199" s="3">
        <v>897800</v>
      </c>
      <c r="X1199" s="3">
        <v>1267400</v>
      </c>
      <c r="Y1199" s="3">
        <v>55100</v>
      </c>
      <c r="Z1199" s="3">
        <v>422500</v>
      </c>
      <c r="AA1199" s="3">
        <v>316900</v>
      </c>
      <c r="AB1199" s="3">
        <v>3839850</v>
      </c>
      <c r="AC1199" s="3">
        <v>14401646</v>
      </c>
    </row>
    <row r="1200" spans="1:29" x14ac:dyDescent="0.2">
      <c r="A1200" s="3" t="s">
        <v>618</v>
      </c>
      <c r="B1200" s="144">
        <v>45489</v>
      </c>
      <c r="C1200" s="144">
        <v>45535</v>
      </c>
      <c r="D1200" s="3" t="s">
        <v>615</v>
      </c>
      <c r="E1200" s="3" t="s">
        <v>620</v>
      </c>
      <c r="F1200" s="3" t="s">
        <v>53</v>
      </c>
      <c r="G1200" s="8" t="s">
        <v>410</v>
      </c>
      <c r="H1200" s="2">
        <v>10291734</v>
      </c>
      <c r="I1200" s="3" t="s">
        <v>418</v>
      </c>
      <c r="J1200" s="5">
        <v>40</v>
      </c>
      <c r="K1200" s="6">
        <v>406.42</v>
      </c>
      <c r="N1200" s="3">
        <v>8492146</v>
      </c>
      <c r="O1200" s="3">
        <v>12738219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12738219</v>
      </c>
      <c r="V1200" s="3">
        <v>1061518</v>
      </c>
      <c r="W1200" s="3">
        <v>1082700</v>
      </c>
      <c r="X1200" s="3">
        <v>1528600</v>
      </c>
      <c r="Y1200" s="3">
        <v>66500</v>
      </c>
      <c r="Z1200" s="3">
        <v>509500</v>
      </c>
      <c r="AA1200" s="3">
        <v>382100</v>
      </c>
      <c r="AB1200" s="3">
        <v>4630918</v>
      </c>
      <c r="AC1200" s="3">
        <v>17369137</v>
      </c>
    </row>
    <row r="1201" spans="1:29" x14ac:dyDescent="0.2">
      <c r="A1201" s="3" t="s">
        <v>618</v>
      </c>
      <c r="B1201" s="144">
        <v>45489</v>
      </c>
      <c r="C1201" s="144">
        <v>45535</v>
      </c>
      <c r="D1201" s="3" t="s">
        <v>615</v>
      </c>
      <c r="E1201" s="3" t="s">
        <v>620</v>
      </c>
      <c r="F1201" s="3" t="s">
        <v>53</v>
      </c>
      <c r="G1201" s="8" t="s">
        <v>410</v>
      </c>
      <c r="H1201" s="2">
        <v>76330666</v>
      </c>
      <c r="I1201" s="3" t="s">
        <v>419</v>
      </c>
      <c r="J1201" s="5">
        <v>40</v>
      </c>
      <c r="K1201" s="6">
        <v>412.58</v>
      </c>
      <c r="N1201" s="3">
        <v>8620859</v>
      </c>
      <c r="O1201" s="3">
        <v>12931289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12931289</v>
      </c>
      <c r="V1201" s="3">
        <v>1077607</v>
      </c>
      <c r="W1201" s="3">
        <v>1099200</v>
      </c>
      <c r="X1201" s="3">
        <v>1551800</v>
      </c>
      <c r="Y1201" s="3">
        <v>67500</v>
      </c>
      <c r="Z1201" s="3">
        <v>517300</v>
      </c>
      <c r="AA1201" s="3">
        <v>387900</v>
      </c>
      <c r="AB1201" s="3">
        <v>4701307</v>
      </c>
      <c r="AC1201" s="3">
        <v>17632596</v>
      </c>
    </row>
    <row r="1202" spans="1:29" x14ac:dyDescent="0.2">
      <c r="A1202" s="3" t="s">
        <v>618</v>
      </c>
      <c r="B1202" s="144">
        <v>45489</v>
      </c>
      <c r="C1202" s="144">
        <v>45535</v>
      </c>
      <c r="D1202" s="3" t="s">
        <v>615</v>
      </c>
      <c r="E1202" s="3" t="s">
        <v>620</v>
      </c>
      <c r="F1202" s="3" t="s">
        <v>53</v>
      </c>
      <c r="G1202" s="8" t="s">
        <v>410</v>
      </c>
      <c r="H1202" s="2">
        <v>10304003</v>
      </c>
      <c r="I1202" s="3" t="s">
        <v>420</v>
      </c>
      <c r="J1202" s="5">
        <v>40</v>
      </c>
      <c r="K1202" s="6">
        <v>375.56</v>
      </c>
      <c r="N1202" s="3">
        <v>7847326</v>
      </c>
      <c r="O1202" s="3">
        <v>11770989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11770989</v>
      </c>
      <c r="V1202" s="3">
        <v>980916</v>
      </c>
      <c r="W1202" s="3">
        <v>1000500</v>
      </c>
      <c r="X1202" s="3">
        <v>1412500</v>
      </c>
      <c r="Y1202" s="3">
        <v>61400</v>
      </c>
      <c r="Z1202" s="3">
        <v>470800</v>
      </c>
      <c r="AA1202" s="3">
        <v>353100</v>
      </c>
      <c r="AB1202" s="3">
        <v>4279216</v>
      </c>
      <c r="AC1202" s="3">
        <v>16050205</v>
      </c>
    </row>
    <row r="1203" spans="1:29" x14ac:dyDescent="0.2">
      <c r="A1203" s="3" t="s">
        <v>618</v>
      </c>
      <c r="B1203" s="144">
        <v>45489</v>
      </c>
      <c r="C1203" s="144">
        <v>45535</v>
      </c>
      <c r="D1203" s="3" t="s">
        <v>615</v>
      </c>
      <c r="E1203" s="3" t="s">
        <v>620</v>
      </c>
      <c r="F1203" s="3" t="s">
        <v>53</v>
      </c>
      <c r="G1203" s="8" t="s">
        <v>410</v>
      </c>
      <c r="H1203" s="2">
        <v>4616091</v>
      </c>
      <c r="I1203" s="3" t="s">
        <v>421</v>
      </c>
      <c r="J1203" s="5">
        <v>40</v>
      </c>
      <c r="K1203" s="6">
        <v>381.32</v>
      </c>
      <c r="N1203" s="3">
        <v>7967681</v>
      </c>
      <c r="O1203" s="3">
        <v>11951522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11951522</v>
      </c>
      <c r="V1203" s="3">
        <v>995960</v>
      </c>
      <c r="W1203" s="3">
        <v>1015900</v>
      </c>
      <c r="X1203" s="3">
        <v>1434200</v>
      </c>
      <c r="Y1203" s="3">
        <v>62400</v>
      </c>
      <c r="Z1203" s="3">
        <v>478100</v>
      </c>
      <c r="AA1203" s="3">
        <v>358500</v>
      </c>
      <c r="AB1203" s="3">
        <v>4345060</v>
      </c>
      <c r="AC1203" s="3">
        <v>16296582</v>
      </c>
    </row>
    <row r="1204" spans="1:29" x14ac:dyDescent="0.2">
      <c r="A1204" s="3" t="s">
        <v>618</v>
      </c>
      <c r="B1204" s="144">
        <v>45489</v>
      </c>
      <c r="C1204" s="144">
        <v>45535</v>
      </c>
      <c r="D1204" s="3" t="s">
        <v>615</v>
      </c>
      <c r="E1204" s="3" t="s">
        <v>620</v>
      </c>
      <c r="F1204" s="3" t="s">
        <v>53</v>
      </c>
      <c r="G1204" s="8" t="s">
        <v>410</v>
      </c>
      <c r="H1204" s="2">
        <v>34330957</v>
      </c>
      <c r="I1204" s="3" t="s">
        <v>422</v>
      </c>
      <c r="J1204" s="5">
        <v>40</v>
      </c>
      <c r="K1204" s="6">
        <v>409.15</v>
      </c>
      <c r="N1204" s="3">
        <v>8549189</v>
      </c>
      <c r="O1204" s="3">
        <v>12823784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12823784</v>
      </c>
      <c r="V1204" s="3">
        <v>1068649</v>
      </c>
      <c r="W1204" s="3">
        <v>1090000</v>
      </c>
      <c r="X1204" s="3">
        <v>1538900</v>
      </c>
      <c r="Y1204" s="3">
        <v>66900</v>
      </c>
      <c r="Z1204" s="3">
        <v>513000</v>
      </c>
      <c r="AA1204" s="3">
        <v>384700</v>
      </c>
      <c r="AB1204" s="3">
        <v>4662149</v>
      </c>
      <c r="AC1204" s="3">
        <v>17485933</v>
      </c>
    </row>
    <row r="1205" spans="1:29" x14ac:dyDescent="0.2">
      <c r="A1205" s="3" t="s">
        <v>618</v>
      </c>
      <c r="B1205" s="144">
        <v>45489</v>
      </c>
      <c r="C1205" s="144">
        <v>45535</v>
      </c>
      <c r="D1205" s="3" t="s">
        <v>615</v>
      </c>
      <c r="E1205" s="3" t="s">
        <v>620</v>
      </c>
      <c r="F1205" s="3" t="s">
        <v>53</v>
      </c>
      <c r="G1205" s="8" t="s">
        <v>424</v>
      </c>
      <c r="H1205" s="2">
        <v>34317186</v>
      </c>
      <c r="I1205" s="3" t="s">
        <v>423</v>
      </c>
      <c r="J1205" s="5">
        <v>40</v>
      </c>
      <c r="K1205" s="6">
        <v>301.08</v>
      </c>
      <c r="N1205" s="3">
        <v>6291067</v>
      </c>
      <c r="O1205" s="3">
        <v>9436601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9436601</v>
      </c>
      <c r="V1205" s="3">
        <v>786383</v>
      </c>
      <c r="W1205" s="3">
        <v>802100</v>
      </c>
      <c r="X1205" s="3">
        <v>1132400</v>
      </c>
      <c r="Y1205" s="3">
        <v>49300</v>
      </c>
      <c r="Z1205" s="3">
        <v>377500</v>
      </c>
      <c r="AA1205" s="3">
        <v>283100</v>
      </c>
      <c r="AB1205" s="3">
        <v>3430783</v>
      </c>
      <c r="AC1205" s="3">
        <v>12867384</v>
      </c>
    </row>
    <row r="1206" spans="1:29" x14ac:dyDescent="0.2">
      <c r="A1206" s="3" t="s">
        <v>618</v>
      </c>
      <c r="B1206" s="144">
        <v>45489</v>
      </c>
      <c r="C1206" s="144">
        <v>45535</v>
      </c>
      <c r="D1206" s="3" t="s">
        <v>615</v>
      </c>
      <c r="E1206" s="3" t="s">
        <v>620</v>
      </c>
      <c r="F1206" s="3" t="s">
        <v>53</v>
      </c>
      <c r="G1206" s="8" t="s">
        <v>424</v>
      </c>
      <c r="H1206" s="2">
        <v>1061716885</v>
      </c>
      <c r="I1206" s="3" t="s">
        <v>425</v>
      </c>
      <c r="J1206" s="5">
        <v>40</v>
      </c>
      <c r="K1206" s="6">
        <v>476.64</v>
      </c>
      <c r="N1206" s="3">
        <v>9959393</v>
      </c>
      <c r="O1206" s="3">
        <v>14939090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14939090</v>
      </c>
      <c r="V1206" s="3">
        <v>1244924</v>
      </c>
      <c r="W1206" s="3">
        <v>1269800</v>
      </c>
      <c r="X1206" s="3">
        <v>1792700</v>
      </c>
      <c r="Y1206" s="3">
        <v>78000</v>
      </c>
      <c r="Z1206" s="3">
        <v>597600</v>
      </c>
      <c r="AA1206" s="3">
        <v>448200</v>
      </c>
      <c r="AB1206" s="3">
        <v>5431224</v>
      </c>
      <c r="AC1206" s="3">
        <v>20370314</v>
      </c>
    </row>
    <row r="1207" spans="1:29" x14ac:dyDescent="0.2">
      <c r="A1207" s="3" t="s">
        <v>618</v>
      </c>
      <c r="B1207" s="144">
        <v>45489</v>
      </c>
      <c r="C1207" s="144">
        <v>45535</v>
      </c>
      <c r="D1207" s="3" t="s">
        <v>615</v>
      </c>
      <c r="E1207" s="3" t="s">
        <v>620</v>
      </c>
      <c r="F1207" s="3" t="s">
        <v>53</v>
      </c>
      <c r="G1207" s="8" t="s">
        <v>424</v>
      </c>
      <c r="H1207" s="2">
        <v>29180326</v>
      </c>
      <c r="I1207" s="3" t="s">
        <v>426</v>
      </c>
      <c r="J1207" s="5">
        <v>40</v>
      </c>
      <c r="K1207" s="6">
        <v>379.16</v>
      </c>
      <c r="N1207" s="3">
        <v>7922548</v>
      </c>
      <c r="O1207" s="3">
        <v>11883822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11883822</v>
      </c>
      <c r="V1207" s="3">
        <v>990319</v>
      </c>
      <c r="W1207" s="3">
        <v>1010100</v>
      </c>
      <c r="X1207" s="3">
        <v>1426100</v>
      </c>
      <c r="Y1207" s="3">
        <v>62000</v>
      </c>
      <c r="Z1207" s="3">
        <v>475400</v>
      </c>
      <c r="AA1207" s="3">
        <v>356500</v>
      </c>
      <c r="AB1207" s="3">
        <v>4320419</v>
      </c>
      <c r="AC1207" s="3">
        <v>16204241</v>
      </c>
    </row>
    <row r="1208" spans="1:29" x14ac:dyDescent="0.2">
      <c r="A1208" s="3" t="s">
        <v>618</v>
      </c>
      <c r="B1208" s="144">
        <v>45489</v>
      </c>
      <c r="C1208" s="144">
        <v>45535</v>
      </c>
      <c r="D1208" s="3" t="s">
        <v>615</v>
      </c>
      <c r="E1208" s="3" t="s">
        <v>620</v>
      </c>
      <c r="F1208" s="3" t="s">
        <v>53</v>
      </c>
      <c r="G1208" s="8" t="s">
        <v>424</v>
      </c>
      <c r="H1208" s="2">
        <v>18125322</v>
      </c>
      <c r="I1208" s="3" t="s">
        <v>427</v>
      </c>
      <c r="J1208" s="5">
        <v>40</v>
      </c>
      <c r="K1208" s="6">
        <v>341</v>
      </c>
      <c r="N1208" s="3">
        <v>7125195</v>
      </c>
      <c r="O1208" s="3">
        <v>10687793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10687793</v>
      </c>
      <c r="V1208" s="3">
        <v>890649</v>
      </c>
      <c r="W1208" s="3">
        <v>908500</v>
      </c>
      <c r="X1208" s="3">
        <v>1282500</v>
      </c>
      <c r="Y1208" s="3">
        <v>55800</v>
      </c>
      <c r="Z1208" s="3">
        <v>427500</v>
      </c>
      <c r="AA1208" s="3">
        <v>320600</v>
      </c>
      <c r="AB1208" s="3">
        <v>3885549</v>
      </c>
      <c r="AC1208" s="3">
        <v>14573342</v>
      </c>
    </row>
    <row r="1209" spans="1:29" x14ac:dyDescent="0.2">
      <c r="A1209" s="3" t="s">
        <v>618</v>
      </c>
      <c r="B1209" s="144">
        <v>45489</v>
      </c>
      <c r="C1209" s="144">
        <v>45535</v>
      </c>
      <c r="D1209" s="3" t="s">
        <v>615</v>
      </c>
      <c r="E1209" s="3" t="s">
        <v>620</v>
      </c>
      <c r="F1209" s="3" t="s">
        <v>53</v>
      </c>
      <c r="G1209" s="8" t="s">
        <v>424</v>
      </c>
      <c r="H1209" s="2">
        <v>1061733896</v>
      </c>
      <c r="I1209" s="3" t="s">
        <v>596</v>
      </c>
      <c r="J1209" s="5">
        <v>40</v>
      </c>
      <c r="K1209" s="6">
        <v>383.2</v>
      </c>
      <c r="N1209" s="3">
        <v>8006964</v>
      </c>
      <c r="O1209" s="3">
        <v>12010446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12010446</v>
      </c>
      <c r="V1209" s="3">
        <v>1000871</v>
      </c>
      <c r="W1209" s="3">
        <v>1020900</v>
      </c>
      <c r="X1209" s="3">
        <v>1441300</v>
      </c>
      <c r="Y1209" s="3">
        <v>62700</v>
      </c>
      <c r="Z1209" s="3">
        <v>480400</v>
      </c>
      <c r="AA1209" s="3">
        <v>360300</v>
      </c>
      <c r="AB1209" s="3">
        <v>4366471</v>
      </c>
      <c r="AC1209" s="3">
        <v>16376917</v>
      </c>
    </row>
    <row r="1210" spans="1:29" x14ac:dyDescent="0.2">
      <c r="A1210" s="3" t="s">
        <v>618</v>
      </c>
      <c r="B1210" s="144">
        <v>45489</v>
      </c>
      <c r="C1210" s="144">
        <v>45535</v>
      </c>
      <c r="D1210" s="3" t="s">
        <v>615</v>
      </c>
      <c r="E1210" s="3" t="s">
        <v>620</v>
      </c>
      <c r="F1210" s="3" t="s">
        <v>53</v>
      </c>
      <c r="G1210" s="8" t="s">
        <v>424</v>
      </c>
      <c r="H1210" s="2">
        <v>1061780052</v>
      </c>
      <c r="I1210" s="3" t="s">
        <v>428</v>
      </c>
      <c r="J1210" s="5">
        <v>40</v>
      </c>
      <c r="K1210" s="6">
        <v>477.96</v>
      </c>
      <c r="N1210" s="3">
        <v>9986974</v>
      </c>
      <c r="O1210" s="3">
        <v>14980461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14980461</v>
      </c>
      <c r="V1210" s="3">
        <v>1248372</v>
      </c>
      <c r="W1210" s="3">
        <v>1273300</v>
      </c>
      <c r="X1210" s="3">
        <v>1797700</v>
      </c>
      <c r="Y1210" s="3">
        <v>78200</v>
      </c>
      <c r="Z1210" s="3">
        <v>599200</v>
      </c>
      <c r="AA1210" s="3">
        <v>449400</v>
      </c>
      <c r="AB1210" s="3">
        <v>5446172</v>
      </c>
      <c r="AC1210" s="3">
        <v>20426633</v>
      </c>
    </row>
    <row r="1211" spans="1:29" x14ac:dyDescent="0.2">
      <c r="A1211" s="3" t="s">
        <v>618</v>
      </c>
      <c r="B1211" s="144">
        <v>45489</v>
      </c>
      <c r="C1211" s="144">
        <v>45535</v>
      </c>
      <c r="D1211" s="3" t="s">
        <v>615</v>
      </c>
      <c r="E1211" s="3" t="s">
        <v>620</v>
      </c>
      <c r="F1211" s="3" t="s">
        <v>53</v>
      </c>
      <c r="G1211" s="8" t="s">
        <v>424</v>
      </c>
      <c r="H1211" s="2">
        <v>34329405</v>
      </c>
      <c r="I1211" s="3" t="s">
        <v>429</v>
      </c>
      <c r="J1211" s="5">
        <v>40</v>
      </c>
      <c r="K1211" s="6">
        <v>371.44</v>
      </c>
      <c r="N1211" s="3">
        <v>7761239</v>
      </c>
      <c r="O1211" s="3">
        <v>11641859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11641859</v>
      </c>
      <c r="V1211" s="3">
        <v>970155</v>
      </c>
      <c r="W1211" s="3">
        <v>989600</v>
      </c>
      <c r="X1211" s="3">
        <v>1397000</v>
      </c>
      <c r="Y1211" s="3">
        <v>60800</v>
      </c>
      <c r="Z1211" s="3">
        <v>465700</v>
      </c>
      <c r="AA1211" s="3">
        <v>349300</v>
      </c>
      <c r="AB1211" s="3">
        <v>4232555</v>
      </c>
      <c r="AC1211" s="3">
        <v>15874414</v>
      </c>
    </row>
    <row r="1212" spans="1:29" x14ac:dyDescent="0.2">
      <c r="A1212" s="3" t="s">
        <v>618</v>
      </c>
      <c r="B1212" s="144">
        <v>45489</v>
      </c>
      <c r="C1212" s="144">
        <v>45535</v>
      </c>
      <c r="D1212" s="3" t="s">
        <v>615</v>
      </c>
      <c r="E1212" s="3" t="s">
        <v>620</v>
      </c>
      <c r="F1212" s="3" t="s">
        <v>982</v>
      </c>
      <c r="G1212" s="8" t="s">
        <v>424</v>
      </c>
      <c r="H1212" s="2">
        <v>1061728878</v>
      </c>
      <c r="I1212" s="3" t="s">
        <v>836</v>
      </c>
      <c r="J1212" s="5">
        <v>40</v>
      </c>
      <c r="K1212" s="6">
        <v>289.68</v>
      </c>
      <c r="N1212" s="3">
        <v>6052864</v>
      </c>
      <c r="O1212" s="3">
        <v>9079296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9079296</v>
      </c>
      <c r="V1212" s="3">
        <v>756608</v>
      </c>
      <c r="W1212" s="3">
        <v>771700</v>
      </c>
      <c r="X1212" s="3">
        <v>1089500</v>
      </c>
      <c r="Y1212" s="3">
        <v>47400</v>
      </c>
      <c r="Z1212" s="3">
        <v>363200</v>
      </c>
      <c r="AA1212" s="3">
        <v>272400</v>
      </c>
      <c r="AB1212" s="3">
        <v>3300808</v>
      </c>
      <c r="AC1212" s="3">
        <v>12380104</v>
      </c>
    </row>
    <row r="1213" spans="1:29" x14ac:dyDescent="0.2">
      <c r="A1213" s="3" t="s">
        <v>618</v>
      </c>
      <c r="B1213" s="144">
        <v>45489</v>
      </c>
      <c r="C1213" s="144">
        <v>45535</v>
      </c>
      <c r="D1213" s="3" t="s">
        <v>615</v>
      </c>
      <c r="E1213" s="3" t="s">
        <v>620</v>
      </c>
      <c r="F1213" s="3" t="s">
        <v>53</v>
      </c>
      <c r="G1213" s="8" t="s">
        <v>424</v>
      </c>
      <c r="H1213" s="2">
        <v>16643999</v>
      </c>
      <c r="I1213" s="3" t="s">
        <v>430</v>
      </c>
      <c r="J1213" s="5">
        <v>40</v>
      </c>
      <c r="K1213" s="6">
        <v>301</v>
      </c>
      <c r="N1213" s="3">
        <v>6289395</v>
      </c>
      <c r="O1213" s="3">
        <v>9434093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9434093</v>
      </c>
      <c r="V1213" s="3">
        <v>786174</v>
      </c>
      <c r="W1213" s="3">
        <v>801900</v>
      </c>
      <c r="X1213" s="3">
        <v>1132100</v>
      </c>
      <c r="Y1213" s="3">
        <v>49200</v>
      </c>
      <c r="Z1213" s="3">
        <v>377400</v>
      </c>
      <c r="AA1213" s="3">
        <v>283000</v>
      </c>
      <c r="AB1213" s="3">
        <v>3429774</v>
      </c>
      <c r="AC1213" s="3">
        <v>12863867</v>
      </c>
    </row>
    <row r="1214" spans="1:29" x14ac:dyDescent="0.2">
      <c r="A1214" s="3" t="s">
        <v>618</v>
      </c>
      <c r="B1214" s="144">
        <v>45489</v>
      </c>
      <c r="C1214" s="144">
        <v>45535</v>
      </c>
      <c r="D1214" s="3" t="s">
        <v>615</v>
      </c>
      <c r="E1214" s="3" t="s">
        <v>620</v>
      </c>
      <c r="F1214" s="3" t="s">
        <v>53</v>
      </c>
      <c r="G1214" s="8" t="s">
        <v>424</v>
      </c>
      <c r="H1214" s="2">
        <v>1061735786</v>
      </c>
      <c r="I1214" s="3" t="s">
        <v>431</v>
      </c>
      <c r="J1214" s="5">
        <v>40</v>
      </c>
      <c r="K1214" s="6">
        <v>347.12</v>
      </c>
      <c r="N1214" s="3">
        <v>7253072</v>
      </c>
      <c r="O1214" s="3">
        <v>10879608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10879608</v>
      </c>
      <c r="V1214" s="3">
        <v>906634</v>
      </c>
      <c r="W1214" s="3">
        <v>924800</v>
      </c>
      <c r="X1214" s="3">
        <v>1305600</v>
      </c>
      <c r="Y1214" s="3">
        <v>56800</v>
      </c>
      <c r="Z1214" s="3">
        <v>435200</v>
      </c>
      <c r="AA1214" s="3">
        <v>326400</v>
      </c>
      <c r="AB1214" s="3">
        <v>3955434</v>
      </c>
      <c r="AC1214" s="3">
        <v>14835042</v>
      </c>
    </row>
    <row r="1215" spans="1:29" x14ac:dyDescent="0.2">
      <c r="A1215" s="3" t="s">
        <v>618</v>
      </c>
      <c r="B1215" s="144">
        <v>45489</v>
      </c>
      <c r="C1215" s="144">
        <v>45535</v>
      </c>
      <c r="D1215" s="3" t="s">
        <v>615</v>
      </c>
      <c r="E1215" s="3" t="s">
        <v>620</v>
      </c>
      <c r="F1215" s="3" t="s">
        <v>53</v>
      </c>
      <c r="G1215" s="8" t="s">
        <v>424</v>
      </c>
      <c r="H1215" s="2">
        <v>76150539</v>
      </c>
      <c r="I1215" s="3" t="s">
        <v>841</v>
      </c>
      <c r="J1215" s="5">
        <v>40</v>
      </c>
      <c r="K1215" s="6">
        <v>260.83999999999997</v>
      </c>
      <c r="N1215" s="3">
        <v>5450252</v>
      </c>
      <c r="O1215" s="3">
        <v>8175378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8175378</v>
      </c>
      <c r="V1215" s="3">
        <v>681282</v>
      </c>
      <c r="W1215" s="3">
        <v>694900</v>
      </c>
      <c r="X1215" s="3">
        <v>981000</v>
      </c>
      <c r="Y1215" s="3">
        <v>42700</v>
      </c>
      <c r="Z1215" s="3">
        <v>327000</v>
      </c>
      <c r="AA1215" s="3">
        <v>245300</v>
      </c>
      <c r="AB1215" s="3">
        <v>2972182</v>
      </c>
      <c r="AC1215" s="3">
        <v>11147560</v>
      </c>
    </row>
    <row r="1216" spans="1:29" x14ac:dyDescent="0.2">
      <c r="A1216" s="3" t="s">
        <v>618</v>
      </c>
      <c r="B1216" s="144">
        <v>45489</v>
      </c>
      <c r="C1216" s="144">
        <v>45535</v>
      </c>
      <c r="D1216" s="3" t="s">
        <v>615</v>
      </c>
      <c r="E1216" s="3" t="s">
        <v>620</v>
      </c>
      <c r="F1216" s="3" t="s">
        <v>53</v>
      </c>
      <c r="G1216" s="8" t="s">
        <v>424</v>
      </c>
      <c r="H1216" s="2">
        <v>50931271</v>
      </c>
      <c r="I1216" s="3" t="s">
        <v>432</v>
      </c>
      <c r="J1216" s="5">
        <v>40</v>
      </c>
      <c r="K1216" s="6">
        <v>307.27999999999997</v>
      </c>
      <c r="N1216" s="3">
        <v>6420616</v>
      </c>
      <c r="O1216" s="3">
        <v>9630924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9630924</v>
      </c>
      <c r="V1216" s="3">
        <v>802577</v>
      </c>
      <c r="W1216" s="3">
        <v>818600</v>
      </c>
      <c r="X1216" s="3">
        <v>1155700</v>
      </c>
      <c r="Y1216" s="3">
        <v>50300</v>
      </c>
      <c r="Z1216" s="3">
        <v>385200</v>
      </c>
      <c r="AA1216" s="3">
        <v>288900</v>
      </c>
      <c r="AB1216" s="3">
        <v>3501277</v>
      </c>
      <c r="AC1216" s="3">
        <v>13132201</v>
      </c>
    </row>
    <row r="1217" spans="1:29" x14ac:dyDescent="0.2">
      <c r="A1217" s="3" t="s">
        <v>618</v>
      </c>
      <c r="B1217" s="144">
        <v>45489</v>
      </c>
      <c r="C1217" s="144">
        <v>45535</v>
      </c>
      <c r="D1217" s="3" t="s">
        <v>615</v>
      </c>
      <c r="E1217" s="3" t="s">
        <v>620</v>
      </c>
      <c r="F1217" s="3" t="s">
        <v>53</v>
      </c>
      <c r="G1217" s="8" t="s">
        <v>424</v>
      </c>
      <c r="H1217" s="2">
        <v>1063812620</v>
      </c>
      <c r="I1217" s="3" t="s">
        <v>597</v>
      </c>
      <c r="J1217" s="5">
        <v>40</v>
      </c>
      <c r="K1217" s="6">
        <v>258.27999999999997</v>
      </c>
      <c r="N1217" s="3">
        <v>5396761</v>
      </c>
      <c r="O1217" s="3">
        <v>8095142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8095142</v>
      </c>
      <c r="V1217" s="3">
        <v>674595</v>
      </c>
      <c r="W1217" s="3">
        <v>688100</v>
      </c>
      <c r="X1217" s="3">
        <v>971400</v>
      </c>
      <c r="Y1217" s="3">
        <v>42300</v>
      </c>
      <c r="Z1217" s="3">
        <v>323800</v>
      </c>
      <c r="AA1217" s="3">
        <v>242900</v>
      </c>
      <c r="AB1217" s="3">
        <v>2943095</v>
      </c>
      <c r="AC1217" s="3">
        <v>11038237</v>
      </c>
    </row>
    <row r="1218" spans="1:29" x14ac:dyDescent="0.2">
      <c r="A1218" s="3" t="s">
        <v>618</v>
      </c>
      <c r="B1218" s="144">
        <v>45489</v>
      </c>
      <c r="C1218" s="144">
        <v>45535</v>
      </c>
      <c r="D1218" s="3" t="s">
        <v>615</v>
      </c>
      <c r="E1218" s="3" t="s">
        <v>620</v>
      </c>
      <c r="F1218" s="3" t="s">
        <v>53</v>
      </c>
      <c r="G1218" s="8" t="s">
        <v>434</v>
      </c>
      <c r="H1218" s="2">
        <v>29105012</v>
      </c>
      <c r="I1218" s="3" t="s">
        <v>433</v>
      </c>
      <c r="J1218" s="5">
        <v>40</v>
      </c>
      <c r="K1218" s="6">
        <v>394.9</v>
      </c>
      <c r="N1218" s="3">
        <v>8251436</v>
      </c>
      <c r="O1218" s="3">
        <v>12377154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12377154</v>
      </c>
      <c r="V1218" s="3">
        <v>1031430</v>
      </c>
      <c r="W1218" s="3">
        <v>1052100</v>
      </c>
      <c r="X1218" s="3">
        <v>1485300</v>
      </c>
      <c r="Y1218" s="3">
        <v>64600</v>
      </c>
      <c r="Z1218" s="3">
        <v>495100</v>
      </c>
      <c r="AA1218" s="3">
        <v>371300</v>
      </c>
      <c r="AB1218" s="3">
        <v>4499830</v>
      </c>
      <c r="AC1218" s="3">
        <v>16876984</v>
      </c>
    </row>
    <row r="1219" spans="1:29" x14ac:dyDescent="0.2">
      <c r="A1219" s="3" t="s">
        <v>618</v>
      </c>
      <c r="B1219" s="144">
        <v>45489</v>
      </c>
      <c r="C1219" s="144">
        <v>45535</v>
      </c>
      <c r="D1219" s="3" t="s">
        <v>615</v>
      </c>
      <c r="E1219" s="3" t="s">
        <v>620</v>
      </c>
      <c r="F1219" s="3" t="s">
        <v>53</v>
      </c>
      <c r="G1219" s="8" t="s">
        <v>434</v>
      </c>
      <c r="H1219" s="2">
        <v>1061733767</v>
      </c>
      <c r="I1219" s="3" t="s">
        <v>844</v>
      </c>
      <c r="J1219" s="5">
        <v>40</v>
      </c>
      <c r="K1219" s="6">
        <v>260.2</v>
      </c>
      <c r="N1219" s="3">
        <v>5436879</v>
      </c>
      <c r="O1219" s="3">
        <v>8155319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8155319</v>
      </c>
      <c r="V1219" s="3">
        <v>679610</v>
      </c>
      <c r="W1219" s="3">
        <v>693200</v>
      </c>
      <c r="X1219" s="3">
        <v>978600</v>
      </c>
      <c r="Y1219" s="3">
        <v>42600</v>
      </c>
      <c r="Z1219" s="3">
        <v>326200</v>
      </c>
      <c r="AA1219" s="3">
        <v>244700</v>
      </c>
      <c r="AB1219" s="3">
        <v>2964910</v>
      </c>
      <c r="AC1219" s="3">
        <v>11120229</v>
      </c>
    </row>
    <row r="1220" spans="1:29" x14ac:dyDescent="0.2">
      <c r="A1220" s="3" t="s">
        <v>618</v>
      </c>
      <c r="B1220" s="144">
        <v>45489</v>
      </c>
      <c r="C1220" s="144">
        <v>45535</v>
      </c>
      <c r="D1220" s="3" t="s">
        <v>615</v>
      </c>
      <c r="E1220" s="3" t="s">
        <v>620</v>
      </c>
      <c r="F1220" s="3" t="s">
        <v>53</v>
      </c>
      <c r="G1220" s="8" t="s">
        <v>434</v>
      </c>
      <c r="H1220" s="2">
        <v>1087121139</v>
      </c>
      <c r="I1220" s="3" t="s">
        <v>436</v>
      </c>
      <c r="J1220" s="5">
        <v>40</v>
      </c>
      <c r="K1220" s="6">
        <v>292.43</v>
      </c>
      <c r="N1220" s="3">
        <v>6110325</v>
      </c>
      <c r="O1220" s="3">
        <v>9165488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9165488</v>
      </c>
      <c r="V1220" s="3">
        <v>763791</v>
      </c>
      <c r="W1220" s="3">
        <v>779100</v>
      </c>
      <c r="X1220" s="3">
        <v>1099900</v>
      </c>
      <c r="Y1220" s="3">
        <v>47800</v>
      </c>
      <c r="Z1220" s="3">
        <v>366600</v>
      </c>
      <c r="AA1220" s="3">
        <v>275000</v>
      </c>
      <c r="AB1220" s="3">
        <v>3332191</v>
      </c>
      <c r="AC1220" s="3">
        <v>12497679</v>
      </c>
    </row>
    <row r="1221" spans="1:29" x14ac:dyDescent="0.2">
      <c r="A1221" s="3" t="s">
        <v>618</v>
      </c>
      <c r="B1221" s="144">
        <v>45489</v>
      </c>
      <c r="C1221" s="144">
        <v>45535</v>
      </c>
      <c r="D1221" s="3" t="s">
        <v>615</v>
      </c>
      <c r="E1221" s="3" t="s">
        <v>620</v>
      </c>
      <c r="F1221" s="3" t="s">
        <v>53</v>
      </c>
      <c r="G1221" s="8" t="s">
        <v>434</v>
      </c>
      <c r="H1221" s="2">
        <v>1130658427</v>
      </c>
      <c r="I1221" s="3" t="s">
        <v>437</v>
      </c>
      <c r="J1221" s="5">
        <v>40</v>
      </c>
      <c r="K1221" s="6">
        <v>309.89999999999998</v>
      </c>
      <c r="N1221" s="3">
        <v>6475361</v>
      </c>
      <c r="O1221" s="3">
        <v>9713042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9713042</v>
      </c>
      <c r="V1221" s="3">
        <v>809420</v>
      </c>
      <c r="W1221" s="3">
        <v>825600</v>
      </c>
      <c r="X1221" s="3">
        <v>1165600</v>
      </c>
      <c r="Y1221" s="3">
        <v>50700</v>
      </c>
      <c r="Z1221" s="3">
        <v>388500</v>
      </c>
      <c r="AA1221" s="3">
        <v>291400</v>
      </c>
      <c r="AB1221" s="3">
        <v>3531220</v>
      </c>
      <c r="AC1221" s="3">
        <v>13244262</v>
      </c>
    </row>
    <row r="1222" spans="1:29" x14ac:dyDescent="0.2">
      <c r="A1222" s="3" t="s">
        <v>618</v>
      </c>
      <c r="B1222" s="144">
        <v>45489</v>
      </c>
      <c r="C1222" s="144">
        <v>45535</v>
      </c>
      <c r="D1222" s="3" t="s">
        <v>615</v>
      </c>
      <c r="E1222" s="3" t="s">
        <v>620</v>
      </c>
      <c r="F1222" s="3" t="s">
        <v>53</v>
      </c>
      <c r="G1222" s="8" t="s">
        <v>434</v>
      </c>
      <c r="H1222" s="2">
        <v>34323682</v>
      </c>
      <c r="I1222" s="3" t="s">
        <v>845</v>
      </c>
      <c r="J1222" s="5">
        <v>40</v>
      </c>
      <c r="K1222" s="6">
        <v>255</v>
      </c>
      <c r="N1222" s="3">
        <v>5328225</v>
      </c>
      <c r="O1222" s="3">
        <v>7992338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7992338</v>
      </c>
      <c r="V1222" s="3">
        <v>666028</v>
      </c>
      <c r="W1222" s="3">
        <v>679300</v>
      </c>
      <c r="X1222" s="3">
        <v>959100</v>
      </c>
      <c r="Y1222" s="3">
        <v>41700</v>
      </c>
      <c r="Z1222" s="3">
        <v>319700</v>
      </c>
      <c r="AA1222" s="3">
        <v>239800</v>
      </c>
      <c r="AB1222" s="3">
        <v>2905628</v>
      </c>
      <c r="AC1222" s="3">
        <v>10897966</v>
      </c>
    </row>
    <row r="1223" spans="1:29" x14ac:dyDescent="0.2">
      <c r="A1223" s="3" t="s">
        <v>618</v>
      </c>
      <c r="B1223" s="144">
        <v>45489</v>
      </c>
      <c r="C1223" s="144">
        <v>45535</v>
      </c>
      <c r="D1223" s="3" t="s">
        <v>615</v>
      </c>
      <c r="E1223" s="3" t="s">
        <v>620</v>
      </c>
      <c r="F1223" s="3" t="s">
        <v>53</v>
      </c>
      <c r="G1223" s="8" t="s">
        <v>434</v>
      </c>
      <c r="H1223" s="2">
        <v>34571468</v>
      </c>
      <c r="I1223" s="3" t="s">
        <v>438</v>
      </c>
      <c r="J1223" s="5">
        <v>40</v>
      </c>
      <c r="K1223" s="6">
        <v>435</v>
      </c>
      <c r="N1223" s="3">
        <v>9089325</v>
      </c>
      <c r="O1223" s="3">
        <v>13633988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13633988</v>
      </c>
      <c r="V1223" s="3">
        <v>1136166</v>
      </c>
      <c r="W1223" s="3">
        <v>1158900</v>
      </c>
      <c r="X1223" s="3">
        <v>1636100</v>
      </c>
      <c r="Y1223" s="3">
        <v>71200</v>
      </c>
      <c r="Z1223" s="3">
        <v>545400</v>
      </c>
      <c r="AA1223" s="3">
        <v>409000</v>
      </c>
      <c r="AB1223" s="3">
        <v>4956766</v>
      </c>
      <c r="AC1223" s="3">
        <v>18590754</v>
      </c>
    </row>
    <row r="1224" spans="1:29" x14ac:dyDescent="0.2">
      <c r="A1224" s="3" t="s">
        <v>618</v>
      </c>
      <c r="B1224" s="144">
        <v>45489</v>
      </c>
      <c r="C1224" s="144">
        <v>45535</v>
      </c>
      <c r="D1224" s="3" t="s">
        <v>615</v>
      </c>
      <c r="E1224" s="3" t="s">
        <v>620</v>
      </c>
      <c r="F1224" s="3" t="s">
        <v>53</v>
      </c>
      <c r="G1224" s="8" t="s">
        <v>434</v>
      </c>
      <c r="H1224" s="2">
        <v>65771123</v>
      </c>
      <c r="I1224" s="3" t="s">
        <v>439</v>
      </c>
      <c r="J1224" s="5">
        <v>40</v>
      </c>
      <c r="K1224" s="6">
        <v>351.32</v>
      </c>
      <c r="N1224" s="3">
        <v>7340831</v>
      </c>
      <c r="O1224" s="3">
        <v>11011247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11011247</v>
      </c>
      <c r="V1224" s="3">
        <v>917604</v>
      </c>
      <c r="W1224" s="3">
        <v>936000</v>
      </c>
      <c r="X1224" s="3">
        <v>1321300</v>
      </c>
      <c r="Y1224" s="3">
        <v>57500</v>
      </c>
      <c r="Z1224" s="3">
        <v>440400</v>
      </c>
      <c r="AA1224" s="3">
        <v>330300</v>
      </c>
      <c r="AB1224" s="3">
        <v>4003104</v>
      </c>
      <c r="AC1224" s="3">
        <v>15014351</v>
      </c>
    </row>
    <row r="1225" spans="1:29" x14ac:dyDescent="0.2">
      <c r="A1225" s="3" t="s">
        <v>618</v>
      </c>
      <c r="B1225" s="144">
        <v>45489</v>
      </c>
      <c r="C1225" s="144">
        <v>45535</v>
      </c>
      <c r="D1225" s="3" t="s">
        <v>615</v>
      </c>
      <c r="E1225" s="3" t="s">
        <v>620</v>
      </c>
      <c r="F1225" s="3" t="s">
        <v>53</v>
      </c>
      <c r="G1225" s="8" t="s">
        <v>434</v>
      </c>
      <c r="H1225" s="2">
        <v>10308209</v>
      </c>
      <c r="I1225" s="3" t="s">
        <v>440</v>
      </c>
      <c r="J1225" s="5">
        <v>40</v>
      </c>
      <c r="K1225" s="6">
        <v>441.48</v>
      </c>
      <c r="N1225" s="3">
        <v>9224725</v>
      </c>
      <c r="O1225" s="3">
        <v>13837088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13837088</v>
      </c>
      <c r="V1225" s="3">
        <v>1153091</v>
      </c>
      <c r="W1225" s="3">
        <v>1176200</v>
      </c>
      <c r="X1225" s="3">
        <v>1660500</v>
      </c>
      <c r="Y1225" s="3">
        <v>72200</v>
      </c>
      <c r="Z1225" s="3">
        <v>553500</v>
      </c>
      <c r="AA1225" s="3">
        <v>415100</v>
      </c>
      <c r="AB1225" s="3">
        <v>5030591</v>
      </c>
      <c r="AC1225" s="3">
        <v>18867679</v>
      </c>
    </row>
    <row r="1226" spans="1:29" x14ac:dyDescent="0.2">
      <c r="A1226" s="3" t="s">
        <v>618</v>
      </c>
      <c r="B1226" s="144">
        <v>45489</v>
      </c>
      <c r="C1226" s="144">
        <v>45535</v>
      </c>
      <c r="D1226" s="3" t="s">
        <v>615</v>
      </c>
      <c r="E1226" s="3" t="s">
        <v>620</v>
      </c>
      <c r="F1226" s="3" t="s">
        <v>53</v>
      </c>
      <c r="G1226" s="8" t="s">
        <v>434</v>
      </c>
      <c r="H1226" s="2">
        <v>25286633</v>
      </c>
      <c r="I1226" s="3" t="s">
        <v>441</v>
      </c>
      <c r="J1226" s="5">
        <v>40</v>
      </c>
      <c r="K1226" s="6">
        <v>426.42</v>
      </c>
      <c r="N1226" s="3">
        <v>8910046</v>
      </c>
      <c r="O1226" s="3">
        <v>13365069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13365069</v>
      </c>
      <c r="V1226" s="3">
        <v>1113756</v>
      </c>
      <c r="W1226" s="3">
        <v>1136000</v>
      </c>
      <c r="X1226" s="3">
        <v>1603800</v>
      </c>
      <c r="Y1226" s="3">
        <v>69800</v>
      </c>
      <c r="Z1226" s="3">
        <v>534600</v>
      </c>
      <c r="AA1226" s="3">
        <v>401000</v>
      </c>
      <c r="AB1226" s="3">
        <v>4858956</v>
      </c>
      <c r="AC1226" s="3">
        <v>18224025</v>
      </c>
    </row>
    <row r="1227" spans="1:29" x14ac:dyDescent="0.2">
      <c r="A1227" s="3" t="s">
        <v>618</v>
      </c>
      <c r="B1227" s="144">
        <v>45489</v>
      </c>
      <c r="C1227" s="144">
        <v>45535</v>
      </c>
      <c r="D1227" s="3" t="s">
        <v>615</v>
      </c>
      <c r="E1227" s="3" t="s">
        <v>620</v>
      </c>
      <c r="F1227" s="3" t="s">
        <v>53</v>
      </c>
      <c r="G1227" s="8" t="s">
        <v>434</v>
      </c>
      <c r="H1227" s="2">
        <v>1061533454</v>
      </c>
      <c r="I1227" s="3" t="s">
        <v>847</v>
      </c>
      <c r="J1227" s="5">
        <v>40</v>
      </c>
      <c r="K1227" s="6">
        <v>258.68</v>
      </c>
      <c r="N1227" s="3">
        <v>5405119</v>
      </c>
      <c r="O1227" s="3">
        <v>8107679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8107679</v>
      </c>
      <c r="V1227" s="3">
        <v>675640</v>
      </c>
      <c r="W1227" s="3">
        <v>689200</v>
      </c>
      <c r="X1227" s="3">
        <v>972900</v>
      </c>
      <c r="Y1227" s="3">
        <v>42300</v>
      </c>
      <c r="Z1227" s="3">
        <v>324300</v>
      </c>
      <c r="AA1227" s="3">
        <v>243200</v>
      </c>
      <c r="AB1227" s="3">
        <v>2947540</v>
      </c>
      <c r="AC1227" s="3">
        <v>11055219</v>
      </c>
    </row>
    <row r="1228" spans="1:29" x14ac:dyDescent="0.2">
      <c r="A1228" s="3" t="s">
        <v>618</v>
      </c>
      <c r="B1228" s="144">
        <v>45489</v>
      </c>
      <c r="C1228" s="144">
        <v>45535</v>
      </c>
      <c r="D1228" s="3" t="s">
        <v>615</v>
      </c>
      <c r="E1228" s="3" t="s">
        <v>620</v>
      </c>
      <c r="F1228" s="3" t="s">
        <v>53</v>
      </c>
      <c r="G1228" s="8" t="s">
        <v>434</v>
      </c>
      <c r="H1228" s="2">
        <v>34317037</v>
      </c>
      <c r="I1228" s="3" t="s">
        <v>442</v>
      </c>
      <c r="J1228" s="5">
        <v>40</v>
      </c>
      <c r="K1228" s="6">
        <v>409.19</v>
      </c>
      <c r="N1228" s="3">
        <v>8550025</v>
      </c>
      <c r="O1228" s="3">
        <v>12825038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12825038</v>
      </c>
      <c r="V1228" s="3">
        <v>1068753</v>
      </c>
      <c r="W1228" s="3">
        <v>1090100</v>
      </c>
      <c r="X1228" s="3">
        <v>1539000</v>
      </c>
      <c r="Y1228" s="3">
        <v>66900</v>
      </c>
      <c r="Z1228" s="3">
        <v>513000</v>
      </c>
      <c r="AA1228" s="3">
        <v>384800</v>
      </c>
      <c r="AB1228" s="3">
        <v>4662553</v>
      </c>
      <c r="AC1228" s="3">
        <v>17487591</v>
      </c>
    </row>
    <row r="1229" spans="1:29" x14ac:dyDescent="0.2">
      <c r="A1229" s="3" t="s">
        <v>618</v>
      </c>
      <c r="B1229" s="144">
        <v>45489</v>
      </c>
      <c r="C1229" s="144">
        <v>45535</v>
      </c>
      <c r="D1229" s="3" t="s">
        <v>615</v>
      </c>
      <c r="E1229" s="3" t="s">
        <v>620</v>
      </c>
      <c r="F1229" s="3" t="s">
        <v>53</v>
      </c>
      <c r="G1229" s="8" t="s">
        <v>434</v>
      </c>
      <c r="H1229" s="2">
        <v>1098609488</v>
      </c>
      <c r="I1229" s="3" t="s">
        <v>443</v>
      </c>
      <c r="J1229" s="5">
        <v>40</v>
      </c>
      <c r="K1229" s="6">
        <v>399.38</v>
      </c>
      <c r="N1229" s="3">
        <v>8345045</v>
      </c>
      <c r="O1229" s="3">
        <v>12517568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12517568</v>
      </c>
      <c r="V1229" s="3">
        <v>1043131</v>
      </c>
      <c r="W1229" s="3">
        <v>1064000</v>
      </c>
      <c r="X1229" s="3">
        <v>1502100</v>
      </c>
      <c r="Y1229" s="3">
        <v>65300</v>
      </c>
      <c r="Z1229" s="3">
        <v>500700</v>
      </c>
      <c r="AA1229" s="3">
        <v>375500</v>
      </c>
      <c r="AB1229" s="3">
        <v>4550731</v>
      </c>
      <c r="AC1229" s="3">
        <v>17068299</v>
      </c>
    </row>
    <row r="1230" spans="1:29" x14ac:dyDescent="0.2">
      <c r="A1230" s="3" t="s">
        <v>618</v>
      </c>
      <c r="B1230" s="144">
        <v>45489</v>
      </c>
      <c r="C1230" s="144">
        <v>45535</v>
      </c>
      <c r="D1230" s="3" t="s">
        <v>615</v>
      </c>
      <c r="E1230" s="3" t="s">
        <v>620</v>
      </c>
      <c r="F1230" s="3" t="s">
        <v>53</v>
      </c>
      <c r="G1230" s="8" t="s">
        <v>434</v>
      </c>
      <c r="H1230" s="2">
        <v>76330349</v>
      </c>
      <c r="I1230" s="3" t="s">
        <v>444</v>
      </c>
      <c r="J1230" s="5">
        <v>40</v>
      </c>
      <c r="K1230" s="6">
        <v>543.01</v>
      </c>
      <c r="N1230" s="3">
        <v>11346194</v>
      </c>
      <c r="O1230" s="3">
        <v>17019291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17019291</v>
      </c>
      <c r="V1230" s="3">
        <v>1418274</v>
      </c>
      <c r="W1230" s="3">
        <v>1446600</v>
      </c>
      <c r="X1230" s="3">
        <v>2042300</v>
      </c>
      <c r="Y1230" s="3">
        <v>88800</v>
      </c>
      <c r="Z1230" s="3">
        <v>680800</v>
      </c>
      <c r="AA1230" s="3">
        <v>510600</v>
      </c>
      <c r="AB1230" s="3">
        <v>6187374</v>
      </c>
      <c r="AC1230" s="3">
        <v>23206665</v>
      </c>
    </row>
    <row r="1231" spans="1:29" x14ac:dyDescent="0.2">
      <c r="A1231" s="3" t="s">
        <v>618</v>
      </c>
      <c r="B1231" s="144">
        <v>45489</v>
      </c>
      <c r="C1231" s="144">
        <v>45535</v>
      </c>
      <c r="D1231" s="3" t="s">
        <v>615</v>
      </c>
      <c r="E1231" s="3" t="s">
        <v>620</v>
      </c>
      <c r="F1231" s="14" t="s">
        <v>56</v>
      </c>
      <c r="G1231" s="8" t="s">
        <v>445</v>
      </c>
      <c r="H1231" s="2">
        <v>12748124</v>
      </c>
      <c r="I1231" s="3" t="s">
        <v>983</v>
      </c>
      <c r="J1231" s="5">
        <v>40</v>
      </c>
      <c r="K1231" s="6">
        <v>320.7</v>
      </c>
      <c r="N1231" s="3">
        <v>6701027</v>
      </c>
      <c r="O1231" s="3">
        <v>10051541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10051541</v>
      </c>
      <c r="V1231" s="3">
        <v>837628</v>
      </c>
      <c r="W1231" s="3">
        <v>854400</v>
      </c>
      <c r="X1231" s="3">
        <v>1206200</v>
      </c>
      <c r="Y1231" s="3">
        <v>52500</v>
      </c>
      <c r="Z1231" s="3">
        <v>402100</v>
      </c>
      <c r="AA1231" s="3">
        <v>301500</v>
      </c>
      <c r="AB1231" s="3">
        <v>3654328</v>
      </c>
      <c r="AC1231" s="3">
        <v>13705869</v>
      </c>
    </row>
    <row r="1232" spans="1:29" x14ac:dyDescent="0.2">
      <c r="A1232" s="3" t="s">
        <v>618</v>
      </c>
      <c r="B1232" s="144">
        <v>45489</v>
      </c>
      <c r="C1232" s="144">
        <v>45535</v>
      </c>
      <c r="D1232" s="3" t="s">
        <v>615</v>
      </c>
      <c r="E1232" s="3" t="s">
        <v>620</v>
      </c>
      <c r="F1232" s="14" t="s">
        <v>56</v>
      </c>
      <c r="G1232" s="8" t="s">
        <v>445</v>
      </c>
      <c r="H1232" s="2">
        <v>1061696958</v>
      </c>
      <c r="I1232" s="3" t="s">
        <v>446</v>
      </c>
      <c r="J1232" s="5">
        <v>40</v>
      </c>
      <c r="K1232" s="6">
        <v>293.54000000000002</v>
      </c>
      <c r="N1232" s="3">
        <v>6133518</v>
      </c>
      <c r="O1232" s="3">
        <v>9200277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9200277</v>
      </c>
      <c r="V1232" s="3">
        <v>766690</v>
      </c>
      <c r="W1232" s="3">
        <v>782000</v>
      </c>
      <c r="X1232" s="3">
        <v>1104000</v>
      </c>
      <c r="Y1232" s="3">
        <v>48000</v>
      </c>
      <c r="Z1232" s="3">
        <v>368000</v>
      </c>
      <c r="AA1232" s="3">
        <v>276000</v>
      </c>
      <c r="AB1232" s="3">
        <v>3344690</v>
      </c>
      <c r="AC1232" s="3">
        <v>12544967</v>
      </c>
    </row>
    <row r="1233" spans="1:29" x14ac:dyDescent="0.2">
      <c r="A1233" s="3" t="s">
        <v>618</v>
      </c>
      <c r="B1233" s="144">
        <v>45489</v>
      </c>
      <c r="C1233" s="144">
        <v>45535</v>
      </c>
      <c r="D1233" s="3" t="s">
        <v>615</v>
      </c>
      <c r="E1233" s="3" t="s">
        <v>620</v>
      </c>
      <c r="F1233" s="14" t="s">
        <v>56</v>
      </c>
      <c r="G1233" s="8" t="s">
        <v>445</v>
      </c>
      <c r="H1233" s="2">
        <v>25286104</v>
      </c>
      <c r="I1233" s="3" t="s">
        <v>447</v>
      </c>
      <c r="J1233" s="5">
        <v>40</v>
      </c>
      <c r="K1233" s="6">
        <v>343.78</v>
      </c>
      <c r="N1233" s="3">
        <v>7183283</v>
      </c>
      <c r="O1233" s="3">
        <v>10774925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10774925</v>
      </c>
      <c r="V1233" s="3">
        <v>897910</v>
      </c>
      <c r="W1233" s="3">
        <v>915900</v>
      </c>
      <c r="X1233" s="3">
        <v>1293000</v>
      </c>
      <c r="Y1233" s="3">
        <v>56200</v>
      </c>
      <c r="Z1233" s="3">
        <v>431000</v>
      </c>
      <c r="AA1233" s="3">
        <v>323200</v>
      </c>
      <c r="AB1233" s="3">
        <v>3917210</v>
      </c>
      <c r="AC1233" s="3">
        <v>14692135</v>
      </c>
    </row>
    <row r="1234" spans="1:29" x14ac:dyDescent="0.2">
      <c r="A1234" s="3" t="s">
        <v>618</v>
      </c>
      <c r="B1234" s="144">
        <v>45489</v>
      </c>
      <c r="C1234" s="144">
        <v>45535</v>
      </c>
      <c r="D1234" s="3" t="s">
        <v>615</v>
      </c>
      <c r="E1234" s="3" t="s">
        <v>620</v>
      </c>
      <c r="F1234" s="14" t="s">
        <v>56</v>
      </c>
      <c r="G1234" s="8" t="s">
        <v>445</v>
      </c>
      <c r="H1234" s="2">
        <v>76332998</v>
      </c>
      <c r="I1234" s="3" t="s">
        <v>448</v>
      </c>
      <c r="J1234" s="5">
        <v>40</v>
      </c>
      <c r="K1234" s="6">
        <v>300.2</v>
      </c>
      <c r="N1234" s="3">
        <v>6272679</v>
      </c>
      <c r="O1234" s="3">
        <v>9409019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9409019</v>
      </c>
      <c r="V1234" s="3">
        <v>784085</v>
      </c>
      <c r="W1234" s="3">
        <v>799800</v>
      </c>
      <c r="X1234" s="3">
        <v>1129100</v>
      </c>
      <c r="Y1234" s="3">
        <v>49100</v>
      </c>
      <c r="Z1234" s="3">
        <v>376400</v>
      </c>
      <c r="AA1234" s="3">
        <v>282300</v>
      </c>
      <c r="AB1234" s="3">
        <v>3420785</v>
      </c>
      <c r="AC1234" s="3">
        <v>12829804</v>
      </c>
    </row>
    <row r="1235" spans="1:29" x14ac:dyDescent="0.2">
      <c r="A1235" s="3" t="s">
        <v>618</v>
      </c>
      <c r="B1235" s="144">
        <v>45489</v>
      </c>
      <c r="C1235" s="144">
        <v>45535</v>
      </c>
      <c r="D1235" s="3" t="s">
        <v>615</v>
      </c>
      <c r="E1235" s="3" t="s">
        <v>620</v>
      </c>
      <c r="F1235" s="14" t="s">
        <v>56</v>
      </c>
      <c r="G1235" s="8" t="s">
        <v>445</v>
      </c>
      <c r="H1235" s="2">
        <v>76323671</v>
      </c>
      <c r="I1235" s="3" t="s">
        <v>449</v>
      </c>
      <c r="J1235" s="5">
        <v>40</v>
      </c>
      <c r="K1235" s="6">
        <v>394.88</v>
      </c>
      <c r="N1235" s="3">
        <v>8251018</v>
      </c>
      <c r="O1235" s="3">
        <v>12376527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12376527</v>
      </c>
      <c r="V1235" s="3">
        <v>1031377</v>
      </c>
      <c r="W1235" s="3">
        <v>1052000</v>
      </c>
      <c r="X1235" s="3">
        <v>1485200</v>
      </c>
      <c r="Y1235" s="3">
        <v>64600</v>
      </c>
      <c r="Z1235" s="3">
        <v>495100</v>
      </c>
      <c r="AA1235" s="3">
        <v>371300</v>
      </c>
      <c r="AB1235" s="3">
        <v>4499577</v>
      </c>
      <c r="AC1235" s="3">
        <v>16876104</v>
      </c>
    </row>
    <row r="1236" spans="1:29" x14ac:dyDescent="0.2">
      <c r="A1236" s="3" t="s">
        <v>618</v>
      </c>
      <c r="B1236" s="144">
        <v>45489</v>
      </c>
      <c r="C1236" s="144">
        <v>45535</v>
      </c>
      <c r="D1236" s="3" t="s">
        <v>615</v>
      </c>
      <c r="E1236" s="3" t="s">
        <v>620</v>
      </c>
      <c r="F1236" s="14" t="s">
        <v>56</v>
      </c>
      <c r="G1236" s="8" t="s">
        <v>445</v>
      </c>
      <c r="H1236" s="2">
        <v>79788646</v>
      </c>
      <c r="I1236" s="3" t="s">
        <v>450</v>
      </c>
      <c r="J1236" s="5">
        <v>40</v>
      </c>
      <c r="K1236" s="6">
        <v>258.60000000000002</v>
      </c>
      <c r="N1236" s="3">
        <v>5403447</v>
      </c>
      <c r="O1236" s="3">
        <v>8105171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8105171</v>
      </c>
      <c r="V1236" s="3">
        <v>675431</v>
      </c>
      <c r="W1236" s="3">
        <v>688900</v>
      </c>
      <c r="X1236" s="3">
        <v>972600</v>
      </c>
      <c r="Y1236" s="3">
        <v>42300</v>
      </c>
      <c r="Z1236" s="3">
        <v>324200</v>
      </c>
      <c r="AA1236" s="3">
        <v>243200</v>
      </c>
      <c r="AB1236" s="3">
        <v>2946631</v>
      </c>
      <c r="AC1236" s="3">
        <v>11051802</v>
      </c>
    </row>
    <row r="1237" spans="1:29" x14ac:dyDescent="0.2">
      <c r="A1237" s="3" t="s">
        <v>618</v>
      </c>
      <c r="B1237" s="144">
        <v>45489</v>
      </c>
      <c r="C1237" s="144">
        <v>45535</v>
      </c>
      <c r="D1237" s="3" t="s">
        <v>615</v>
      </c>
      <c r="E1237" s="3" t="s">
        <v>620</v>
      </c>
      <c r="F1237" s="14" t="s">
        <v>56</v>
      </c>
      <c r="G1237" s="8" t="s">
        <v>445</v>
      </c>
      <c r="H1237" s="2">
        <v>1061733975</v>
      </c>
      <c r="I1237" s="3" t="s">
        <v>451</v>
      </c>
      <c r="J1237" s="5">
        <v>40</v>
      </c>
      <c r="K1237" s="6">
        <v>302.76</v>
      </c>
      <c r="N1237" s="3">
        <v>6326170</v>
      </c>
      <c r="O1237" s="3">
        <v>9489255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9489255</v>
      </c>
      <c r="V1237" s="3">
        <v>790771</v>
      </c>
      <c r="W1237" s="3">
        <v>806600</v>
      </c>
      <c r="X1237" s="3">
        <v>1138700</v>
      </c>
      <c r="Y1237" s="3">
        <v>49500</v>
      </c>
      <c r="Z1237" s="3">
        <v>379600</v>
      </c>
      <c r="AA1237" s="3">
        <v>284700</v>
      </c>
      <c r="AB1237" s="3">
        <v>3449871</v>
      </c>
      <c r="AC1237" s="3">
        <v>12939126</v>
      </c>
    </row>
    <row r="1238" spans="1:29" x14ac:dyDescent="0.2">
      <c r="A1238" s="3" t="s">
        <v>618</v>
      </c>
      <c r="B1238" s="144">
        <v>45489</v>
      </c>
      <c r="C1238" s="144">
        <v>45535</v>
      </c>
      <c r="D1238" s="3" t="s">
        <v>615</v>
      </c>
      <c r="E1238" s="3" t="s">
        <v>620</v>
      </c>
      <c r="F1238" s="14" t="s">
        <v>56</v>
      </c>
      <c r="G1238" s="8" t="s">
        <v>445</v>
      </c>
      <c r="H1238" s="2">
        <v>1061697014</v>
      </c>
      <c r="I1238" s="3" t="s">
        <v>452</v>
      </c>
      <c r="J1238" s="5">
        <v>40</v>
      </c>
      <c r="K1238" s="6">
        <v>258.60000000000002</v>
      </c>
      <c r="N1238" s="3">
        <v>5403447</v>
      </c>
      <c r="O1238" s="3">
        <v>8105171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8105171</v>
      </c>
      <c r="V1238" s="3">
        <v>675431</v>
      </c>
      <c r="W1238" s="3">
        <v>688900</v>
      </c>
      <c r="X1238" s="3">
        <v>972600</v>
      </c>
      <c r="Y1238" s="3">
        <v>42300</v>
      </c>
      <c r="Z1238" s="3">
        <v>324200</v>
      </c>
      <c r="AA1238" s="3">
        <v>243200</v>
      </c>
      <c r="AB1238" s="3">
        <v>2946631</v>
      </c>
      <c r="AC1238" s="3">
        <v>11051802</v>
      </c>
    </row>
    <row r="1239" spans="1:29" x14ac:dyDescent="0.2">
      <c r="A1239" s="3" t="s">
        <v>618</v>
      </c>
      <c r="B1239" s="144">
        <v>45489</v>
      </c>
      <c r="C1239" s="144">
        <v>45535</v>
      </c>
      <c r="D1239" s="3" t="s">
        <v>615</v>
      </c>
      <c r="E1239" s="3" t="s">
        <v>620</v>
      </c>
      <c r="F1239" s="14" t="s">
        <v>56</v>
      </c>
      <c r="G1239" s="8" t="s">
        <v>453</v>
      </c>
      <c r="H1239" s="2">
        <v>48575480</v>
      </c>
      <c r="I1239" s="3" t="s">
        <v>454</v>
      </c>
      <c r="J1239" s="5">
        <v>40</v>
      </c>
      <c r="K1239" s="6">
        <v>313.12</v>
      </c>
      <c r="N1239" s="3">
        <v>6542642</v>
      </c>
      <c r="O1239" s="3">
        <v>9813963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9813963</v>
      </c>
      <c r="V1239" s="3">
        <v>817830</v>
      </c>
      <c r="W1239" s="3">
        <v>834200</v>
      </c>
      <c r="X1239" s="3">
        <v>1177700</v>
      </c>
      <c r="Y1239" s="3">
        <v>51200</v>
      </c>
      <c r="Z1239" s="3">
        <v>392600</v>
      </c>
      <c r="AA1239" s="3">
        <v>294400</v>
      </c>
      <c r="AB1239" s="3">
        <v>3567930</v>
      </c>
      <c r="AC1239" s="3">
        <v>13381893</v>
      </c>
    </row>
    <row r="1240" spans="1:29" x14ac:dyDescent="0.2">
      <c r="A1240" s="3" t="s">
        <v>618</v>
      </c>
      <c r="B1240" s="144">
        <v>45489</v>
      </c>
      <c r="C1240" s="144">
        <v>45535</v>
      </c>
      <c r="D1240" s="3" t="s">
        <v>615</v>
      </c>
      <c r="E1240" s="3" t="s">
        <v>620</v>
      </c>
      <c r="F1240" s="14" t="s">
        <v>56</v>
      </c>
      <c r="G1240" s="8" t="s">
        <v>453</v>
      </c>
      <c r="H1240" s="2">
        <v>1061707510</v>
      </c>
      <c r="I1240" s="3" t="s">
        <v>455</v>
      </c>
      <c r="J1240" s="5">
        <v>40</v>
      </c>
      <c r="K1240" s="6">
        <v>358.8</v>
      </c>
      <c r="N1240" s="3">
        <v>7497126</v>
      </c>
      <c r="O1240" s="3">
        <v>11245689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11245689</v>
      </c>
      <c r="V1240" s="3">
        <v>937141</v>
      </c>
      <c r="W1240" s="3">
        <v>955900</v>
      </c>
      <c r="X1240" s="3">
        <v>1349500</v>
      </c>
      <c r="Y1240" s="3">
        <v>58700</v>
      </c>
      <c r="Z1240" s="3">
        <v>449800</v>
      </c>
      <c r="AA1240" s="3">
        <v>337400</v>
      </c>
      <c r="AB1240" s="3">
        <v>4088441</v>
      </c>
      <c r="AC1240" s="3">
        <v>15334130</v>
      </c>
    </row>
    <row r="1241" spans="1:29" x14ac:dyDescent="0.2">
      <c r="A1241" s="3" t="s">
        <v>618</v>
      </c>
      <c r="B1241" s="144">
        <v>45489</v>
      </c>
      <c r="C1241" s="144">
        <v>45535</v>
      </c>
      <c r="D1241" s="3" t="s">
        <v>615</v>
      </c>
      <c r="E1241" s="3" t="s">
        <v>620</v>
      </c>
      <c r="F1241" s="14" t="s">
        <v>56</v>
      </c>
      <c r="G1241" s="8" t="s">
        <v>453</v>
      </c>
      <c r="H1241" s="2">
        <v>4612860</v>
      </c>
      <c r="I1241" s="3" t="s">
        <v>456</v>
      </c>
      <c r="J1241" s="5">
        <v>40</v>
      </c>
      <c r="K1241" s="6">
        <v>320.48</v>
      </c>
      <c r="N1241" s="3">
        <v>6696430</v>
      </c>
      <c r="O1241" s="3">
        <v>10044645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10044645</v>
      </c>
      <c r="V1241" s="3">
        <v>837054</v>
      </c>
      <c r="W1241" s="3">
        <v>853800</v>
      </c>
      <c r="X1241" s="3">
        <v>1205400</v>
      </c>
      <c r="Y1241" s="3">
        <v>52400</v>
      </c>
      <c r="Z1241" s="3">
        <v>401800</v>
      </c>
      <c r="AA1241" s="3">
        <v>301300</v>
      </c>
      <c r="AB1241" s="3">
        <v>3651754</v>
      </c>
      <c r="AC1241" s="3">
        <v>13696399</v>
      </c>
    </row>
    <row r="1242" spans="1:29" x14ac:dyDescent="0.2">
      <c r="A1242" s="3" t="s">
        <v>618</v>
      </c>
      <c r="B1242" s="144">
        <v>45489</v>
      </c>
      <c r="C1242" s="144">
        <v>45535</v>
      </c>
      <c r="D1242" s="3" t="s">
        <v>615</v>
      </c>
      <c r="E1242" s="3" t="s">
        <v>620</v>
      </c>
      <c r="F1242" s="14" t="s">
        <v>56</v>
      </c>
      <c r="G1242" s="8" t="s">
        <v>453</v>
      </c>
      <c r="H1242" s="2">
        <v>1061774375</v>
      </c>
      <c r="I1242" s="3" t="s">
        <v>457</v>
      </c>
      <c r="J1242" s="5">
        <v>40</v>
      </c>
      <c r="K1242" s="6">
        <v>261.87</v>
      </c>
      <c r="N1242" s="3">
        <v>5471774</v>
      </c>
      <c r="O1242" s="3">
        <v>8207661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8207661</v>
      </c>
      <c r="V1242" s="3">
        <v>683972</v>
      </c>
      <c r="W1242" s="3">
        <v>697700</v>
      </c>
      <c r="X1242" s="3">
        <v>984900</v>
      </c>
      <c r="Y1242" s="3">
        <v>42800</v>
      </c>
      <c r="Z1242" s="3">
        <v>328300</v>
      </c>
      <c r="AA1242" s="3">
        <v>246200</v>
      </c>
      <c r="AB1242" s="3">
        <v>2983872</v>
      </c>
      <c r="AC1242" s="3">
        <v>11191533</v>
      </c>
    </row>
    <row r="1243" spans="1:29" x14ac:dyDescent="0.2">
      <c r="A1243" s="3" t="s">
        <v>618</v>
      </c>
      <c r="B1243" s="144">
        <v>45489</v>
      </c>
      <c r="C1243" s="144">
        <v>45535</v>
      </c>
      <c r="D1243" s="3" t="s">
        <v>615</v>
      </c>
      <c r="E1243" s="3" t="s">
        <v>620</v>
      </c>
      <c r="F1243" s="14" t="s">
        <v>56</v>
      </c>
      <c r="G1243" s="8" t="s">
        <v>453</v>
      </c>
      <c r="H1243" s="2">
        <v>76305479</v>
      </c>
      <c r="I1243" s="3" t="s">
        <v>459</v>
      </c>
      <c r="J1243" s="5">
        <v>40</v>
      </c>
      <c r="K1243" s="6">
        <v>321</v>
      </c>
      <c r="N1243" s="3">
        <v>6707295</v>
      </c>
      <c r="O1243" s="3">
        <v>10060943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10060943</v>
      </c>
      <c r="V1243" s="3">
        <v>838412</v>
      </c>
      <c r="W1243" s="3">
        <v>855200</v>
      </c>
      <c r="X1243" s="3">
        <v>1207300</v>
      </c>
      <c r="Y1243" s="3">
        <v>52500</v>
      </c>
      <c r="Z1243" s="3">
        <v>402400</v>
      </c>
      <c r="AA1243" s="3">
        <v>301800</v>
      </c>
      <c r="AB1243" s="3">
        <v>3657612</v>
      </c>
      <c r="AC1243" s="3">
        <v>13718555</v>
      </c>
    </row>
    <row r="1244" spans="1:29" x14ac:dyDescent="0.2">
      <c r="A1244" s="3" t="s">
        <v>618</v>
      </c>
      <c r="B1244" s="144">
        <v>45489</v>
      </c>
      <c r="C1244" s="144">
        <v>45535</v>
      </c>
      <c r="D1244" s="3" t="s">
        <v>615</v>
      </c>
      <c r="E1244" s="3" t="s">
        <v>620</v>
      </c>
      <c r="F1244" s="14" t="s">
        <v>56</v>
      </c>
      <c r="G1244" s="8" t="s">
        <v>453</v>
      </c>
      <c r="H1244" s="2">
        <v>76333079</v>
      </c>
      <c r="I1244" s="3" t="s">
        <v>460</v>
      </c>
      <c r="J1244" s="5">
        <v>40</v>
      </c>
      <c r="K1244" s="6">
        <v>230.12</v>
      </c>
      <c r="N1244" s="3">
        <v>4808357</v>
      </c>
      <c r="O1244" s="3">
        <v>7212536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7212536</v>
      </c>
      <c r="V1244" s="3">
        <v>601045</v>
      </c>
      <c r="W1244" s="3">
        <v>613100</v>
      </c>
      <c r="X1244" s="3">
        <v>865500</v>
      </c>
      <c r="Y1244" s="3">
        <v>37600</v>
      </c>
      <c r="Z1244" s="3">
        <v>288500</v>
      </c>
      <c r="AA1244" s="3">
        <v>216400</v>
      </c>
      <c r="AB1244" s="3">
        <v>2622145</v>
      </c>
      <c r="AC1244" s="3">
        <v>9834681</v>
      </c>
    </row>
    <row r="1245" spans="1:29" x14ac:dyDescent="0.2">
      <c r="A1245" s="3" t="s">
        <v>618</v>
      </c>
      <c r="B1245" s="144">
        <v>45489</v>
      </c>
      <c r="C1245" s="144">
        <v>45535</v>
      </c>
      <c r="D1245" s="3" t="s">
        <v>615</v>
      </c>
      <c r="E1245" s="3" t="s">
        <v>620</v>
      </c>
      <c r="F1245" s="14" t="s">
        <v>56</v>
      </c>
      <c r="G1245" s="8" t="s">
        <v>453</v>
      </c>
      <c r="H1245" s="2">
        <v>1061686636</v>
      </c>
      <c r="I1245" s="3" t="s">
        <v>598</v>
      </c>
      <c r="J1245" s="5">
        <v>40</v>
      </c>
      <c r="K1245" s="6">
        <v>282.95</v>
      </c>
      <c r="N1245" s="3">
        <v>5912240</v>
      </c>
      <c r="O1245" s="3">
        <v>8868360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8868360</v>
      </c>
      <c r="V1245" s="3">
        <v>739030</v>
      </c>
      <c r="W1245" s="3">
        <v>753800</v>
      </c>
      <c r="X1245" s="3">
        <v>1064200</v>
      </c>
      <c r="Y1245" s="3">
        <v>46300</v>
      </c>
      <c r="Z1245" s="3">
        <v>354700</v>
      </c>
      <c r="AA1245" s="3">
        <v>266100</v>
      </c>
      <c r="AB1245" s="3">
        <v>3224130</v>
      </c>
      <c r="AC1245" s="3">
        <v>12092490</v>
      </c>
    </row>
    <row r="1246" spans="1:29" x14ac:dyDescent="0.2">
      <c r="A1246" s="3" t="s">
        <v>618</v>
      </c>
      <c r="B1246" s="144">
        <v>45489</v>
      </c>
      <c r="C1246" s="144">
        <v>45535</v>
      </c>
      <c r="D1246" s="3" t="s">
        <v>615</v>
      </c>
      <c r="E1246" s="3" t="s">
        <v>620</v>
      </c>
      <c r="F1246" s="14" t="s">
        <v>56</v>
      </c>
      <c r="G1246" s="8" t="s">
        <v>58</v>
      </c>
      <c r="H1246" s="2">
        <v>1026263833</v>
      </c>
      <c r="I1246" s="3" t="s">
        <v>461</v>
      </c>
      <c r="J1246" s="5">
        <v>40</v>
      </c>
      <c r="K1246" s="6">
        <v>265</v>
      </c>
      <c r="N1246" s="3">
        <v>5537175</v>
      </c>
      <c r="O1246" s="3">
        <v>8305763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8305763</v>
      </c>
      <c r="V1246" s="3">
        <v>692147</v>
      </c>
      <c r="W1246" s="3">
        <v>706000</v>
      </c>
      <c r="X1246" s="3">
        <v>996700</v>
      </c>
      <c r="Y1246" s="3">
        <v>43400</v>
      </c>
      <c r="Z1246" s="3">
        <v>332200</v>
      </c>
      <c r="AA1246" s="3">
        <v>249200</v>
      </c>
      <c r="AB1246" s="3">
        <v>3019647</v>
      </c>
      <c r="AC1246" s="3">
        <v>11325410</v>
      </c>
    </row>
    <row r="1247" spans="1:29" x14ac:dyDescent="0.2">
      <c r="A1247" s="3" t="s">
        <v>618</v>
      </c>
      <c r="B1247" s="144">
        <v>45489</v>
      </c>
      <c r="C1247" s="144">
        <v>45535</v>
      </c>
      <c r="D1247" s="3" t="s">
        <v>615</v>
      </c>
      <c r="E1247" s="3" t="s">
        <v>620</v>
      </c>
      <c r="F1247" s="14" t="s">
        <v>56</v>
      </c>
      <c r="G1247" s="8" t="s">
        <v>58</v>
      </c>
      <c r="H1247" s="2">
        <v>1112462611</v>
      </c>
      <c r="I1247" s="3" t="s">
        <v>60</v>
      </c>
      <c r="J1247" s="5">
        <v>40</v>
      </c>
      <c r="K1247" s="6">
        <v>275</v>
      </c>
      <c r="N1247" s="3">
        <v>5746125</v>
      </c>
      <c r="O1247" s="3">
        <v>8619188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8619188</v>
      </c>
      <c r="V1247" s="3">
        <v>718266</v>
      </c>
      <c r="W1247" s="3">
        <v>732600</v>
      </c>
      <c r="X1247" s="3">
        <v>1034300</v>
      </c>
      <c r="Y1247" s="3">
        <v>45000</v>
      </c>
      <c r="Z1247" s="3">
        <v>344800</v>
      </c>
      <c r="AA1247" s="3">
        <v>258600</v>
      </c>
      <c r="AB1247" s="3">
        <v>3133566</v>
      </c>
      <c r="AC1247" s="3">
        <v>11752754</v>
      </c>
    </row>
    <row r="1248" spans="1:29" x14ac:dyDescent="0.2">
      <c r="A1248" s="3" t="s">
        <v>618</v>
      </c>
      <c r="B1248" s="144">
        <v>45489</v>
      </c>
      <c r="C1248" s="144">
        <v>45535</v>
      </c>
      <c r="D1248" s="3" t="s">
        <v>615</v>
      </c>
      <c r="E1248" s="3" t="s">
        <v>620</v>
      </c>
      <c r="F1248" s="14" t="s">
        <v>56</v>
      </c>
      <c r="G1248" s="8" t="s">
        <v>58</v>
      </c>
      <c r="H1248" s="2">
        <v>1130652561</v>
      </c>
      <c r="I1248" s="3" t="s">
        <v>62</v>
      </c>
      <c r="J1248" s="5">
        <v>40</v>
      </c>
      <c r="K1248" s="6">
        <v>295</v>
      </c>
      <c r="N1248" s="3">
        <v>6164025</v>
      </c>
      <c r="O1248" s="3">
        <v>9246038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9246038</v>
      </c>
      <c r="V1248" s="3">
        <v>770503</v>
      </c>
      <c r="W1248" s="3">
        <v>785900</v>
      </c>
      <c r="X1248" s="3">
        <v>1109500</v>
      </c>
      <c r="Y1248" s="3">
        <v>48300</v>
      </c>
      <c r="Z1248" s="3">
        <v>369800</v>
      </c>
      <c r="AA1248" s="3">
        <v>277400</v>
      </c>
      <c r="AB1248" s="3">
        <v>3361403</v>
      </c>
      <c r="AC1248" s="3">
        <v>12607441</v>
      </c>
    </row>
    <row r="1249" spans="1:29" x14ac:dyDescent="0.2">
      <c r="A1249" s="3" t="s">
        <v>618</v>
      </c>
      <c r="B1249" s="144">
        <v>45489</v>
      </c>
      <c r="C1249" s="144">
        <v>45535</v>
      </c>
      <c r="D1249" s="3" t="s">
        <v>615</v>
      </c>
      <c r="E1249" s="3" t="s">
        <v>620</v>
      </c>
      <c r="F1249" s="14" t="s">
        <v>56</v>
      </c>
      <c r="G1249" s="8" t="s">
        <v>64</v>
      </c>
      <c r="H1249" s="2">
        <v>34318454</v>
      </c>
      <c r="I1249" s="3" t="s">
        <v>462</v>
      </c>
      <c r="J1249" s="5">
        <v>40</v>
      </c>
      <c r="K1249" s="6">
        <v>302.23</v>
      </c>
      <c r="N1249" s="3">
        <v>6315096</v>
      </c>
      <c r="O1249" s="3">
        <v>9472644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9472644</v>
      </c>
      <c r="V1249" s="3">
        <v>789387</v>
      </c>
      <c r="W1249" s="3">
        <v>805200</v>
      </c>
      <c r="X1249" s="3">
        <v>1136700</v>
      </c>
      <c r="Y1249" s="3">
        <v>49400</v>
      </c>
      <c r="Z1249" s="3">
        <v>378900</v>
      </c>
      <c r="AA1249" s="3">
        <v>284200</v>
      </c>
      <c r="AB1249" s="3">
        <v>3443787</v>
      </c>
      <c r="AC1249" s="3">
        <v>12916431</v>
      </c>
    </row>
    <row r="1250" spans="1:29" x14ac:dyDescent="0.2">
      <c r="A1250" s="3" t="s">
        <v>618</v>
      </c>
      <c r="B1250" s="144">
        <v>45489</v>
      </c>
      <c r="C1250" s="144">
        <v>45535</v>
      </c>
      <c r="D1250" s="3" t="s">
        <v>615</v>
      </c>
      <c r="E1250" s="3" t="s">
        <v>620</v>
      </c>
      <c r="F1250" s="14" t="s">
        <v>56</v>
      </c>
      <c r="G1250" s="8" t="s">
        <v>64</v>
      </c>
      <c r="H1250" s="2">
        <v>1061688207</v>
      </c>
      <c r="I1250" s="3" t="s">
        <v>463</v>
      </c>
      <c r="J1250" s="5">
        <v>40</v>
      </c>
      <c r="K1250" s="6">
        <v>295</v>
      </c>
      <c r="N1250" s="3">
        <v>6164025</v>
      </c>
      <c r="O1250" s="3">
        <v>9246038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9246038</v>
      </c>
      <c r="V1250" s="3">
        <v>770503</v>
      </c>
      <c r="W1250" s="3">
        <v>785900</v>
      </c>
      <c r="X1250" s="3">
        <v>1109500</v>
      </c>
      <c r="Y1250" s="3">
        <v>48300</v>
      </c>
      <c r="Z1250" s="3">
        <v>369800</v>
      </c>
      <c r="AA1250" s="3">
        <v>277400</v>
      </c>
      <c r="AB1250" s="3">
        <v>3361403</v>
      </c>
      <c r="AC1250" s="3">
        <v>12607441</v>
      </c>
    </row>
    <row r="1251" spans="1:29" x14ac:dyDescent="0.2">
      <c r="A1251" s="3" t="s">
        <v>618</v>
      </c>
      <c r="B1251" s="144">
        <v>45489</v>
      </c>
      <c r="C1251" s="144">
        <v>45535</v>
      </c>
      <c r="D1251" s="3" t="s">
        <v>615</v>
      </c>
      <c r="E1251" s="3" t="s">
        <v>620</v>
      </c>
      <c r="F1251" s="14" t="s">
        <v>56</v>
      </c>
      <c r="G1251" s="8" t="s">
        <v>66</v>
      </c>
      <c r="H1251" s="2">
        <v>38566070</v>
      </c>
      <c r="I1251" s="3" t="s">
        <v>464</v>
      </c>
      <c r="J1251" s="5">
        <v>40</v>
      </c>
      <c r="K1251" s="6">
        <v>301.04000000000002</v>
      </c>
      <c r="N1251" s="3">
        <v>6290231</v>
      </c>
      <c r="O1251" s="3">
        <v>9435347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9435347</v>
      </c>
      <c r="V1251" s="3">
        <v>786279</v>
      </c>
      <c r="W1251" s="3">
        <v>802000</v>
      </c>
      <c r="X1251" s="3">
        <v>1132200</v>
      </c>
      <c r="Y1251" s="3">
        <v>49300</v>
      </c>
      <c r="Z1251" s="3">
        <v>377400</v>
      </c>
      <c r="AA1251" s="3">
        <v>283100</v>
      </c>
      <c r="AB1251" s="3">
        <v>3430279</v>
      </c>
      <c r="AC1251" s="3">
        <v>12865626</v>
      </c>
    </row>
    <row r="1252" spans="1:29" x14ac:dyDescent="0.2">
      <c r="A1252" s="3" t="s">
        <v>618</v>
      </c>
      <c r="B1252" s="144">
        <v>45489</v>
      </c>
      <c r="C1252" s="144">
        <v>45535</v>
      </c>
      <c r="D1252" s="3" t="s">
        <v>615</v>
      </c>
      <c r="E1252" s="3" t="s">
        <v>620</v>
      </c>
      <c r="F1252" s="14" t="s">
        <v>56</v>
      </c>
      <c r="G1252" s="8" t="s">
        <v>66</v>
      </c>
      <c r="H1252" s="2">
        <v>76333472</v>
      </c>
      <c r="I1252" s="3" t="s">
        <v>465</v>
      </c>
      <c r="J1252" s="5">
        <v>40</v>
      </c>
      <c r="K1252" s="6">
        <v>338.76</v>
      </c>
      <c r="N1252" s="3">
        <v>7078390</v>
      </c>
      <c r="O1252" s="3">
        <v>10617585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10617585</v>
      </c>
      <c r="V1252" s="3">
        <v>884799</v>
      </c>
      <c r="W1252" s="3">
        <v>902500</v>
      </c>
      <c r="X1252" s="3">
        <v>1274100</v>
      </c>
      <c r="Y1252" s="3">
        <v>55400</v>
      </c>
      <c r="Z1252" s="3">
        <v>424700</v>
      </c>
      <c r="AA1252" s="3">
        <v>318500</v>
      </c>
      <c r="AB1252" s="3">
        <v>3859999</v>
      </c>
      <c r="AC1252" s="3">
        <v>14477584</v>
      </c>
    </row>
    <row r="1253" spans="1:29" x14ac:dyDescent="0.2">
      <c r="A1253" s="3" t="s">
        <v>618</v>
      </c>
      <c r="B1253" s="144">
        <v>45489</v>
      </c>
      <c r="C1253" s="144">
        <v>45535</v>
      </c>
      <c r="D1253" s="3" t="s">
        <v>615</v>
      </c>
      <c r="E1253" s="3" t="s">
        <v>620</v>
      </c>
      <c r="F1253" s="14" t="s">
        <v>56</v>
      </c>
      <c r="G1253" s="8" t="s">
        <v>66</v>
      </c>
      <c r="H1253" s="2">
        <v>34326553</v>
      </c>
      <c r="I1253" s="3" t="s">
        <v>599</v>
      </c>
      <c r="J1253" s="5">
        <v>40</v>
      </c>
      <c r="K1253" s="6">
        <v>239.08</v>
      </c>
      <c r="N1253" s="3">
        <v>4995577</v>
      </c>
      <c r="O1253" s="3">
        <v>7493366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7493366</v>
      </c>
      <c r="V1253" s="3">
        <v>624447</v>
      </c>
      <c r="W1253" s="3">
        <v>636900</v>
      </c>
      <c r="X1253" s="3">
        <v>899200</v>
      </c>
      <c r="Y1253" s="3">
        <v>39100</v>
      </c>
      <c r="Z1253" s="3">
        <v>299700</v>
      </c>
      <c r="AA1253" s="3">
        <v>224800</v>
      </c>
      <c r="AB1253" s="3">
        <v>2724147</v>
      </c>
      <c r="AC1253" s="3">
        <v>10217513</v>
      </c>
    </row>
    <row r="1254" spans="1:29" x14ac:dyDescent="0.2">
      <c r="A1254" s="3" t="s">
        <v>618</v>
      </c>
      <c r="B1254" s="144">
        <v>45489</v>
      </c>
      <c r="C1254" s="144">
        <v>45535</v>
      </c>
      <c r="D1254" s="3" t="s">
        <v>615</v>
      </c>
      <c r="E1254" s="3" t="s">
        <v>620</v>
      </c>
      <c r="F1254" s="14" t="s">
        <v>56</v>
      </c>
      <c r="G1254" s="8" t="s">
        <v>66</v>
      </c>
      <c r="H1254" s="2">
        <v>30742972</v>
      </c>
      <c r="I1254" s="3" t="s">
        <v>984</v>
      </c>
      <c r="J1254" s="5">
        <v>40</v>
      </c>
      <c r="K1254" s="6">
        <v>341</v>
      </c>
      <c r="N1254" s="3">
        <v>7125195</v>
      </c>
      <c r="O1254" s="3">
        <v>10687793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10687793</v>
      </c>
      <c r="V1254" s="3">
        <v>890649</v>
      </c>
      <c r="W1254" s="3">
        <v>908500</v>
      </c>
      <c r="X1254" s="3">
        <v>1282500</v>
      </c>
      <c r="Y1254" s="3">
        <v>55800</v>
      </c>
      <c r="Z1254" s="3">
        <v>427500</v>
      </c>
      <c r="AA1254" s="3">
        <v>320600</v>
      </c>
      <c r="AB1254" s="3">
        <v>3885549</v>
      </c>
      <c r="AC1254" s="3">
        <v>14573342</v>
      </c>
    </row>
    <row r="1255" spans="1:29" x14ac:dyDescent="0.2">
      <c r="A1255" s="3" t="s">
        <v>618</v>
      </c>
      <c r="B1255" s="144">
        <v>45489</v>
      </c>
      <c r="C1255" s="144">
        <v>45535</v>
      </c>
      <c r="D1255" s="3" t="s">
        <v>615</v>
      </c>
      <c r="E1255" s="3" t="s">
        <v>620</v>
      </c>
      <c r="F1255" s="14" t="s">
        <v>56</v>
      </c>
      <c r="G1255" s="8" t="s">
        <v>66</v>
      </c>
      <c r="H1255" s="2">
        <v>87066143</v>
      </c>
      <c r="I1255" s="3" t="s">
        <v>468</v>
      </c>
      <c r="J1255" s="5">
        <v>40</v>
      </c>
      <c r="K1255" s="6">
        <v>295</v>
      </c>
      <c r="N1255" s="3">
        <v>6164025</v>
      </c>
      <c r="O1255" s="3">
        <v>9246038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9246038</v>
      </c>
      <c r="V1255" s="3">
        <v>770503</v>
      </c>
      <c r="W1255" s="3">
        <v>785900</v>
      </c>
      <c r="X1255" s="3">
        <v>1109500</v>
      </c>
      <c r="Y1255" s="3">
        <v>48300</v>
      </c>
      <c r="Z1255" s="3">
        <v>369800</v>
      </c>
      <c r="AA1255" s="3">
        <v>277400</v>
      </c>
      <c r="AB1255" s="3">
        <v>3361403</v>
      </c>
      <c r="AC1255" s="3">
        <v>12607441</v>
      </c>
    </row>
    <row r="1256" spans="1:29" x14ac:dyDescent="0.2">
      <c r="A1256" s="3" t="s">
        <v>618</v>
      </c>
      <c r="B1256" s="144">
        <v>45489</v>
      </c>
      <c r="C1256" s="144">
        <v>45535</v>
      </c>
      <c r="D1256" s="3" t="s">
        <v>615</v>
      </c>
      <c r="E1256" s="3" t="s">
        <v>620</v>
      </c>
      <c r="F1256" s="14" t="s">
        <v>56</v>
      </c>
      <c r="G1256" s="8" t="s">
        <v>66</v>
      </c>
      <c r="H1256" s="2">
        <v>1083870579</v>
      </c>
      <c r="I1256" s="3" t="s">
        <v>469</v>
      </c>
      <c r="J1256" s="5">
        <v>40</v>
      </c>
      <c r="K1256" s="6">
        <v>295</v>
      </c>
      <c r="N1256" s="3">
        <v>6164025</v>
      </c>
      <c r="O1256" s="3">
        <v>9246038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9246038</v>
      </c>
      <c r="V1256" s="3">
        <v>770503</v>
      </c>
      <c r="W1256" s="3">
        <v>785900</v>
      </c>
      <c r="X1256" s="3">
        <v>1109500</v>
      </c>
      <c r="Y1256" s="3">
        <v>48300</v>
      </c>
      <c r="Z1256" s="3">
        <v>369800</v>
      </c>
      <c r="AA1256" s="3">
        <v>277400</v>
      </c>
      <c r="AB1256" s="3">
        <v>3361403</v>
      </c>
      <c r="AC1256" s="3">
        <v>12607441</v>
      </c>
    </row>
    <row r="1257" spans="1:29" x14ac:dyDescent="0.2">
      <c r="A1257" s="3" t="s">
        <v>618</v>
      </c>
      <c r="B1257" s="144">
        <v>45489</v>
      </c>
      <c r="C1257" s="144">
        <v>45535</v>
      </c>
      <c r="D1257" s="3" t="s">
        <v>615</v>
      </c>
      <c r="E1257" s="3" t="s">
        <v>620</v>
      </c>
      <c r="F1257" s="14" t="s">
        <v>56</v>
      </c>
      <c r="G1257" s="8" t="s">
        <v>66</v>
      </c>
      <c r="H1257" s="2">
        <v>34561007</v>
      </c>
      <c r="I1257" s="3" t="s">
        <v>71</v>
      </c>
      <c r="J1257" s="5">
        <v>40</v>
      </c>
      <c r="K1257" s="6">
        <v>295</v>
      </c>
      <c r="N1257" s="3">
        <v>6164025</v>
      </c>
      <c r="O1257" s="3">
        <v>9246038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9246038</v>
      </c>
      <c r="V1257" s="3">
        <v>770503</v>
      </c>
      <c r="W1257" s="3">
        <v>785900</v>
      </c>
      <c r="X1257" s="3">
        <v>1109500</v>
      </c>
      <c r="Y1257" s="3">
        <v>48300</v>
      </c>
      <c r="Z1257" s="3">
        <v>369800</v>
      </c>
      <c r="AA1257" s="3">
        <v>277400</v>
      </c>
      <c r="AB1257" s="3">
        <v>3361403</v>
      </c>
      <c r="AC1257" s="3">
        <v>12607441</v>
      </c>
    </row>
    <row r="1258" spans="1:29" x14ac:dyDescent="0.2">
      <c r="A1258" s="3" t="s">
        <v>618</v>
      </c>
      <c r="B1258" s="144">
        <v>45489</v>
      </c>
      <c r="C1258" s="144">
        <v>45535</v>
      </c>
      <c r="D1258" s="3" t="s">
        <v>615</v>
      </c>
      <c r="E1258" s="3" t="s">
        <v>620</v>
      </c>
      <c r="F1258" s="14" t="s">
        <v>56</v>
      </c>
      <c r="G1258" s="8" t="s">
        <v>73</v>
      </c>
      <c r="H1258" s="2" t="s">
        <v>608</v>
      </c>
      <c r="I1258" s="3" t="s">
        <v>577</v>
      </c>
      <c r="J1258" s="5">
        <v>40</v>
      </c>
      <c r="K1258" s="6">
        <v>279.68</v>
      </c>
      <c r="N1258" s="3">
        <v>5843914</v>
      </c>
      <c r="O1258" s="3">
        <v>8765871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8765871</v>
      </c>
      <c r="V1258" s="3">
        <v>730489</v>
      </c>
      <c r="W1258" s="3">
        <v>745100</v>
      </c>
      <c r="X1258" s="3">
        <v>1051900</v>
      </c>
      <c r="Y1258" s="3">
        <v>45800</v>
      </c>
      <c r="Z1258" s="3">
        <v>350600</v>
      </c>
      <c r="AA1258" s="3">
        <v>263000</v>
      </c>
      <c r="AB1258" s="3">
        <v>3186889</v>
      </c>
      <c r="AC1258" s="3">
        <v>11952760</v>
      </c>
    </row>
    <row r="1259" spans="1:29" x14ac:dyDescent="0.2">
      <c r="A1259" s="3" t="s">
        <v>618</v>
      </c>
      <c r="B1259" s="144">
        <v>45489</v>
      </c>
      <c r="C1259" s="144">
        <v>45535</v>
      </c>
      <c r="D1259" s="3" t="s">
        <v>615</v>
      </c>
      <c r="E1259" s="3" t="s">
        <v>620</v>
      </c>
      <c r="F1259" s="14" t="s">
        <v>56</v>
      </c>
      <c r="G1259" s="8" t="s">
        <v>73</v>
      </c>
      <c r="H1259" s="2" t="s">
        <v>608</v>
      </c>
      <c r="I1259" s="3" t="s">
        <v>577</v>
      </c>
      <c r="J1259" s="5">
        <v>40</v>
      </c>
      <c r="K1259" s="6">
        <v>295</v>
      </c>
      <c r="N1259" s="3">
        <v>6164025</v>
      </c>
      <c r="O1259" s="3">
        <v>9246038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9246038</v>
      </c>
      <c r="V1259" s="3">
        <v>770503</v>
      </c>
      <c r="W1259" s="3">
        <v>785900</v>
      </c>
      <c r="X1259" s="3">
        <v>1109500</v>
      </c>
      <c r="Y1259" s="3">
        <v>48300</v>
      </c>
      <c r="Z1259" s="3">
        <v>369800</v>
      </c>
      <c r="AA1259" s="3">
        <v>277400</v>
      </c>
      <c r="AB1259" s="3">
        <v>3361403</v>
      </c>
      <c r="AC1259" s="3">
        <v>12607441</v>
      </c>
    </row>
    <row r="1260" spans="1:29" x14ac:dyDescent="0.2">
      <c r="A1260" s="3" t="s">
        <v>618</v>
      </c>
      <c r="B1260" s="144">
        <v>45489</v>
      </c>
      <c r="C1260" s="144">
        <v>45535</v>
      </c>
      <c r="D1260" s="3" t="s">
        <v>615</v>
      </c>
      <c r="E1260" s="3" t="s">
        <v>620</v>
      </c>
      <c r="F1260" s="14" t="s">
        <v>56</v>
      </c>
      <c r="G1260" s="8" t="s">
        <v>73</v>
      </c>
      <c r="H1260" s="2" t="s">
        <v>608</v>
      </c>
      <c r="I1260" s="3" t="s">
        <v>577</v>
      </c>
      <c r="J1260" s="5">
        <v>40</v>
      </c>
      <c r="K1260" s="6">
        <v>321</v>
      </c>
      <c r="N1260" s="3">
        <v>6707295</v>
      </c>
      <c r="O1260" s="3">
        <v>10060943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10060943</v>
      </c>
      <c r="V1260" s="3">
        <v>838412</v>
      </c>
      <c r="W1260" s="3">
        <v>855200</v>
      </c>
      <c r="X1260" s="3">
        <v>1207300</v>
      </c>
      <c r="Y1260" s="3">
        <v>52500</v>
      </c>
      <c r="Z1260" s="3">
        <v>402400</v>
      </c>
      <c r="AA1260" s="3">
        <v>301800</v>
      </c>
      <c r="AB1260" s="3">
        <v>3657612</v>
      </c>
      <c r="AC1260" s="3">
        <v>13718555</v>
      </c>
    </row>
    <row r="1261" spans="1:29" x14ac:dyDescent="0.2">
      <c r="A1261" s="3" t="s">
        <v>618</v>
      </c>
      <c r="B1261" s="144">
        <v>45489</v>
      </c>
      <c r="C1261" s="144">
        <v>45535</v>
      </c>
      <c r="D1261" s="3" t="s">
        <v>615</v>
      </c>
      <c r="E1261" s="3" t="s">
        <v>620</v>
      </c>
      <c r="F1261" s="14" t="s">
        <v>56</v>
      </c>
      <c r="G1261" s="8" t="s">
        <v>73</v>
      </c>
      <c r="H1261" s="2" t="s">
        <v>608</v>
      </c>
      <c r="I1261" s="3" t="s">
        <v>577</v>
      </c>
      <c r="J1261" s="5">
        <v>40</v>
      </c>
      <c r="K1261" s="6">
        <v>303.95999999999998</v>
      </c>
      <c r="N1261" s="3">
        <v>6351244</v>
      </c>
      <c r="O1261" s="3">
        <v>9526866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9526866</v>
      </c>
      <c r="V1261" s="3">
        <v>793906</v>
      </c>
      <c r="W1261" s="3">
        <v>809800</v>
      </c>
      <c r="X1261" s="3">
        <v>1143200</v>
      </c>
      <c r="Y1261" s="3">
        <v>49700</v>
      </c>
      <c r="Z1261" s="3">
        <v>381100</v>
      </c>
      <c r="AA1261" s="3">
        <v>285800</v>
      </c>
      <c r="AB1261" s="3">
        <v>3463506</v>
      </c>
      <c r="AC1261" s="3">
        <v>12990372</v>
      </c>
    </row>
    <row r="1262" spans="1:29" x14ac:dyDescent="0.2">
      <c r="A1262" s="3" t="s">
        <v>618</v>
      </c>
      <c r="B1262" s="144">
        <v>45489</v>
      </c>
      <c r="C1262" s="144">
        <v>45535</v>
      </c>
      <c r="D1262" s="3" t="s">
        <v>615</v>
      </c>
      <c r="E1262" s="3" t="s">
        <v>620</v>
      </c>
      <c r="F1262" s="3" t="s">
        <v>82</v>
      </c>
      <c r="G1262" s="8" t="s">
        <v>84</v>
      </c>
      <c r="H1262" s="2">
        <v>1144149790</v>
      </c>
      <c r="I1262" s="3" t="s">
        <v>474</v>
      </c>
      <c r="J1262" s="5">
        <v>40</v>
      </c>
      <c r="K1262" s="6">
        <v>287</v>
      </c>
      <c r="N1262" s="3">
        <v>5996865</v>
      </c>
      <c r="O1262" s="3">
        <v>8995298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8995298</v>
      </c>
      <c r="V1262" s="3">
        <v>749608</v>
      </c>
      <c r="W1262" s="3">
        <v>764600</v>
      </c>
      <c r="X1262" s="3">
        <v>1079400</v>
      </c>
      <c r="Y1262" s="3">
        <v>47000</v>
      </c>
      <c r="Z1262" s="3">
        <v>359800</v>
      </c>
      <c r="AA1262" s="3">
        <v>269900</v>
      </c>
      <c r="AB1262" s="3">
        <v>3270308</v>
      </c>
      <c r="AC1262" s="3">
        <v>12265606</v>
      </c>
    </row>
    <row r="1263" spans="1:29" x14ac:dyDescent="0.2">
      <c r="A1263" s="3" t="s">
        <v>618</v>
      </c>
      <c r="B1263" s="144">
        <v>45489</v>
      </c>
      <c r="C1263" s="144">
        <v>45535</v>
      </c>
      <c r="D1263" s="3" t="s">
        <v>615</v>
      </c>
      <c r="E1263" s="3" t="s">
        <v>620</v>
      </c>
      <c r="F1263" s="3" t="s">
        <v>82</v>
      </c>
      <c r="G1263" s="8" t="s">
        <v>84</v>
      </c>
      <c r="H1263" s="2">
        <v>10294623</v>
      </c>
      <c r="I1263" s="3" t="s">
        <v>475</v>
      </c>
      <c r="J1263" s="5">
        <v>40</v>
      </c>
      <c r="K1263" s="6">
        <v>295</v>
      </c>
      <c r="N1263" s="3">
        <v>6164025</v>
      </c>
      <c r="O1263" s="3">
        <v>9246038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9246038</v>
      </c>
      <c r="V1263" s="3">
        <v>770503</v>
      </c>
      <c r="W1263" s="3">
        <v>785900</v>
      </c>
      <c r="X1263" s="3">
        <v>1109500</v>
      </c>
      <c r="Y1263" s="3">
        <v>48300</v>
      </c>
      <c r="Z1263" s="3">
        <v>369800</v>
      </c>
      <c r="AA1263" s="3">
        <v>277400</v>
      </c>
      <c r="AB1263" s="3">
        <v>3361403</v>
      </c>
      <c r="AC1263" s="3">
        <v>12607441</v>
      </c>
    </row>
    <row r="1264" spans="1:29" x14ac:dyDescent="0.2">
      <c r="A1264" s="3" t="s">
        <v>618</v>
      </c>
      <c r="B1264" s="144">
        <v>45489</v>
      </c>
      <c r="C1264" s="144">
        <v>45535</v>
      </c>
      <c r="D1264" s="3" t="s">
        <v>615</v>
      </c>
      <c r="E1264" s="3" t="s">
        <v>620</v>
      </c>
      <c r="F1264" s="3" t="s">
        <v>82</v>
      </c>
      <c r="G1264" s="8" t="s">
        <v>84</v>
      </c>
      <c r="H1264" s="2">
        <v>80505706</v>
      </c>
      <c r="I1264" s="3" t="s">
        <v>985</v>
      </c>
      <c r="J1264" s="5">
        <v>40</v>
      </c>
      <c r="K1264" s="6">
        <v>281</v>
      </c>
      <c r="N1264" s="3">
        <v>5871495</v>
      </c>
      <c r="O1264" s="3">
        <v>8807243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8807243</v>
      </c>
      <c r="V1264" s="3">
        <v>733937</v>
      </c>
      <c r="W1264" s="3">
        <v>748600</v>
      </c>
      <c r="X1264" s="3">
        <v>1056900</v>
      </c>
      <c r="Y1264" s="3">
        <v>46000</v>
      </c>
      <c r="Z1264" s="3">
        <v>352300</v>
      </c>
      <c r="AA1264" s="3">
        <v>264200</v>
      </c>
      <c r="AB1264" s="3">
        <v>3201937</v>
      </c>
      <c r="AC1264" s="3">
        <v>12009180</v>
      </c>
    </row>
    <row r="1265" spans="1:29" x14ac:dyDescent="0.2">
      <c r="A1265" s="3" t="s">
        <v>618</v>
      </c>
      <c r="B1265" s="144">
        <v>45489</v>
      </c>
      <c r="C1265" s="144">
        <v>45535</v>
      </c>
      <c r="D1265" s="3" t="s">
        <v>615</v>
      </c>
      <c r="E1265" s="3" t="s">
        <v>620</v>
      </c>
      <c r="F1265" s="3" t="s">
        <v>82</v>
      </c>
      <c r="G1265" s="8" t="s">
        <v>84</v>
      </c>
      <c r="H1265" s="2">
        <v>12240675</v>
      </c>
      <c r="I1265" s="3" t="s">
        <v>477</v>
      </c>
      <c r="J1265" s="5">
        <v>20</v>
      </c>
      <c r="K1265" s="6">
        <v>295</v>
      </c>
      <c r="N1265" s="3">
        <v>3082013</v>
      </c>
      <c r="O1265" s="3">
        <v>4623020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4623020</v>
      </c>
      <c r="V1265" s="3">
        <v>385252</v>
      </c>
      <c r="W1265" s="3">
        <v>393000</v>
      </c>
      <c r="X1265" s="3">
        <v>554800</v>
      </c>
      <c r="Y1265" s="3">
        <v>24100</v>
      </c>
      <c r="Z1265" s="3">
        <v>184900</v>
      </c>
      <c r="AA1265" s="3">
        <v>138700</v>
      </c>
      <c r="AB1265" s="3">
        <v>1680752</v>
      </c>
      <c r="AC1265" s="3">
        <v>6303772</v>
      </c>
    </row>
    <row r="1266" spans="1:29" x14ac:dyDescent="0.2">
      <c r="A1266" s="3" t="s">
        <v>618</v>
      </c>
      <c r="B1266" s="144">
        <v>45489</v>
      </c>
      <c r="C1266" s="144">
        <v>45535</v>
      </c>
      <c r="D1266" s="3" t="s">
        <v>615</v>
      </c>
      <c r="E1266" s="3" t="s">
        <v>620</v>
      </c>
      <c r="F1266" s="3" t="s">
        <v>82</v>
      </c>
      <c r="G1266" s="8" t="s">
        <v>84</v>
      </c>
      <c r="H1266" s="2">
        <v>79291837</v>
      </c>
      <c r="I1266" s="3" t="s">
        <v>478</v>
      </c>
      <c r="J1266" s="5">
        <v>40</v>
      </c>
      <c r="K1266" s="6">
        <v>301</v>
      </c>
      <c r="N1266" s="3">
        <v>6289395</v>
      </c>
      <c r="O1266" s="3">
        <v>9434093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9434093</v>
      </c>
      <c r="V1266" s="3">
        <v>786174</v>
      </c>
      <c r="W1266" s="3">
        <v>801900</v>
      </c>
      <c r="X1266" s="3">
        <v>1132100</v>
      </c>
      <c r="Y1266" s="3">
        <v>49200</v>
      </c>
      <c r="Z1266" s="3">
        <v>377400</v>
      </c>
      <c r="AA1266" s="3">
        <v>283000</v>
      </c>
      <c r="AB1266" s="3">
        <v>3429774</v>
      </c>
      <c r="AC1266" s="3">
        <v>12863867</v>
      </c>
    </row>
    <row r="1267" spans="1:29" x14ac:dyDescent="0.2">
      <c r="A1267" s="3" t="s">
        <v>618</v>
      </c>
      <c r="B1267" s="144">
        <v>45489</v>
      </c>
      <c r="C1267" s="144">
        <v>45535</v>
      </c>
      <c r="D1267" s="3" t="s">
        <v>615</v>
      </c>
      <c r="E1267" s="3" t="s">
        <v>620</v>
      </c>
      <c r="F1267" s="3" t="s">
        <v>82</v>
      </c>
      <c r="G1267" s="8" t="s">
        <v>84</v>
      </c>
      <c r="H1267" s="2">
        <v>10271060</v>
      </c>
      <c r="I1267" s="3" t="s">
        <v>479</v>
      </c>
      <c r="J1267" s="5">
        <v>40</v>
      </c>
      <c r="K1267" s="6">
        <v>294.64</v>
      </c>
      <c r="N1267" s="3">
        <v>6156503</v>
      </c>
      <c r="O1267" s="3">
        <v>9234755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9234755</v>
      </c>
      <c r="V1267" s="3">
        <v>769563</v>
      </c>
      <c r="W1267" s="3">
        <v>785000</v>
      </c>
      <c r="X1267" s="3">
        <v>1108200</v>
      </c>
      <c r="Y1267" s="3">
        <v>48200</v>
      </c>
      <c r="Z1267" s="3">
        <v>369400</v>
      </c>
      <c r="AA1267" s="3">
        <v>277000</v>
      </c>
      <c r="AB1267" s="3">
        <v>3357363</v>
      </c>
      <c r="AC1267" s="3">
        <v>12592118</v>
      </c>
    </row>
    <row r="1268" spans="1:29" x14ac:dyDescent="0.2">
      <c r="A1268" s="3" t="s">
        <v>618</v>
      </c>
      <c r="B1268" s="144">
        <v>45489</v>
      </c>
      <c r="C1268" s="144">
        <v>45535</v>
      </c>
      <c r="D1268" s="3" t="s">
        <v>615</v>
      </c>
      <c r="E1268" s="3" t="s">
        <v>620</v>
      </c>
      <c r="F1268" s="3" t="s">
        <v>82</v>
      </c>
      <c r="G1268" s="8" t="s">
        <v>84</v>
      </c>
      <c r="H1268" s="2">
        <v>76305878</v>
      </c>
      <c r="I1268" s="3" t="s">
        <v>480</v>
      </c>
      <c r="J1268" s="5">
        <v>40</v>
      </c>
      <c r="K1268" s="6">
        <v>414.38</v>
      </c>
      <c r="N1268" s="3">
        <v>8658470</v>
      </c>
      <c r="O1268" s="3">
        <v>12987705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12987705</v>
      </c>
      <c r="V1268" s="3">
        <v>1082309</v>
      </c>
      <c r="W1268" s="3">
        <v>1104000</v>
      </c>
      <c r="X1268" s="3">
        <v>1558500</v>
      </c>
      <c r="Y1268" s="3">
        <v>67800</v>
      </c>
      <c r="Z1268" s="3">
        <v>519500</v>
      </c>
      <c r="AA1268" s="3">
        <v>389600</v>
      </c>
      <c r="AB1268" s="3">
        <v>4721709</v>
      </c>
      <c r="AC1268" s="3">
        <v>17709414</v>
      </c>
    </row>
    <row r="1269" spans="1:29" x14ac:dyDescent="0.2">
      <c r="A1269" s="3" t="s">
        <v>618</v>
      </c>
      <c r="B1269" s="144">
        <v>45489</v>
      </c>
      <c r="C1269" s="144">
        <v>45535</v>
      </c>
      <c r="D1269" s="3" t="s">
        <v>615</v>
      </c>
      <c r="E1269" s="3" t="s">
        <v>620</v>
      </c>
      <c r="F1269" s="3" t="s">
        <v>82</v>
      </c>
      <c r="G1269" s="8" t="s">
        <v>84</v>
      </c>
      <c r="H1269" s="2">
        <v>25284735</v>
      </c>
      <c r="I1269" s="3" t="s">
        <v>880</v>
      </c>
      <c r="J1269" s="5">
        <v>40</v>
      </c>
      <c r="K1269" s="6">
        <v>295</v>
      </c>
      <c r="N1269" s="3">
        <v>6164025</v>
      </c>
      <c r="O1269" s="3">
        <v>9246038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9246038</v>
      </c>
      <c r="V1269" s="3">
        <v>770503</v>
      </c>
      <c r="W1269" s="3">
        <v>785900</v>
      </c>
      <c r="X1269" s="3">
        <v>1109500</v>
      </c>
      <c r="Y1269" s="3">
        <v>48300</v>
      </c>
      <c r="Z1269" s="3">
        <v>369800</v>
      </c>
      <c r="AA1269" s="3">
        <v>277400</v>
      </c>
      <c r="AB1269" s="3">
        <v>3361403</v>
      </c>
      <c r="AC1269" s="3">
        <v>12607441</v>
      </c>
    </row>
    <row r="1270" spans="1:29" x14ac:dyDescent="0.2">
      <c r="A1270" s="3" t="s">
        <v>618</v>
      </c>
      <c r="B1270" s="144">
        <v>45489</v>
      </c>
      <c r="C1270" s="144">
        <v>45535</v>
      </c>
      <c r="D1270" s="3" t="s">
        <v>615</v>
      </c>
      <c r="E1270" s="3" t="s">
        <v>620</v>
      </c>
      <c r="F1270" s="3" t="s">
        <v>82</v>
      </c>
      <c r="G1270" s="8" t="s">
        <v>84</v>
      </c>
      <c r="H1270" s="2">
        <v>76320124</v>
      </c>
      <c r="I1270" s="3" t="s">
        <v>481</v>
      </c>
      <c r="J1270" s="5">
        <v>40</v>
      </c>
      <c r="K1270" s="6">
        <v>277.8</v>
      </c>
      <c r="N1270" s="3">
        <v>5804631</v>
      </c>
      <c r="O1270" s="3">
        <v>8706947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8706947</v>
      </c>
      <c r="V1270" s="3">
        <v>725579</v>
      </c>
      <c r="W1270" s="3">
        <v>740100</v>
      </c>
      <c r="X1270" s="3">
        <v>1044800</v>
      </c>
      <c r="Y1270" s="3">
        <v>45500</v>
      </c>
      <c r="Z1270" s="3">
        <v>348300</v>
      </c>
      <c r="AA1270" s="3">
        <v>261200</v>
      </c>
      <c r="AB1270" s="3">
        <v>3165479</v>
      </c>
      <c r="AC1270" s="3">
        <v>11872426</v>
      </c>
    </row>
    <row r="1271" spans="1:29" x14ac:dyDescent="0.2">
      <c r="A1271" s="3" t="s">
        <v>618</v>
      </c>
      <c r="B1271" s="144">
        <v>45489</v>
      </c>
      <c r="C1271" s="144">
        <v>45535</v>
      </c>
      <c r="D1271" s="3" t="s">
        <v>615</v>
      </c>
      <c r="E1271" s="3" t="s">
        <v>620</v>
      </c>
      <c r="F1271" s="3" t="s">
        <v>82</v>
      </c>
      <c r="G1271" s="8" t="s">
        <v>84</v>
      </c>
      <c r="H1271" s="2">
        <v>1061685846</v>
      </c>
      <c r="I1271" s="3" t="s">
        <v>482</v>
      </c>
      <c r="J1271" s="5">
        <v>40</v>
      </c>
      <c r="K1271" s="6">
        <v>327.54000000000002</v>
      </c>
      <c r="N1271" s="3">
        <v>6843948</v>
      </c>
      <c r="O1271" s="3">
        <v>10265922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10265922</v>
      </c>
      <c r="V1271" s="3">
        <v>855494</v>
      </c>
      <c r="W1271" s="3">
        <v>872600</v>
      </c>
      <c r="X1271" s="3">
        <v>1231900</v>
      </c>
      <c r="Y1271" s="3">
        <v>53600</v>
      </c>
      <c r="Z1271" s="3">
        <v>410600</v>
      </c>
      <c r="AA1271" s="3">
        <v>308000</v>
      </c>
      <c r="AB1271" s="3">
        <v>3732194</v>
      </c>
      <c r="AC1271" s="3">
        <v>13998116</v>
      </c>
    </row>
    <row r="1272" spans="1:29" x14ac:dyDescent="0.2">
      <c r="A1272" s="3" t="s">
        <v>618</v>
      </c>
      <c r="B1272" s="144">
        <v>45489</v>
      </c>
      <c r="C1272" s="144">
        <v>45535</v>
      </c>
      <c r="D1272" s="3" t="s">
        <v>615</v>
      </c>
      <c r="E1272" s="3" t="s">
        <v>620</v>
      </c>
      <c r="F1272" s="3" t="s">
        <v>82</v>
      </c>
      <c r="G1272" s="8" t="s">
        <v>84</v>
      </c>
      <c r="H1272" s="2">
        <v>94488110</v>
      </c>
      <c r="I1272" s="3" t="s">
        <v>483</v>
      </c>
      <c r="J1272" s="5">
        <v>40</v>
      </c>
      <c r="K1272" s="6">
        <v>310.12</v>
      </c>
      <c r="N1272" s="3">
        <v>6479957</v>
      </c>
      <c r="O1272" s="3">
        <v>9719936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9719936</v>
      </c>
      <c r="V1272" s="3">
        <v>809995</v>
      </c>
      <c r="W1272" s="3">
        <v>826200</v>
      </c>
      <c r="X1272" s="3">
        <v>1166400</v>
      </c>
      <c r="Y1272" s="3">
        <v>50700</v>
      </c>
      <c r="Z1272" s="3">
        <v>388800</v>
      </c>
      <c r="AA1272" s="3">
        <v>291600</v>
      </c>
      <c r="AB1272" s="3">
        <v>3533695</v>
      </c>
      <c r="AC1272" s="3">
        <v>13253631</v>
      </c>
    </row>
    <row r="1273" spans="1:29" x14ac:dyDescent="0.2">
      <c r="A1273" s="3" t="s">
        <v>618</v>
      </c>
      <c r="B1273" s="144">
        <v>45489</v>
      </c>
      <c r="C1273" s="144">
        <v>45535</v>
      </c>
      <c r="D1273" s="3" t="s">
        <v>615</v>
      </c>
      <c r="E1273" s="3" t="s">
        <v>620</v>
      </c>
      <c r="F1273" s="3" t="s">
        <v>82</v>
      </c>
      <c r="G1273" s="8" t="s">
        <v>84</v>
      </c>
      <c r="H1273" s="2">
        <v>1061722429</v>
      </c>
      <c r="I1273" s="3" t="s">
        <v>484</v>
      </c>
      <c r="J1273" s="5">
        <v>20</v>
      </c>
      <c r="K1273" s="6">
        <v>235</v>
      </c>
      <c r="N1273" s="3">
        <v>2455163</v>
      </c>
      <c r="O1273" s="3">
        <v>3682745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3682745</v>
      </c>
      <c r="V1273" s="3">
        <v>306895</v>
      </c>
      <c r="W1273" s="3">
        <v>313000</v>
      </c>
      <c r="X1273" s="3">
        <v>441900</v>
      </c>
      <c r="Y1273" s="3">
        <v>19200</v>
      </c>
      <c r="Z1273" s="3">
        <v>147300</v>
      </c>
      <c r="AA1273" s="3">
        <v>110500</v>
      </c>
      <c r="AB1273" s="3">
        <v>1338795</v>
      </c>
      <c r="AC1273" s="3">
        <v>5021540</v>
      </c>
    </row>
    <row r="1274" spans="1:29" x14ac:dyDescent="0.2">
      <c r="A1274" s="3" t="s">
        <v>618</v>
      </c>
      <c r="B1274" s="144">
        <v>45489</v>
      </c>
      <c r="C1274" s="144">
        <v>45535</v>
      </c>
      <c r="D1274" s="3" t="s">
        <v>615</v>
      </c>
      <c r="E1274" s="3" t="s">
        <v>620</v>
      </c>
      <c r="F1274" s="3" t="s">
        <v>82</v>
      </c>
      <c r="G1274" s="8" t="s">
        <v>84</v>
      </c>
      <c r="H1274" s="2">
        <v>1144040910</v>
      </c>
      <c r="I1274" s="3" t="s">
        <v>485</v>
      </c>
      <c r="J1274" s="5">
        <v>40</v>
      </c>
      <c r="K1274" s="6">
        <v>319.52999999999997</v>
      </c>
      <c r="N1274" s="3">
        <v>6676579</v>
      </c>
      <c r="O1274" s="3">
        <v>10014869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10014869</v>
      </c>
      <c r="V1274" s="3">
        <v>834572</v>
      </c>
      <c r="W1274" s="3">
        <v>851300</v>
      </c>
      <c r="X1274" s="3">
        <v>1201800</v>
      </c>
      <c r="Y1274" s="3">
        <v>52300</v>
      </c>
      <c r="Z1274" s="3">
        <v>400600</v>
      </c>
      <c r="AA1274" s="3">
        <v>300400</v>
      </c>
      <c r="AB1274" s="3">
        <v>3640972</v>
      </c>
      <c r="AC1274" s="3">
        <v>13655841</v>
      </c>
    </row>
    <row r="1275" spans="1:29" x14ac:dyDescent="0.2">
      <c r="A1275" s="3" t="s">
        <v>618</v>
      </c>
      <c r="B1275" s="144">
        <v>45489</v>
      </c>
      <c r="C1275" s="144">
        <v>45535</v>
      </c>
      <c r="D1275" s="3" t="s">
        <v>615</v>
      </c>
      <c r="E1275" s="3" t="s">
        <v>620</v>
      </c>
      <c r="F1275" s="3" t="s">
        <v>82</v>
      </c>
      <c r="G1275" s="8" t="s">
        <v>84</v>
      </c>
      <c r="H1275" s="2">
        <v>25274984</v>
      </c>
      <c r="I1275" s="3" t="s">
        <v>486</v>
      </c>
      <c r="J1275" s="5">
        <v>40</v>
      </c>
      <c r="K1275" s="6">
        <v>494.46</v>
      </c>
      <c r="N1275" s="3">
        <v>10331742</v>
      </c>
      <c r="O1275" s="3">
        <v>15497613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15497613</v>
      </c>
      <c r="V1275" s="3">
        <v>1291468</v>
      </c>
      <c r="W1275" s="3">
        <v>1317300</v>
      </c>
      <c r="X1275" s="3">
        <v>1859700</v>
      </c>
      <c r="Y1275" s="3">
        <v>80900</v>
      </c>
      <c r="Z1275" s="3">
        <v>619900</v>
      </c>
      <c r="AA1275" s="3">
        <v>464900</v>
      </c>
      <c r="AB1275" s="3">
        <v>5634168</v>
      </c>
      <c r="AC1275" s="3">
        <v>21131781</v>
      </c>
    </row>
    <row r="1276" spans="1:29" x14ac:dyDescent="0.2">
      <c r="A1276" s="3" t="s">
        <v>618</v>
      </c>
      <c r="B1276" s="144">
        <v>45489</v>
      </c>
      <c r="C1276" s="144">
        <v>45535</v>
      </c>
      <c r="D1276" s="3" t="s">
        <v>615</v>
      </c>
      <c r="E1276" s="3" t="s">
        <v>620</v>
      </c>
      <c r="F1276" s="3" t="s">
        <v>82</v>
      </c>
      <c r="G1276" s="8" t="s">
        <v>84</v>
      </c>
      <c r="H1276" s="2">
        <v>34327296</v>
      </c>
      <c r="I1276" s="3" t="s">
        <v>986</v>
      </c>
      <c r="J1276" s="5">
        <v>20</v>
      </c>
      <c r="K1276" s="6">
        <v>313.56</v>
      </c>
      <c r="N1276" s="3">
        <v>3275918</v>
      </c>
      <c r="O1276" s="3">
        <v>4913877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4913877</v>
      </c>
      <c r="V1276" s="3">
        <v>409490</v>
      </c>
      <c r="W1276" s="3">
        <v>417700</v>
      </c>
      <c r="X1276" s="3">
        <v>589700</v>
      </c>
      <c r="Y1276" s="3">
        <v>25700</v>
      </c>
      <c r="Z1276" s="3">
        <v>196600</v>
      </c>
      <c r="AA1276" s="3">
        <v>147400</v>
      </c>
      <c r="AB1276" s="3">
        <v>1786590</v>
      </c>
      <c r="AC1276" s="3">
        <v>6700467</v>
      </c>
    </row>
    <row r="1277" spans="1:29" x14ac:dyDescent="0.2">
      <c r="A1277" s="3" t="s">
        <v>618</v>
      </c>
      <c r="B1277" s="144">
        <v>45489</v>
      </c>
      <c r="C1277" s="144">
        <v>45535</v>
      </c>
      <c r="D1277" s="3" t="s">
        <v>615</v>
      </c>
      <c r="E1277" s="3" t="s">
        <v>620</v>
      </c>
      <c r="F1277" s="3" t="s">
        <v>82</v>
      </c>
      <c r="G1277" s="8" t="s">
        <v>488</v>
      </c>
      <c r="H1277" s="2">
        <v>1081412592</v>
      </c>
      <c r="I1277" s="3" t="s">
        <v>601</v>
      </c>
      <c r="J1277" s="5">
        <v>40</v>
      </c>
      <c r="K1277" s="6">
        <v>217.08</v>
      </c>
      <c r="N1277" s="3">
        <v>4535887</v>
      </c>
      <c r="O1277" s="3">
        <v>6803831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6803831</v>
      </c>
      <c r="V1277" s="3">
        <v>566986</v>
      </c>
      <c r="W1277" s="3">
        <v>578300</v>
      </c>
      <c r="X1277" s="3">
        <v>816500</v>
      </c>
      <c r="Y1277" s="3">
        <v>35500</v>
      </c>
      <c r="Z1277" s="3">
        <v>272200</v>
      </c>
      <c r="AA1277" s="3">
        <v>204100</v>
      </c>
      <c r="AB1277" s="3">
        <v>2473586</v>
      </c>
      <c r="AC1277" s="3">
        <v>9277417</v>
      </c>
    </row>
    <row r="1278" spans="1:29" x14ac:dyDescent="0.2">
      <c r="A1278" s="3" t="s">
        <v>618</v>
      </c>
      <c r="B1278" s="144">
        <v>45489</v>
      </c>
      <c r="C1278" s="144">
        <v>45535</v>
      </c>
      <c r="D1278" s="3" t="s">
        <v>615</v>
      </c>
      <c r="E1278" s="3" t="s">
        <v>620</v>
      </c>
      <c r="F1278" s="3" t="s">
        <v>82</v>
      </c>
      <c r="G1278" s="8" t="s">
        <v>488</v>
      </c>
      <c r="H1278" s="2">
        <v>10293272</v>
      </c>
      <c r="I1278" s="3" t="s">
        <v>487</v>
      </c>
      <c r="J1278" s="5">
        <v>40</v>
      </c>
      <c r="K1278" s="6">
        <v>275.12</v>
      </c>
      <c r="N1278" s="3">
        <v>5748632</v>
      </c>
      <c r="O1278" s="3">
        <v>8622948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8622948</v>
      </c>
      <c r="V1278" s="3">
        <v>718579</v>
      </c>
      <c r="W1278" s="3">
        <v>733000</v>
      </c>
      <c r="X1278" s="3">
        <v>1034800</v>
      </c>
      <c r="Y1278" s="3">
        <v>45000</v>
      </c>
      <c r="Z1278" s="3">
        <v>344900</v>
      </c>
      <c r="AA1278" s="3">
        <v>258700</v>
      </c>
      <c r="AB1278" s="3">
        <v>3134979</v>
      </c>
      <c r="AC1278" s="3">
        <v>11757927</v>
      </c>
    </row>
    <row r="1279" spans="1:29" x14ac:dyDescent="0.2">
      <c r="A1279" s="3" t="s">
        <v>618</v>
      </c>
      <c r="B1279" s="144">
        <v>45489</v>
      </c>
      <c r="C1279" s="144">
        <v>45535</v>
      </c>
      <c r="D1279" s="3" t="s">
        <v>615</v>
      </c>
      <c r="E1279" s="3" t="s">
        <v>620</v>
      </c>
      <c r="F1279" s="3" t="s">
        <v>82</v>
      </c>
      <c r="G1279" s="8" t="s">
        <v>488</v>
      </c>
      <c r="H1279" s="2">
        <v>1144077723</v>
      </c>
      <c r="I1279" s="3" t="s">
        <v>489</v>
      </c>
      <c r="J1279" s="5">
        <v>40</v>
      </c>
      <c r="K1279" s="6">
        <v>270.16000000000003</v>
      </c>
      <c r="N1279" s="3">
        <v>5644993</v>
      </c>
      <c r="O1279" s="3">
        <v>8467490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8467490</v>
      </c>
      <c r="V1279" s="3">
        <v>705624</v>
      </c>
      <c r="W1279" s="3">
        <v>719700</v>
      </c>
      <c r="X1279" s="3">
        <v>1016100</v>
      </c>
      <c r="Y1279" s="3">
        <v>44200</v>
      </c>
      <c r="Z1279" s="3">
        <v>338700</v>
      </c>
      <c r="AA1279" s="3">
        <v>254000</v>
      </c>
      <c r="AB1279" s="3">
        <v>3078324</v>
      </c>
      <c r="AC1279" s="3">
        <v>11545814</v>
      </c>
    </row>
    <row r="1280" spans="1:29" x14ac:dyDescent="0.2">
      <c r="A1280" s="3" t="s">
        <v>618</v>
      </c>
      <c r="B1280" s="144">
        <v>45489</v>
      </c>
      <c r="C1280" s="144">
        <v>45535</v>
      </c>
      <c r="D1280" s="3" t="s">
        <v>615</v>
      </c>
      <c r="E1280" s="3" t="s">
        <v>620</v>
      </c>
      <c r="F1280" s="3" t="s">
        <v>82</v>
      </c>
      <c r="G1280" s="8" t="s">
        <v>488</v>
      </c>
      <c r="H1280" s="2">
        <v>1061715937</v>
      </c>
      <c r="I1280" s="3" t="s">
        <v>490</v>
      </c>
      <c r="J1280" s="5">
        <v>40</v>
      </c>
      <c r="K1280" s="6">
        <v>281.35000000000002</v>
      </c>
      <c r="N1280" s="3">
        <v>5878808</v>
      </c>
      <c r="O1280" s="3">
        <v>8818212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8818212</v>
      </c>
      <c r="V1280" s="3">
        <v>734851</v>
      </c>
      <c r="W1280" s="3">
        <v>749500</v>
      </c>
      <c r="X1280" s="3">
        <v>1058200</v>
      </c>
      <c r="Y1280" s="3">
        <v>46000</v>
      </c>
      <c r="Z1280" s="3">
        <v>352700</v>
      </c>
      <c r="AA1280" s="3">
        <v>264500</v>
      </c>
      <c r="AB1280" s="3">
        <v>3205751</v>
      </c>
      <c r="AC1280" s="3">
        <v>12023963</v>
      </c>
    </row>
    <row r="1281" spans="1:29" x14ac:dyDescent="0.2">
      <c r="A1281" s="3" t="s">
        <v>618</v>
      </c>
      <c r="B1281" s="144">
        <v>45489</v>
      </c>
      <c r="C1281" s="144">
        <v>45535</v>
      </c>
      <c r="D1281" s="3" t="s">
        <v>615</v>
      </c>
      <c r="E1281" s="3" t="s">
        <v>620</v>
      </c>
      <c r="F1281" s="3" t="s">
        <v>82</v>
      </c>
      <c r="G1281" s="8" t="s">
        <v>488</v>
      </c>
      <c r="H1281" s="2">
        <v>1061731704</v>
      </c>
      <c r="I1281" s="3" t="s">
        <v>491</v>
      </c>
      <c r="J1281" s="5">
        <v>40</v>
      </c>
      <c r="K1281" s="6">
        <v>299.27999999999997</v>
      </c>
      <c r="N1281" s="3">
        <v>6253456</v>
      </c>
      <c r="O1281" s="3">
        <v>9380184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9380184</v>
      </c>
      <c r="V1281" s="3">
        <v>781682</v>
      </c>
      <c r="W1281" s="3">
        <v>797300</v>
      </c>
      <c r="X1281" s="3">
        <v>1125600</v>
      </c>
      <c r="Y1281" s="3">
        <v>49000</v>
      </c>
      <c r="Z1281" s="3">
        <v>375200</v>
      </c>
      <c r="AA1281" s="3">
        <v>281400</v>
      </c>
      <c r="AB1281" s="3">
        <v>3410182</v>
      </c>
      <c r="AC1281" s="3">
        <v>12790366</v>
      </c>
    </row>
    <row r="1282" spans="1:29" x14ac:dyDescent="0.2">
      <c r="A1282" s="3" t="s">
        <v>618</v>
      </c>
      <c r="B1282" s="144">
        <v>45489</v>
      </c>
      <c r="C1282" s="144">
        <v>45535</v>
      </c>
      <c r="D1282" s="3" t="s">
        <v>615</v>
      </c>
      <c r="E1282" s="3" t="s">
        <v>620</v>
      </c>
      <c r="F1282" s="3" t="s">
        <v>82</v>
      </c>
      <c r="G1282" s="8" t="s">
        <v>488</v>
      </c>
      <c r="H1282" s="2">
        <v>1063818218</v>
      </c>
      <c r="I1282" s="3" t="s">
        <v>492</v>
      </c>
      <c r="J1282" s="5">
        <v>40</v>
      </c>
      <c r="K1282" s="6">
        <v>218.76</v>
      </c>
      <c r="N1282" s="3">
        <v>4570990</v>
      </c>
      <c r="O1282" s="3">
        <v>6856485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6856485</v>
      </c>
      <c r="V1282" s="3">
        <v>571374</v>
      </c>
      <c r="W1282" s="3">
        <v>582800</v>
      </c>
      <c r="X1282" s="3">
        <v>822800</v>
      </c>
      <c r="Y1282" s="3">
        <v>35800</v>
      </c>
      <c r="Z1282" s="3">
        <v>274300</v>
      </c>
      <c r="AA1282" s="3">
        <v>205700</v>
      </c>
      <c r="AB1282" s="3">
        <v>2492774</v>
      </c>
      <c r="AC1282" s="3">
        <v>9349259</v>
      </c>
    </row>
    <row r="1283" spans="1:29" x14ac:dyDescent="0.2">
      <c r="A1283" s="3" t="s">
        <v>618</v>
      </c>
      <c r="B1283" s="144">
        <v>45489</v>
      </c>
      <c r="C1283" s="144">
        <v>45535</v>
      </c>
      <c r="D1283" s="3" t="s">
        <v>615</v>
      </c>
      <c r="E1283" s="3" t="s">
        <v>620</v>
      </c>
      <c r="F1283" s="3" t="s">
        <v>82</v>
      </c>
      <c r="G1283" s="8" t="s">
        <v>488</v>
      </c>
      <c r="H1283" s="2">
        <v>34323683</v>
      </c>
      <c r="I1283" s="3" t="s">
        <v>493</v>
      </c>
      <c r="J1283" s="5">
        <v>40</v>
      </c>
      <c r="K1283" s="6">
        <v>347.17</v>
      </c>
      <c r="N1283" s="3">
        <v>7254117</v>
      </c>
      <c r="O1283" s="3">
        <v>10881176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10881176</v>
      </c>
      <c r="V1283" s="3">
        <v>906765</v>
      </c>
      <c r="W1283" s="3">
        <v>924900</v>
      </c>
      <c r="X1283" s="3">
        <v>1305700</v>
      </c>
      <c r="Y1283" s="3">
        <v>56800</v>
      </c>
      <c r="Z1283" s="3">
        <v>435200</v>
      </c>
      <c r="AA1283" s="3">
        <v>326400</v>
      </c>
      <c r="AB1283" s="3">
        <v>3955765</v>
      </c>
      <c r="AC1283" s="3">
        <v>14836941</v>
      </c>
    </row>
    <row r="1284" spans="1:29" x14ac:dyDescent="0.2">
      <c r="A1284" s="3" t="s">
        <v>618</v>
      </c>
      <c r="B1284" s="144">
        <v>45489</v>
      </c>
      <c r="C1284" s="144">
        <v>45535</v>
      </c>
      <c r="D1284" s="3" t="s">
        <v>615</v>
      </c>
      <c r="E1284" s="3" t="s">
        <v>620</v>
      </c>
      <c r="F1284" s="3" t="s">
        <v>82</v>
      </c>
      <c r="G1284" s="8" t="s">
        <v>495</v>
      </c>
      <c r="H1284" s="2">
        <v>1061800641</v>
      </c>
      <c r="I1284" s="3" t="s">
        <v>887</v>
      </c>
      <c r="J1284" s="5">
        <v>40</v>
      </c>
      <c r="K1284" s="6">
        <v>255</v>
      </c>
      <c r="N1284" s="3">
        <v>5328225</v>
      </c>
      <c r="O1284" s="3">
        <v>7992338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7992338</v>
      </c>
      <c r="V1284" s="3">
        <v>666028</v>
      </c>
      <c r="W1284" s="3">
        <v>679300</v>
      </c>
      <c r="X1284" s="3">
        <v>959100</v>
      </c>
      <c r="Y1284" s="3">
        <v>41700</v>
      </c>
      <c r="Z1284" s="3">
        <v>319700</v>
      </c>
      <c r="AA1284" s="3">
        <v>239800</v>
      </c>
      <c r="AB1284" s="3">
        <v>2905628</v>
      </c>
      <c r="AC1284" s="3">
        <v>10897966</v>
      </c>
    </row>
    <row r="1285" spans="1:29" x14ac:dyDescent="0.2">
      <c r="A1285" s="3" t="s">
        <v>618</v>
      </c>
      <c r="B1285" s="144">
        <v>45489</v>
      </c>
      <c r="C1285" s="144">
        <v>45535</v>
      </c>
      <c r="D1285" s="3" t="s">
        <v>615</v>
      </c>
      <c r="E1285" s="3" t="s">
        <v>620</v>
      </c>
      <c r="F1285" s="3" t="s">
        <v>82</v>
      </c>
      <c r="G1285" s="8" t="s">
        <v>495</v>
      </c>
      <c r="H1285" s="2">
        <v>1061687575</v>
      </c>
      <c r="I1285" s="3" t="s">
        <v>494</v>
      </c>
      <c r="J1285" s="5">
        <v>40</v>
      </c>
      <c r="K1285" s="6">
        <v>321.64</v>
      </c>
      <c r="N1285" s="3">
        <v>6720668</v>
      </c>
      <c r="O1285" s="3">
        <v>10081002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10081002</v>
      </c>
      <c r="V1285" s="3">
        <v>840084</v>
      </c>
      <c r="W1285" s="3">
        <v>856900</v>
      </c>
      <c r="X1285" s="3">
        <v>1209700</v>
      </c>
      <c r="Y1285" s="3">
        <v>52600</v>
      </c>
      <c r="Z1285" s="3">
        <v>403200</v>
      </c>
      <c r="AA1285" s="3">
        <v>302400</v>
      </c>
      <c r="AB1285" s="3">
        <v>3664884</v>
      </c>
      <c r="AC1285" s="3">
        <v>13745886</v>
      </c>
    </row>
    <row r="1286" spans="1:29" x14ac:dyDescent="0.2">
      <c r="A1286" s="3" t="s">
        <v>618</v>
      </c>
      <c r="B1286" s="144">
        <v>45489</v>
      </c>
      <c r="C1286" s="144">
        <v>45535</v>
      </c>
      <c r="D1286" s="3" t="s">
        <v>615</v>
      </c>
      <c r="E1286" s="3" t="s">
        <v>620</v>
      </c>
      <c r="F1286" s="3" t="s">
        <v>82</v>
      </c>
      <c r="G1286" s="8" t="s">
        <v>495</v>
      </c>
      <c r="H1286" s="2">
        <v>25281594</v>
      </c>
      <c r="I1286" s="3" t="s">
        <v>496</v>
      </c>
      <c r="J1286" s="5">
        <v>40</v>
      </c>
      <c r="K1286" s="6">
        <v>290.94</v>
      </c>
      <c r="N1286" s="3">
        <v>6079191</v>
      </c>
      <c r="O1286" s="3">
        <v>9118787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9118787</v>
      </c>
      <c r="V1286" s="3">
        <v>759899</v>
      </c>
      <c r="W1286" s="3">
        <v>775100</v>
      </c>
      <c r="X1286" s="3">
        <v>1094300</v>
      </c>
      <c r="Y1286" s="3">
        <v>47600</v>
      </c>
      <c r="Z1286" s="3">
        <v>364800</v>
      </c>
      <c r="AA1286" s="3">
        <v>273600</v>
      </c>
      <c r="AB1286" s="3">
        <v>3315299</v>
      </c>
      <c r="AC1286" s="3">
        <v>12434086</v>
      </c>
    </row>
    <row r="1287" spans="1:29" x14ac:dyDescent="0.2">
      <c r="A1287" s="3" t="s">
        <v>618</v>
      </c>
      <c r="B1287" s="144">
        <v>45489</v>
      </c>
      <c r="C1287" s="144">
        <v>45535</v>
      </c>
      <c r="D1287" s="3" t="s">
        <v>615</v>
      </c>
      <c r="E1287" s="3" t="s">
        <v>620</v>
      </c>
      <c r="F1287" s="3" t="s">
        <v>82</v>
      </c>
      <c r="G1287" s="8" t="s">
        <v>495</v>
      </c>
      <c r="H1287" s="2">
        <v>34570633</v>
      </c>
      <c r="I1287" s="3" t="s">
        <v>497</v>
      </c>
      <c r="J1287" s="5">
        <v>40</v>
      </c>
      <c r="K1287" s="6">
        <v>341</v>
      </c>
      <c r="N1287" s="3">
        <v>7125195</v>
      </c>
      <c r="O1287" s="3">
        <v>10687793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10687793</v>
      </c>
      <c r="V1287" s="3">
        <v>890649</v>
      </c>
      <c r="W1287" s="3">
        <v>908500</v>
      </c>
      <c r="X1287" s="3">
        <v>1282500</v>
      </c>
      <c r="Y1287" s="3">
        <v>55800</v>
      </c>
      <c r="Z1287" s="3">
        <v>427500</v>
      </c>
      <c r="AA1287" s="3">
        <v>320600</v>
      </c>
      <c r="AB1287" s="3">
        <v>3885549</v>
      </c>
      <c r="AC1287" s="3">
        <v>14573342</v>
      </c>
    </row>
    <row r="1288" spans="1:29" x14ac:dyDescent="0.2">
      <c r="A1288" s="3" t="s">
        <v>618</v>
      </c>
      <c r="B1288" s="144">
        <v>45489</v>
      </c>
      <c r="C1288" s="144">
        <v>45535</v>
      </c>
      <c r="D1288" s="3" t="s">
        <v>615</v>
      </c>
      <c r="E1288" s="3" t="s">
        <v>620</v>
      </c>
      <c r="F1288" s="3" t="s">
        <v>82</v>
      </c>
      <c r="G1288" s="8" t="s">
        <v>495</v>
      </c>
      <c r="H1288" s="2">
        <v>34326458</v>
      </c>
      <c r="I1288" s="3" t="s">
        <v>498</v>
      </c>
      <c r="J1288" s="5">
        <v>40</v>
      </c>
      <c r="K1288" s="6">
        <v>317.26</v>
      </c>
      <c r="N1288" s="3">
        <v>6629148</v>
      </c>
      <c r="O1288" s="3">
        <v>9943722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9943722</v>
      </c>
      <c r="V1288" s="3">
        <v>828644</v>
      </c>
      <c r="W1288" s="3">
        <v>845200</v>
      </c>
      <c r="X1288" s="3">
        <v>1193200</v>
      </c>
      <c r="Y1288" s="3">
        <v>51900</v>
      </c>
      <c r="Z1288" s="3">
        <v>397700</v>
      </c>
      <c r="AA1288" s="3">
        <v>298300</v>
      </c>
      <c r="AB1288" s="3">
        <v>3614944</v>
      </c>
      <c r="AC1288" s="3">
        <v>13558666</v>
      </c>
    </row>
    <row r="1289" spans="1:29" x14ac:dyDescent="0.2">
      <c r="A1289" s="3" t="s">
        <v>618</v>
      </c>
      <c r="B1289" s="144">
        <v>45489</v>
      </c>
      <c r="C1289" s="144">
        <v>45535</v>
      </c>
      <c r="D1289" s="3" t="s">
        <v>615</v>
      </c>
      <c r="E1289" s="3" t="s">
        <v>620</v>
      </c>
      <c r="F1289" s="3" t="s">
        <v>82</v>
      </c>
      <c r="G1289" s="8" t="s">
        <v>500</v>
      </c>
      <c r="H1289" s="2">
        <v>1061755513</v>
      </c>
      <c r="I1289" s="3" t="s">
        <v>499</v>
      </c>
      <c r="J1289" s="5">
        <v>40</v>
      </c>
      <c r="K1289" s="6">
        <v>251.5</v>
      </c>
      <c r="N1289" s="3">
        <v>5255093</v>
      </c>
      <c r="O1289" s="3">
        <v>7882640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7882640</v>
      </c>
      <c r="V1289" s="3">
        <v>656887</v>
      </c>
      <c r="W1289" s="3">
        <v>670000</v>
      </c>
      <c r="X1289" s="3">
        <v>945900</v>
      </c>
      <c r="Y1289" s="3">
        <v>41100</v>
      </c>
      <c r="Z1289" s="3">
        <v>315300</v>
      </c>
      <c r="AA1289" s="3">
        <v>236500</v>
      </c>
      <c r="AB1289" s="3">
        <v>2865687</v>
      </c>
      <c r="AC1289" s="3">
        <v>10748327</v>
      </c>
    </row>
    <row r="1290" spans="1:29" x14ac:dyDescent="0.2">
      <c r="A1290" s="3" t="s">
        <v>618</v>
      </c>
      <c r="B1290" s="144">
        <v>45489</v>
      </c>
      <c r="C1290" s="144">
        <v>45535</v>
      </c>
      <c r="D1290" s="3" t="s">
        <v>615</v>
      </c>
      <c r="E1290" s="3" t="s">
        <v>620</v>
      </c>
      <c r="F1290" s="3" t="s">
        <v>82</v>
      </c>
      <c r="G1290" s="8" t="s">
        <v>500</v>
      </c>
      <c r="H1290" s="2">
        <v>1088973637</v>
      </c>
      <c r="I1290" s="3" t="s">
        <v>501</v>
      </c>
      <c r="J1290" s="5">
        <v>40</v>
      </c>
      <c r="K1290" s="6">
        <v>255</v>
      </c>
      <c r="N1290" s="3">
        <v>5328225</v>
      </c>
      <c r="O1290" s="3">
        <v>7992338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7992338</v>
      </c>
      <c r="V1290" s="3">
        <v>666028</v>
      </c>
      <c r="W1290" s="3">
        <v>679300</v>
      </c>
      <c r="X1290" s="3">
        <v>959100</v>
      </c>
      <c r="Y1290" s="3">
        <v>41700</v>
      </c>
      <c r="Z1290" s="3">
        <v>319700</v>
      </c>
      <c r="AA1290" s="3">
        <v>239800</v>
      </c>
      <c r="AB1290" s="3">
        <v>2905628</v>
      </c>
      <c r="AC1290" s="3">
        <v>10897966</v>
      </c>
    </row>
    <row r="1291" spans="1:29" x14ac:dyDescent="0.2">
      <c r="A1291" s="3" t="s">
        <v>618</v>
      </c>
      <c r="B1291" s="144">
        <v>45489</v>
      </c>
      <c r="C1291" s="144">
        <v>45535</v>
      </c>
      <c r="D1291" s="3" t="s">
        <v>615</v>
      </c>
      <c r="E1291" s="3" t="s">
        <v>620</v>
      </c>
      <c r="F1291" s="3" t="s">
        <v>82</v>
      </c>
      <c r="G1291" s="8" t="s">
        <v>500</v>
      </c>
      <c r="H1291" s="2">
        <v>10548030</v>
      </c>
      <c r="I1291" s="3" t="s">
        <v>502</v>
      </c>
      <c r="J1291" s="5">
        <v>40</v>
      </c>
      <c r="K1291" s="6">
        <v>336</v>
      </c>
      <c r="N1291" s="3">
        <v>7020720</v>
      </c>
      <c r="O1291" s="3">
        <v>10531080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10531080</v>
      </c>
      <c r="V1291" s="3">
        <v>877590</v>
      </c>
      <c r="W1291" s="3">
        <v>895100</v>
      </c>
      <c r="X1291" s="3">
        <v>1263700</v>
      </c>
      <c r="Y1291" s="3">
        <v>55000</v>
      </c>
      <c r="Z1291" s="3">
        <v>421200</v>
      </c>
      <c r="AA1291" s="3">
        <v>315900</v>
      </c>
      <c r="AB1291" s="3">
        <v>3828490</v>
      </c>
      <c r="AC1291" s="3">
        <v>14359570</v>
      </c>
    </row>
    <row r="1292" spans="1:29" x14ac:dyDescent="0.2">
      <c r="A1292" s="3" t="s">
        <v>618</v>
      </c>
      <c r="B1292" s="144">
        <v>45489</v>
      </c>
      <c r="C1292" s="144">
        <v>45535</v>
      </c>
      <c r="D1292" s="3" t="s">
        <v>615</v>
      </c>
      <c r="E1292" s="3" t="s">
        <v>620</v>
      </c>
      <c r="F1292" s="3" t="s">
        <v>82</v>
      </c>
      <c r="G1292" s="8" t="s">
        <v>500</v>
      </c>
      <c r="H1292" s="2">
        <v>34567818</v>
      </c>
      <c r="I1292" s="3" t="s">
        <v>503</v>
      </c>
      <c r="J1292" s="5">
        <v>40</v>
      </c>
      <c r="K1292" s="6">
        <v>305.95</v>
      </c>
      <c r="N1292" s="3">
        <v>6392825</v>
      </c>
      <c r="O1292" s="3">
        <v>9589238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9589238</v>
      </c>
      <c r="V1292" s="3">
        <v>799103</v>
      </c>
      <c r="W1292" s="3">
        <v>815100</v>
      </c>
      <c r="X1292" s="3">
        <v>1150700</v>
      </c>
      <c r="Y1292" s="3">
        <v>50100</v>
      </c>
      <c r="Z1292" s="3">
        <v>383600</v>
      </c>
      <c r="AA1292" s="3">
        <v>287700</v>
      </c>
      <c r="AB1292" s="3">
        <v>3486303</v>
      </c>
      <c r="AC1292" s="3">
        <v>13075541</v>
      </c>
    </row>
    <row r="1293" spans="1:29" x14ac:dyDescent="0.2">
      <c r="A1293" s="3" t="s">
        <v>618</v>
      </c>
      <c r="B1293" s="144">
        <v>45489</v>
      </c>
      <c r="C1293" s="144">
        <v>45535</v>
      </c>
      <c r="D1293" s="3" t="s">
        <v>615</v>
      </c>
      <c r="E1293" s="3" t="s">
        <v>620</v>
      </c>
      <c r="F1293" s="3" t="s">
        <v>82</v>
      </c>
      <c r="G1293" s="8" t="s">
        <v>500</v>
      </c>
      <c r="H1293" s="2">
        <v>10544653</v>
      </c>
      <c r="I1293" s="3" t="s">
        <v>602</v>
      </c>
      <c r="J1293" s="5">
        <v>40</v>
      </c>
      <c r="K1293" s="6">
        <v>236.32</v>
      </c>
      <c r="N1293" s="3">
        <v>4937906</v>
      </c>
      <c r="O1293" s="3">
        <v>7406859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7406859</v>
      </c>
      <c r="V1293" s="3">
        <v>617238</v>
      </c>
      <c r="W1293" s="3">
        <v>629600</v>
      </c>
      <c r="X1293" s="3">
        <v>888800</v>
      </c>
      <c r="Y1293" s="3">
        <v>38700</v>
      </c>
      <c r="Z1293" s="3">
        <v>296300</v>
      </c>
      <c r="AA1293" s="3">
        <v>222200</v>
      </c>
      <c r="AB1293" s="3">
        <v>2692838</v>
      </c>
      <c r="AC1293" s="3">
        <v>10099697</v>
      </c>
    </row>
    <row r="1294" spans="1:29" x14ac:dyDescent="0.2">
      <c r="A1294" s="3" t="s">
        <v>618</v>
      </c>
      <c r="B1294" s="144">
        <v>45489</v>
      </c>
      <c r="C1294" s="144">
        <v>45535</v>
      </c>
      <c r="D1294" s="3" t="s">
        <v>615</v>
      </c>
      <c r="E1294" s="3" t="s">
        <v>620</v>
      </c>
      <c r="F1294" s="3" t="s">
        <v>82</v>
      </c>
      <c r="G1294" s="8" t="s">
        <v>88</v>
      </c>
      <c r="H1294" s="2">
        <v>16503348</v>
      </c>
      <c r="I1294" s="3" t="s">
        <v>504</v>
      </c>
      <c r="J1294" s="5">
        <v>40</v>
      </c>
      <c r="K1294" s="6">
        <v>421</v>
      </c>
      <c r="N1294" s="3">
        <v>8796795</v>
      </c>
      <c r="O1294" s="3">
        <v>13195193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13195193</v>
      </c>
      <c r="V1294" s="3">
        <v>1099599</v>
      </c>
      <c r="W1294" s="3">
        <v>1121600</v>
      </c>
      <c r="X1294" s="3">
        <v>1583400</v>
      </c>
      <c r="Y1294" s="3">
        <v>68900</v>
      </c>
      <c r="Z1294" s="3">
        <v>527800</v>
      </c>
      <c r="AA1294" s="3">
        <v>395900</v>
      </c>
      <c r="AB1294" s="3">
        <v>4797199</v>
      </c>
      <c r="AC1294" s="3">
        <v>17992392</v>
      </c>
    </row>
    <row r="1295" spans="1:29" x14ac:dyDescent="0.2">
      <c r="A1295" s="3" t="s">
        <v>618</v>
      </c>
      <c r="B1295" s="144">
        <v>45489</v>
      </c>
      <c r="C1295" s="144">
        <v>45535</v>
      </c>
      <c r="D1295" s="3" t="s">
        <v>615</v>
      </c>
      <c r="E1295" s="3" t="s">
        <v>620</v>
      </c>
      <c r="F1295" s="3" t="s">
        <v>82</v>
      </c>
      <c r="G1295" s="8" t="s">
        <v>88</v>
      </c>
      <c r="H1295" s="2">
        <v>34565520</v>
      </c>
      <c r="I1295" s="3" t="s">
        <v>505</v>
      </c>
      <c r="J1295" s="5">
        <v>40</v>
      </c>
      <c r="K1295" s="6">
        <v>392.92</v>
      </c>
      <c r="N1295" s="3">
        <v>8210063</v>
      </c>
      <c r="O1295" s="3">
        <v>12315095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12315095</v>
      </c>
      <c r="V1295" s="3">
        <v>1026258</v>
      </c>
      <c r="W1295" s="3">
        <v>1046800</v>
      </c>
      <c r="X1295" s="3">
        <v>1477800</v>
      </c>
      <c r="Y1295" s="3">
        <v>64300</v>
      </c>
      <c r="Z1295" s="3">
        <v>492600</v>
      </c>
      <c r="AA1295" s="3">
        <v>369500</v>
      </c>
      <c r="AB1295" s="3">
        <v>4477258</v>
      </c>
      <c r="AC1295" s="3">
        <v>16792353</v>
      </c>
    </row>
    <row r="1296" spans="1:29" x14ac:dyDescent="0.2">
      <c r="A1296" s="3" t="s">
        <v>618</v>
      </c>
      <c r="B1296" s="144">
        <v>45489</v>
      </c>
      <c r="C1296" s="144">
        <v>45535</v>
      </c>
      <c r="D1296" s="3" t="s">
        <v>615</v>
      </c>
      <c r="E1296" s="3" t="s">
        <v>620</v>
      </c>
      <c r="F1296" s="3" t="s">
        <v>82</v>
      </c>
      <c r="G1296" s="8" t="s">
        <v>88</v>
      </c>
      <c r="H1296" s="2">
        <v>1061696684</v>
      </c>
      <c r="I1296" s="3" t="s">
        <v>506</v>
      </c>
      <c r="J1296" s="5">
        <v>40</v>
      </c>
      <c r="K1296" s="6">
        <v>381.81</v>
      </c>
      <c r="N1296" s="3">
        <v>7977920</v>
      </c>
      <c r="O1296" s="3">
        <v>11966880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11966880</v>
      </c>
      <c r="V1296" s="3">
        <v>997240</v>
      </c>
      <c r="W1296" s="3">
        <v>1017200</v>
      </c>
      <c r="X1296" s="3">
        <v>1436000</v>
      </c>
      <c r="Y1296" s="3">
        <v>62500</v>
      </c>
      <c r="Z1296" s="3">
        <v>478700</v>
      </c>
      <c r="AA1296" s="3">
        <v>359000</v>
      </c>
      <c r="AB1296" s="3">
        <v>4350640</v>
      </c>
      <c r="AC1296" s="3">
        <v>16317520</v>
      </c>
    </row>
    <row r="1297" spans="1:29" x14ac:dyDescent="0.2">
      <c r="A1297" s="3" t="s">
        <v>618</v>
      </c>
      <c r="B1297" s="144">
        <v>45489</v>
      </c>
      <c r="C1297" s="144">
        <v>45535</v>
      </c>
      <c r="D1297" s="3" t="s">
        <v>615</v>
      </c>
      <c r="E1297" s="3" t="s">
        <v>620</v>
      </c>
      <c r="F1297" s="3" t="s">
        <v>82</v>
      </c>
      <c r="G1297" s="8" t="s">
        <v>88</v>
      </c>
      <c r="H1297" s="2">
        <v>1061743086</v>
      </c>
      <c r="I1297" s="3" t="s">
        <v>507</v>
      </c>
      <c r="J1297" s="5">
        <v>40</v>
      </c>
      <c r="K1297" s="6">
        <v>272.19</v>
      </c>
      <c r="N1297" s="3">
        <v>5687410</v>
      </c>
      <c r="O1297" s="3">
        <v>8531115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8531115</v>
      </c>
      <c r="V1297" s="3">
        <v>710926</v>
      </c>
      <c r="W1297" s="3">
        <v>725100</v>
      </c>
      <c r="X1297" s="3">
        <v>1023700</v>
      </c>
      <c r="Y1297" s="3">
        <v>44500</v>
      </c>
      <c r="Z1297" s="3">
        <v>341200</v>
      </c>
      <c r="AA1297" s="3">
        <v>255900</v>
      </c>
      <c r="AB1297" s="3">
        <v>3101326</v>
      </c>
      <c r="AC1297" s="3">
        <v>11632441</v>
      </c>
    </row>
    <row r="1298" spans="1:29" x14ac:dyDescent="0.2">
      <c r="A1298" s="3" t="s">
        <v>618</v>
      </c>
      <c r="B1298" s="144">
        <v>45489</v>
      </c>
      <c r="C1298" s="144">
        <v>45535</v>
      </c>
      <c r="D1298" s="3" t="s">
        <v>615</v>
      </c>
      <c r="E1298" s="3" t="s">
        <v>620</v>
      </c>
      <c r="F1298" s="3" t="s">
        <v>82</v>
      </c>
      <c r="G1298" s="8" t="s">
        <v>88</v>
      </c>
      <c r="H1298" s="2">
        <v>48600759</v>
      </c>
      <c r="I1298" s="3" t="s">
        <v>508</v>
      </c>
      <c r="J1298" s="5">
        <v>40</v>
      </c>
      <c r="K1298" s="6">
        <v>364.76</v>
      </c>
      <c r="N1298" s="3">
        <v>7621660</v>
      </c>
      <c r="O1298" s="3">
        <v>11432490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11432490</v>
      </c>
      <c r="V1298" s="3">
        <v>952708</v>
      </c>
      <c r="W1298" s="3">
        <v>971800</v>
      </c>
      <c r="X1298" s="3">
        <v>1371900</v>
      </c>
      <c r="Y1298" s="3">
        <v>59700</v>
      </c>
      <c r="Z1298" s="3">
        <v>457300</v>
      </c>
      <c r="AA1298" s="3">
        <v>343000</v>
      </c>
      <c r="AB1298" s="3">
        <v>4156408</v>
      </c>
      <c r="AC1298" s="3">
        <v>15588898</v>
      </c>
    </row>
    <row r="1299" spans="1:29" x14ac:dyDescent="0.2">
      <c r="A1299" s="3" t="s">
        <v>618</v>
      </c>
      <c r="B1299" s="144">
        <v>45489</v>
      </c>
      <c r="C1299" s="144">
        <v>45535</v>
      </c>
      <c r="D1299" s="3" t="s">
        <v>615</v>
      </c>
      <c r="E1299" s="3" t="s">
        <v>620</v>
      </c>
      <c r="F1299" s="3" t="s">
        <v>82</v>
      </c>
      <c r="G1299" s="8" t="s">
        <v>88</v>
      </c>
      <c r="H1299" s="2">
        <v>1061788516</v>
      </c>
      <c r="I1299" s="3" t="s">
        <v>987</v>
      </c>
      <c r="J1299" s="5">
        <v>20</v>
      </c>
      <c r="K1299" s="6">
        <v>237.62</v>
      </c>
      <c r="N1299" s="3">
        <v>2482535</v>
      </c>
      <c r="O1299" s="3">
        <v>3723803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3723803</v>
      </c>
      <c r="V1299" s="3">
        <v>310317</v>
      </c>
      <c r="W1299" s="3">
        <v>316500</v>
      </c>
      <c r="X1299" s="3">
        <v>446900</v>
      </c>
      <c r="Y1299" s="3">
        <v>19400</v>
      </c>
      <c r="Z1299" s="3">
        <v>149000</v>
      </c>
      <c r="AA1299" s="3">
        <v>111700</v>
      </c>
      <c r="AB1299" s="3">
        <v>1353817</v>
      </c>
      <c r="AC1299" s="3">
        <v>5077620</v>
      </c>
    </row>
    <row r="1300" spans="1:29" x14ac:dyDescent="0.2">
      <c r="A1300" s="3" t="s">
        <v>618</v>
      </c>
      <c r="B1300" s="144">
        <v>45489</v>
      </c>
      <c r="C1300" s="144">
        <v>45535</v>
      </c>
      <c r="D1300" s="3" t="s">
        <v>615</v>
      </c>
      <c r="E1300" s="3" t="s">
        <v>620</v>
      </c>
      <c r="F1300" s="3" t="s">
        <v>82</v>
      </c>
      <c r="G1300" s="8" t="s">
        <v>88</v>
      </c>
      <c r="H1300" s="2">
        <v>34327979</v>
      </c>
      <c r="I1300" s="3" t="s">
        <v>510</v>
      </c>
      <c r="J1300" s="5">
        <v>40</v>
      </c>
      <c r="K1300" s="6">
        <v>352.81</v>
      </c>
      <c r="N1300" s="3">
        <v>7371965</v>
      </c>
      <c r="O1300" s="3">
        <v>11057948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11057948</v>
      </c>
      <c r="V1300" s="3">
        <v>921496</v>
      </c>
      <c r="W1300" s="3">
        <v>939900</v>
      </c>
      <c r="X1300" s="3">
        <v>1327000</v>
      </c>
      <c r="Y1300" s="3">
        <v>57700</v>
      </c>
      <c r="Z1300" s="3">
        <v>442300</v>
      </c>
      <c r="AA1300" s="3">
        <v>331700</v>
      </c>
      <c r="AB1300" s="3">
        <v>4020096</v>
      </c>
      <c r="AC1300" s="3">
        <v>15078044</v>
      </c>
    </row>
    <row r="1301" spans="1:29" x14ac:dyDescent="0.2">
      <c r="A1301" s="3" t="s">
        <v>618</v>
      </c>
      <c r="B1301" s="144">
        <v>45489</v>
      </c>
      <c r="C1301" s="144">
        <v>45535</v>
      </c>
      <c r="D1301" s="3" t="s">
        <v>615</v>
      </c>
      <c r="E1301" s="3" t="s">
        <v>620</v>
      </c>
      <c r="F1301" s="3" t="s">
        <v>82</v>
      </c>
      <c r="G1301" s="8" t="s">
        <v>88</v>
      </c>
      <c r="H1301" s="2">
        <v>1061755823</v>
      </c>
      <c r="I1301" s="3" t="s">
        <v>511</v>
      </c>
      <c r="J1301" s="5">
        <v>40</v>
      </c>
      <c r="K1301" s="6">
        <v>245.14</v>
      </c>
      <c r="N1301" s="3">
        <v>5122200</v>
      </c>
      <c r="O1301" s="3">
        <v>7683300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7683300</v>
      </c>
      <c r="V1301" s="3">
        <v>640275</v>
      </c>
      <c r="W1301" s="3">
        <v>653100</v>
      </c>
      <c r="X1301" s="3">
        <v>922000</v>
      </c>
      <c r="Y1301" s="3">
        <v>40100</v>
      </c>
      <c r="Z1301" s="3">
        <v>307300</v>
      </c>
      <c r="AA1301" s="3">
        <v>230500</v>
      </c>
      <c r="AB1301" s="3">
        <v>2793275</v>
      </c>
      <c r="AC1301" s="3">
        <v>10476575</v>
      </c>
    </row>
    <row r="1302" spans="1:29" x14ac:dyDescent="0.2">
      <c r="A1302" s="3" t="s">
        <v>618</v>
      </c>
      <c r="B1302" s="144">
        <v>45489</v>
      </c>
      <c r="C1302" s="144">
        <v>45535</v>
      </c>
      <c r="D1302" s="3" t="s">
        <v>615</v>
      </c>
      <c r="E1302" s="3" t="s">
        <v>620</v>
      </c>
      <c r="F1302" s="3" t="s">
        <v>82</v>
      </c>
      <c r="G1302" s="8" t="s">
        <v>90</v>
      </c>
      <c r="H1302" s="2">
        <v>4376955</v>
      </c>
      <c r="I1302" s="3" t="s">
        <v>512</v>
      </c>
      <c r="J1302" s="5">
        <v>40</v>
      </c>
      <c r="K1302" s="6">
        <v>315.2</v>
      </c>
      <c r="N1302" s="3">
        <v>6586104</v>
      </c>
      <c r="O1302" s="3">
        <v>9879156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9879156</v>
      </c>
      <c r="V1302" s="3">
        <v>823263</v>
      </c>
      <c r="W1302" s="3">
        <v>839700</v>
      </c>
      <c r="X1302" s="3">
        <v>1185500</v>
      </c>
      <c r="Y1302" s="3">
        <v>51600</v>
      </c>
      <c r="Z1302" s="3">
        <v>395200</v>
      </c>
      <c r="AA1302" s="3">
        <v>296400</v>
      </c>
      <c r="AB1302" s="3">
        <v>3591663</v>
      </c>
      <c r="AC1302" s="3">
        <v>13470819</v>
      </c>
    </row>
    <row r="1303" spans="1:29" x14ac:dyDescent="0.2">
      <c r="A1303" s="3" t="s">
        <v>618</v>
      </c>
      <c r="B1303" s="144">
        <v>45489</v>
      </c>
      <c r="C1303" s="144">
        <v>45535</v>
      </c>
      <c r="D1303" s="3" t="s">
        <v>615</v>
      </c>
      <c r="E1303" s="3" t="s">
        <v>620</v>
      </c>
      <c r="F1303" s="3" t="s">
        <v>82</v>
      </c>
      <c r="G1303" s="8" t="s">
        <v>90</v>
      </c>
      <c r="H1303" s="2">
        <v>1061716987</v>
      </c>
      <c r="I1303" s="3" t="s">
        <v>513</v>
      </c>
      <c r="J1303" s="5">
        <v>40</v>
      </c>
      <c r="K1303" s="6">
        <v>284.68</v>
      </c>
      <c r="N1303" s="3">
        <v>5948389</v>
      </c>
      <c r="O1303" s="3">
        <v>8922584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8922584</v>
      </c>
      <c r="V1303" s="3">
        <v>743549</v>
      </c>
      <c r="W1303" s="3">
        <v>758400</v>
      </c>
      <c r="X1303" s="3">
        <v>1070700</v>
      </c>
      <c r="Y1303" s="3">
        <v>46600</v>
      </c>
      <c r="Z1303" s="3">
        <v>356900</v>
      </c>
      <c r="AA1303" s="3">
        <v>267700</v>
      </c>
      <c r="AB1303" s="3">
        <v>3243849</v>
      </c>
      <c r="AC1303" s="3">
        <v>12166433</v>
      </c>
    </row>
    <row r="1304" spans="1:29" x14ac:dyDescent="0.2">
      <c r="A1304" s="3" t="s">
        <v>618</v>
      </c>
      <c r="B1304" s="144">
        <v>45489</v>
      </c>
      <c r="C1304" s="144">
        <v>45535</v>
      </c>
      <c r="D1304" s="3" t="s">
        <v>615</v>
      </c>
      <c r="E1304" s="3" t="s">
        <v>620</v>
      </c>
      <c r="F1304" s="3" t="s">
        <v>82</v>
      </c>
      <c r="G1304" s="8" t="s">
        <v>90</v>
      </c>
      <c r="H1304" s="2">
        <v>1061724261</v>
      </c>
      <c r="I1304" s="3" t="s">
        <v>514</v>
      </c>
      <c r="J1304" s="5">
        <v>40</v>
      </c>
      <c r="K1304" s="6">
        <v>325.35000000000002</v>
      </c>
      <c r="N1304" s="3">
        <v>6798188</v>
      </c>
      <c r="O1304" s="3">
        <v>10197282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10197282</v>
      </c>
      <c r="V1304" s="3">
        <v>849774</v>
      </c>
      <c r="W1304" s="3">
        <v>866800</v>
      </c>
      <c r="X1304" s="3">
        <v>1223700</v>
      </c>
      <c r="Y1304" s="3">
        <v>53200</v>
      </c>
      <c r="Z1304" s="3">
        <v>407900</v>
      </c>
      <c r="AA1304" s="3">
        <v>305900</v>
      </c>
      <c r="AB1304" s="3">
        <v>3707274</v>
      </c>
      <c r="AC1304" s="3">
        <v>13904556</v>
      </c>
    </row>
    <row r="1305" spans="1:29" x14ac:dyDescent="0.2">
      <c r="A1305" s="3" t="s">
        <v>618</v>
      </c>
      <c r="B1305" s="144">
        <v>45489</v>
      </c>
      <c r="C1305" s="144">
        <v>45535</v>
      </c>
      <c r="D1305" s="3" t="s">
        <v>615</v>
      </c>
      <c r="E1305" s="3" t="s">
        <v>620</v>
      </c>
      <c r="F1305" s="3" t="s">
        <v>82</v>
      </c>
      <c r="G1305" s="8" t="s">
        <v>90</v>
      </c>
      <c r="H1305" s="2">
        <v>25280764</v>
      </c>
      <c r="I1305" s="3" t="s">
        <v>516</v>
      </c>
      <c r="J1305" s="5">
        <v>40</v>
      </c>
      <c r="K1305" s="6">
        <v>341</v>
      </c>
      <c r="N1305" s="3">
        <v>7125195</v>
      </c>
      <c r="O1305" s="3">
        <v>10687793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10687793</v>
      </c>
      <c r="V1305" s="3">
        <v>890649</v>
      </c>
      <c r="W1305" s="3">
        <v>908500</v>
      </c>
      <c r="X1305" s="3">
        <v>1282500</v>
      </c>
      <c r="Y1305" s="3">
        <v>55800</v>
      </c>
      <c r="Z1305" s="3">
        <v>427500</v>
      </c>
      <c r="AA1305" s="3">
        <v>320600</v>
      </c>
      <c r="AB1305" s="3">
        <v>3885549</v>
      </c>
      <c r="AC1305" s="3">
        <v>14573342</v>
      </c>
    </row>
    <row r="1306" spans="1:29" x14ac:dyDescent="0.2">
      <c r="A1306" s="3" t="s">
        <v>618</v>
      </c>
      <c r="B1306" s="144">
        <v>45489</v>
      </c>
      <c r="C1306" s="144">
        <v>45535</v>
      </c>
      <c r="D1306" s="3" t="s">
        <v>615</v>
      </c>
      <c r="E1306" s="3" t="s">
        <v>620</v>
      </c>
      <c r="F1306" s="3" t="s">
        <v>82</v>
      </c>
      <c r="G1306" s="8" t="s">
        <v>90</v>
      </c>
      <c r="H1306" s="2">
        <v>1061740807</v>
      </c>
      <c r="I1306" s="3" t="s">
        <v>517</v>
      </c>
      <c r="J1306" s="5">
        <v>40</v>
      </c>
      <c r="K1306" s="6">
        <v>322.72000000000003</v>
      </c>
      <c r="N1306" s="3">
        <v>6743234</v>
      </c>
      <c r="O1306" s="3">
        <v>10114851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10114851</v>
      </c>
      <c r="V1306" s="3">
        <v>842904</v>
      </c>
      <c r="W1306" s="3">
        <v>859800</v>
      </c>
      <c r="X1306" s="3">
        <v>1213800</v>
      </c>
      <c r="Y1306" s="3">
        <v>52800</v>
      </c>
      <c r="Z1306" s="3">
        <v>404600</v>
      </c>
      <c r="AA1306" s="3">
        <v>303400</v>
      </c>
      <c r="AB1306" s="3">
        <v>3677304</v>
      </c>
      <c r="AC1306" s="3">
        <v>13792155</v>
      </c>
    </row>
    <row r="1307" spans="1:29" x14ac:dyDescent="0.2">
      <c r="A1307" s="3" t="s">
        <v>618</v>
      </c>
      <c r="B1307" s="144">
        <v>45489</v>
      </c>
      <c r="C1307" s="144">
        <v>45535</v>
      </c>
      <c r="D1307" s="3" t="s">
        <v>615</v>
      </c>
      <c r="E1307" s="3" t="s">
        <v>620</v>
      </c>
      <c r="F1307" s="3" t="s">
        <v>82</v>
      </c>
      <c r="G1307" s="8" t="s">
        <v>90</v>
      </c>
      <c r="H1307" s="2">
        <v>34551362</v>
      </c>
      <c r="I1307" s="3" t="s">
        <v>518</v>
      </c>
      <c r="J1307" s="5">
        <v>40</v>
      </c>
      <c r="K1307" s="6">
        <v>341</v>
      </c>
      <c r="N1307" s="3">
        <v>7125195</v>
      </c>
      <c r="O1307" s="3">
        <v>10687793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10687793</v>
      </c>
      <c r="V1307" s="3">
        <v>890649</v>
      </c>
      <c r="W1307" s="3">
        <v>908500</v>
      </c>
      <c r="X1307" s="3">
        <v>1282500</v>
      </c>
      <c r="Y1307" s="3">
        <v>55800</v>
      </c>
      <c r="Z1307" s="3">
        <v>427500</v>
      </c>
      <c r="AA1307" s="3">
        <v>320600</v>
      </c>
      <c r="AB1307" s="3">
        <v>3885549</v>
      </c>
      <c r="AC1307" s="3">
        <v>14573342</v>
      </c>
    </row>
    <row r="1308" spans="1:29" x14ac:dyDescent="0.2">
      <c r="A1308" s="3" t="s">
        <v>618</v>
      </c>
      <c r="B1308" s="144">
        <v>45489</v>
      </c>
      <c r="C1308" s="144">
        <v>45535</v>
      </c>
      <c r="D1308" s="3" t="s">
        <v>615</v>
      </c>
      <c r="E1308" s="3" t="s">
        <v>620</v>
      </c>
      <c r="F1308" s="3" t="s">
        <v>519</v>
      </c>
      <c r="G1308" s="17" t="s">
        <v>521</v>
      </c>
      <c r="H1308" s="2">
        <v>1061793469</v>
      </c>
      <c r="I1308" s="3" t="s">
        <v>520</v>
      </c>
      <c r="J1308" s="5">
        <v>40</v>
      </c>
      <c r="K1308" s="6">
        <v>224.56</v>
      </c>
      <c r="N1308" s="3">
        <v>4692181</v>
      </c>
      <c r="O1308" s="3">
        <v>7038272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7038272</v>
      </c>
      <c r="V1308" s="3">
        <v>586523</v>
      </c>
      <c r="W1308" s="3">
        <v>598300</v>
      </c>
      <c r="X1308" s="3">
        <v>844600</v>
      </c>
      <c r="Y1308" s="3">
        <v>36700</v>
      </c>
      <c r="Z1308" s="3">
        <v>281500</v>
      </c>
      <c r="AA1308" s="3">
        <v>211100</v>
      </c>
      <c r="AB1308" s="3">
        <v>2558723</v>
      </c>
      <c r="AC1308" s="3">
        <v>9596995</v>
      </c>
    </row>
    <row r="1309" spans="1:29" x14ac:dyDescent="0.2">
      <c r="A1309" s="3" t="s">
        <v>618</v>
      </c>
      <c r="B1309" s="144">
        <v>45489</v>
      </c>
      <c r="C1309" s="144">
        <v>45535</v>
      </c>
      <c r="D1309" s="3" t="s">
        <v>615</v>
      </c>
      <c r="E1309" s="3" t="s">
        <v>620</v>
      </c>
      <c r="F1309" s="3" t="s">
        <v>519</v>
      </c>
      <c r="G1309" s="17" t="s">
        <v>521</v>
      </c>
      <c r="H1309" s="2">
        <v>10301511</v>
      </c>
      <c r="I1309" s="3" t="s">
        <v>989</v>
      </c>
      <c r="J1309" s="5">
        <v>40</v>
      </c>
      <c r="K1309" s="6">
        <v>331.7</v>
      </c>
      <c r="N1309" s="3">
        <v>6930872</v>
      </c>
      <c r="O1309" s="3">
        <v>10396308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10396308</v>
      </c>
      <c r="V1309" s="3">
        <v>866359</v>
      </c>
      <c r="W1309" s="3">
        <v>883700</v>
      </c>
      <c r="X1309" s="3">
        <v>1247600</v>
      </c>
      <c r="Y1309" s="3">
        <v>54300</v>
      </c>
      <c r="Z1309" s="3">
        <v>415900</v>
      </c>
      <c r="AA1309" s="3">
        <v>311900</v>
      </c>
      <c r="AB1309" s="3">
        <v>3779759</v>
      </c>
      <c r="AC1309" s="3">
        <v>14176067</v>
      </c>
    </row>
    <row r="1310" spans="1:29" x14ac:dyDescent="0.2">
      <c r="A1310" s="3" t="s">
        <v>618</v>
      </c>
      <c r="B1310" s="144">
        <v>45489</v>
      </c>
      <c r="C1310" s="144">
        <v>45535</v>
      </c>
      <c r="D1310" s="3" t="s">
        <v>615</v>
      </c>
      <c r="E1310" s="3" t="s">
        <v>620</v>
      </c>
      <c r="F1310" s="3" t="s">
        <v>519</v>
      </c>
      <c r="G1310" s="17" t="s">
        <v>521</v>
      </c>
      <c r="H1310" s="2">
        <v>14700203</v>
      </c>
      <c r="I1310" s="3" t="s">
        <v>522</v>
      </c>
      <c r="J1310" s="5">
        <v>40</v>
      </c>
      <c r="K1310" s="6">
        <v>401.99</v>
      </c>
      <c r="N1310" s="3">
        <v>8399581</v>
      </c>
      <c r="O1310" s="3">
        <v>12599372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12599372</v>
      </c>
      <c r="V1310" s="3">
        <v>1049948</v>
      </c>
      <c r="W1310" s="3">
        <v>1070900</v>
      </c>
      <c r="X1310" s="3">
        <v>1511900</v>
      </c>
      <c r="Y1310" s="3">
        <v>65800</v>
      </c>
      <c r="Z1310" s="3">
        <v>504000</v>
      </c>
      <c r="AA1310" s="3">
        <v>378000</v>
      </c>
      <c r="AB1310" s="3">
        <v>4580548</v>
      </c>
      <c r="AC1310" s="3">
        <v>17179920</v>
      </c>
    </row>
    <row r="1311" spans="1:29" x14ac:dyDescent="0.2">
      <c r="A1311" s="3" t="s">
        <v>618</v>
      </c>
      <c r="B1311" s="144">
        <v>45489</v>
      </c>
      <c r="C1311" s="144">
        <v>45535</v>
      </c>
      <c r="D1311" s="3" t="s">
        <v>615</v>
      </c>
      <c r="E1311" s="3" t="s">
        <v>620</v>
      </c>
      <c r="F1311" s="3" t="s">
        <v>519</v>
      </c>
      <c r="G1311" s="17" t="s">
        <v>521</v>
      </c>
      <c r="H1311" s="2">
        <v>4611361</v>
      </c>
      <c r="I1311" s="3" t="s">
        <v>523</v>
      </c>
      <c r="J1311" s="5">
        <v>40</v>
      </c>
      <c r="K1311" s="6">
        <v>319.8</v>
      </c>
      <c r="N1311" s="3">
        <v>6682221</v>
      </c>
      <c r="O1311" s="3">
        <v>10023332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10023332</v>
      </c>
      <c r="V1311" s="3">
        <v>835278</v>
      </c>
      <c r="W1311" s="3">
        <v>852000</v>
      </c>
      <c r="X1311" s="3">
        <v>1202800</v>
      </c>
      <c r="Y1311" s="3">
        <v>52300</v>
      </c>
      <c r="Z1311" s="3">
        <v>400900</v>
      </c>
      <c r="AA1311" s="3">
        <v>300700</v>
      </c>
      <c r="AB1311" s="3">
        <v>3643978</v>
      </c>
      <c r="AC1311" s="3">
        <v>13667310</v>
      </c>
    </row>
    <row r="1312" spans="1:29" x14ac:dyDescent="0.2">
      <c r="A1312" s="3" t="s">
        <v>618</v>
      </c>
      <c r="B1312" s="144">
        <v>45489</v>
      </c>
      <c r="C1312" s="144">
        <v>45535</v>
      </c>
      <c r="D1312" s="3" t="s">
        <v>615</v>
      </c>
      <c r="E1312" s="3" t="s">
        <v>620</v>
      </c>
      <c r="F1312" s="3" t="s">
        <v>519</v>
      </c>
      <c r="G1312" s="17" t="s">
        <v>521</v>
      </c>
      <c r="H1312" s="2">
        <v>1061738407</v>
      </c>
      <c r="I1312" s="3" t="s">
        <v>525</v>
      </c>
      <c r="J1312" s="5">
        <v>40</v>
      </c>
      <c r="K1312" s="6">
        <v>305.60000000000002</v>
      </c>
      <c r="N1312" s="3">
        <v>6385512</v>
      </c>
      <c r="O1312" s="3">
        <v>9578268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9578268</v>
      </c>
      <c r="V1312" s="3">
        <v>798189</v>
      </c>
      <c r="W1312" s="3">
        <v>814200</v>
      </c>
      <c r="X1312" s="3">
        <v>1149400</v>
      </c>
      <c r="Y1312" s="3">
        <v>50000</v>
      </c>
      <c r="Z1312" s="3">
        <v>383100</v>
      </c>
      <c r="AA1312" s="3">
        <v>287300</v>
      </c>
      <c r="AB1312" s="3">
        <v>3482189</v>
      </c>
      <c r="AC1312" s="3">
        <v>13060457</v>
      </c>
    </row>
    <row r="1313" spans="1:29" x14ac:dyDescent="0.2">
      <c r="A1313" s="3" t="s">
        <v>618</v>
      </c>
      <c r="B1313" s="144">
        <v>45489</v>
      </c>
      <c r="C1313" s="144">
        <v>45535</v>
      </c>
      <c r="D1313" s="3" t="s">
        <v>615</v>
      </c>
      <c r="E1313" s="3" t="s">
        <v>620</v>
      </c>
      <c r="F1313" s="3" t="s">
        <v>519</v>
      </c>
      <c r="G1313" s="17" t="s">
        <v>521</v>
      </c>
      <c r="H1313" s="2">
        <v>87247950</v>
      </c>
      <c r="I1313" s="3" t="s">
        <v>526</v>
      </c>
      <c r="J1313" s="5">
        <v>40</v>
      </c>
      <c r="K1313" s="6">
        <v>357.28</v>
      </c>
      <c r="N1313" s="3">
        <v>7465366</v>
      </c>
      <c r="O1313" s="3">
        <v>11198049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11198049</v>
      </c>
      <c r="V1313" s="3">
        <v>933171</v>
      </c>
      <c r="W1313" s="3">
        <v>951800</v>
      </c>
      <c r="X1313" s="3">
        <v>1343800</v>
      </c>
      <c r="Y1313" s="3">
        <v>58500</v>
      </c>
      <c r="Z1313" s="3">
        <v>447900</v>
      </c>
      <c r="AA1313" s="3">
        <v>335900</v>
      </c>
      <c r="AB1313" s="3">
        <v>4071071</v>
      </c>
      <c r="AC1313" s="3">
        <v>15269120</v>
      </c>
    </row>
    <row r="1314" spans="1:29" x14ac:dyDescent="0.2">
      <c r="A1314" s="3" t="s">
        <v>618</v>
      </c>
      <c r="B1314" s="144">
        <v>45489</v>
      </c>
      <c r="C1314" s="144">
        <v>45535</v>
      </c>
      <c r="D1314" s="3" t="s">
        <v>615</v>
      </c>
      <c r="E1314" s="3" t="s">
        <v>620</v>
      </c>
      <c r="F1314" s="3" t="s">
        <v>519</v>
      </c>
      <c r="G1314" s="17" t="s">
        <v>521</v>
      </c>
      <c r="H1314" s="2">
        <v>1061714282</v>
      </c>
      <c r="I1314" s="3" t="s">
        <v>527</v>
      </c>
      <c r="J1314" s="5">
        <v>40</v>
      </c>
      <c r="K1314" s="6">
        <v>299.72000000000003</v>
      </c>
      <c r="N1314" s="3">
        <v>6262649</v>
      </c>
      <c r="O1314" s="3">
        <v>9393974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9393974</v>
      </c>
      <c r="V1314" s="3">
        <v>782831</v>
      </c>
      <c r="W1314" s="3">
        <v>798500</v>
      </c>
      <c r="X1314" s="3">
        <v>1127300</v>
      </c>
      <c r="Y1314" s="3">
        <v>49000</v>
      </c>
      <c r="Z1314" s="3">
        <v>375800</v>
      </c>
      <c r="AA1314" s="3">
        <v>281800</v>
      </c>
      <c r="AB1314" s="3">
        <v>3415231</v>
      </c>
      <c r="AC1314" s="3">
        <v>12809205</v>
      </c>
    </row>
    <row r="1315" spans="1:29" x14ac:dyDescent="0.2">
      <c r="A1315" s="3" t="s">
        <v>618</v>
      </c>
      <c r="B1315" s="144">
        <v>45489</v>
      </c>
      <c r="C1315" s="144">
        <v>45535</v>
      </c>
      <c r="D1315" s="3" t="s">
        <v>615</v>
      </c>
      <c r="E1315" s="3" t="s">
        <v>620</v>
      </c>
      <c r="F1315" s="3" t="s">
        <v>519</v>
      </c>
      <c r="G1315" s="17" t="s">
        <v>521</v>
      </c>
      <c r="H1315" s="2">
        <v>87248875</v>
      </c>
      <c r="I1315" s="3" t="s">
        <v>528</v>
      </c>
      <c r="J1315" s="5">
        <v>40</v>
      </c>
      <c r="K1315" s="6">
        <v>335.04</v>
      </c>
      <c r="N1315" s="3">
        <v>7000661</v>
      </c>
      <c r="O1315" s="3">
        <v>10500992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10500992</v>
      </c>
      <c r="V1315" s="3">
        <v>875083</v>
      </c>
      <c r="W1315" s="3">
        <v>892600</v>
      </c>
      <c r="X1315" s="3">
        <v>1260100</v>
      </c>
      <c r="Y1315" s="3">
        <v>54800</v>
      </c>
      <c r="Z1315" s="3">
        <v>420000</v>
      </c>
      <c r="AA1315" s="3">
        <v>315000</v>
      </c>
      <c r="AB1315" s="3">
        <v>3817583</v>
      </c>
      <c r="AC1315" s="3">
        <v>14318575</v>
      </c>
    </row>
    <row r="1316" spans="1:29" x14ac:dyDescent="0.2">
      <c r="A1316" s="3" t="s">
        <v>618</v>
      </c>
      <c r="B1316" s="144">
        <v>45489</v>
      </c>
      <c r="C1316" s="144">
        <v>45535</v>
      </c>
      <c r="D1316" s="3" t="s">
        <v>615</v>
      </c>
      <c r="E1316" s="3" t="s">
        <v>620</v>
      </c>
      <c r="F1316" s="3" t="s">
        <v>519</v>
      </c>
      <c r="G1316" s="17" t="s">
        <v>521</v>
      </c>
      <c r="H1316" s="2">
        <v>1061748730</v>
      </c>
      <c r="I1316" s="3" t="s">
        <v>529</v>
      </c>
      <c r="J1316" s="5">
        <v>40</v>
      </c>
      <c r="K1316" s="6">
        <v>312.36</v>
      </c>
      <c r="N1316" s="3">
        <v>6526762</v>
      </c>
      <c r="O1316" s="3">
        <v>9790143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9790143</v>
      </c>
      <c r="V1316" s="3">
        <v>815845</v>
      </c>
      <c r="W1316" s="3">
        <v>832200</v>
      </c>
      <c r="X1316" s="3">
        <v>1174800</v>
      </c>
      <c r="Y1316" s="3">
        <v>51100</v>
      </c>
      <c r="Z1316" s="3">
        <v>391600</v>
      </c>
      <c r="AA1316" s="3">
        <v>293700</v>
      </c>
      <c r="AB1316" s="3">
        <v>3559245</v>
      </c>
      <c r="AC1316" s="3">
        <v>13349388</v>
      </c>
    </row>
    <row r="1317" spans="1:29" x14ac:dyDescent="0.2">
      <c r="A1317" s="3" t="s">
        <v>618</v>
      </c>
      <c r="B1317" s="144">
        <v>45489</v>
      </c>
      <c r="C1317" s="144">
        <v>45535</v>
      </c>
      <c r="D1317" s="3" t="s">
        <v>615</v>
      </c>
      <c r="E1317" s="3" t="s">
        <v>620</v>
      </c>
      <c r="F1317" s="3" t="s">
        <v>519</v>
      </c>
      <c r="G1317" s="17" t="s">
        <v>521</v>
      </c>
      <c r="H1317" s="2">
        <v>10697021</v>
      </c>
      <c r="I1317" s="3" t="s">
        <v>530</v>
      </c>
      <c r="J1317" s="5">
        <v>40</v>
      </c>
      <c r="K1317" s="6">
        <v>318.27999999999997</v>
      </c>
      <c r="N1317" s="3">
        <v>6650461</v>
      </c>
      <c r="O1317" s="3">
        <v>9975692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9975692</v>
      </c>
      <c r="V1317" s="3">
        <v>831308</v>
      </c>
      <c r="W1317" s="3">
        <v>847900</v>
      </c>
      <c r="X1317" s="3">
        <v>1197100</v>
      </c>
      <c r="Y1317" s="3">
        <v>52100</v>
      </c>
      <c r="Z1317" s="3">
        <v>399000</v>
      </c>
      <c r="AA1317" s="3">
        <v>299300</v>
      </c>
      <c r="AB1317" s="3">
        <v>3626708</v>
      </c>
      <c r="AC1317" s="3">
        <v>13602400</v>
      </c>
    </row>
    <row r="1318" spans="1:29" x14ac:dyDescent="0.2">
      <c r="A1318" s="3" t="s">
        <v>618</v>
      </c>
      <c r="B1318" s="144">
        <v>45489</v>
      </c>
      <c r="C1318" s="144">
        <v>45535</v>
      </c>
      <c r="D1318" s="3" t="s">
        <v>615</v>
      </c>
      <c r="E1318" s="3" t="s">
        <v>620</v>
      </c>
      <c r="F1318" s="3" t="s">
        <v>519</v>
      </c>
      <c r="G1318" s="8" t="s">
        <v>532</v>
      </c>
      <c r="H1318" s="2">
        <v>1061717308</v>
      </c>
      <c r="I1318" s="3" t="s">
        <v>531</v>
      </c>
      <c r="J1318" s="5">
        <v>40</v>
      </c>
      <c r="K1318" s="6">
        <v>408.09</v>
      </c>
      <c r="N1318" s="3">
        <v>8527041</v>
      </c>
      <c r="O1318" s="3">
        <v>12790562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12790562</v>
      </c>
      <c r="V1318" s="3">
        <v>1065880</v>
      </c>
      <c r="W1318" s="3">
        <v>1087200</v>
      </c>
      <c r="X1318" s="3">
        <v>1534900</v>
      </c>
      <c r="Y1318" s="3">
        <v>66800</v>
      </c>
      <c r="Z1318" s="3">
        <v>511600</v>
      </c>
      <c r="AA1318" s="3">
        <v>383700</v>
      </c>
      <c r="AB1318" s="3">
        <v>4650080</v>
      </c>
      <c r="AC1318" s="3">
        <v>17440642</v>
      </c>
    </row>
    <row r="1319" spans="1:29" x14ac:dyDescent="0.2">
      <c r="A1319" s="3" t="s">
        <v>618</v>
      </c>
      <c r="B1319" s="144">
        <v>45489</v>
      </c>
      <c r="C1319" s="144">
        <v>45535</v>
      </c>
      <c r="D1319" s="3" t="s">
        <v>615</v>
      </c>
      <c r="E1319" s="3" t="s">
        <v>620</v>
      </c>
      <c r="F1319" s="3" t="s">
        <v>519</v>
      </c>
      <c r="G1319" s="8" t="s">
        <v>532</v>
      </c>
      <c r="H1319" s="2">
        <v>25282056</v>
      </c>
      <c r="I1319" s="3" t="s">
        <v>533</v>
      </c>
      <c r="J1319" s="5">
        <v>40</v>
      </c>
      <c r="K1319" s="6">
        <v>458.19</v>
      </c>
      <c r="N1319" s="3">
        <v>9573880</v>
      </c>
      <c r="O1319" s="3">
        <v>14360820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14360820</v>
      </c>
      <c r="V1319" s="3">
        <v>1196735</v>
      </c>
      <c r="W1319" s="3">
        <v>1220700</v>
      </c>
      <c r="X1319" s="3">
        <v>1723300</v>
      </c>
      <c r="Y1319" s="3">
        <v>75000</v>
      </c>
      <c r="Z1319" s="3">
        <v>574400</v>
      </c>
      <c r="AA1319" s="3">
        <v>430800</v>
      </c>
      <c r="AB1319" s="3">
        <v>5220935</v>
      </c>
      <c r="AC1319" s="3">
        <v>19581755</v>
      </c>
    </row>
    <row r="1320" spans="1:29" x14ac:dyDescent="0.2">
      <c r="A1320" s="3" t="s">
        <v>618</v>
      </c>
      <c r="B1320" s="144">
        <v>45489</v>
      </c>
      <c r="C1320" s="144">
        <v>45535</v>
      </c>
      <c r="D1320" s="3" t="s">
        <v>615</v>
      </c>
      <c r="E1320" s="3" t="s">
        <v>620</v>
      </c>
      <c r="F1320" s="3" t="s">
        <v>519</v>
      </c>
      <c r="G1320" s="8" t="s">
        <v>532</v>
      </c>
      <c r="H1320" s="2">
        <v>1061686766</v>
      </c>
      <c r="I1320" s="3" t="s">
        <v>899</v>
      </c>
      <c r="J1320" s="5">
        <v>40</v>
      </c>
      <c r="K1320" s="6">
        <v>223.52</v>
      </c>
      <c r="N1320" s="3">
        <v>4670450</v>
      </c>
      <c r="O1320" s="3">
        <v>7005675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7005675</v>
      </c>
      <c r="V1320" s="3">
        <v>583806</v>
      </c>
      <c r="W1320" s="3">
        <v>595500</v>
      </c>
      <c r="X1320" s="3">
        <v>840700</v>
      </c>
      <c r="Y1320" s="3">
        <v>36600</v>
      </c>
      <c r="Z1320" s="3">
        <v>280200</v>
      </c>
      <c r="AA1320" s="3">
        <v>210200</v>
      </c>
      <c r="AB1320" s="3">
        <v>2547006</v>
      </c>
      <c r="AC1320" s="3">
        <v>9552681</v>
      </c>
    </row>
    <row r="1321" spans="1:29" x14ac:dyDescent="0.2">
      <c r="A1321" s="3" t="s">
        <v>618</v>
      </c>
      <c r="B1321" s="144">
        <v>45489</v>
      </c>
      <c r="C1321" s="144">
        <v>45535</v>
      </c>
      <c r="D1321" s="3" t="s">
        <v>615</v>
      </c>
      <c r="E1321" s="3" t="s">
        <v>620</v>
      </c>
      <c r="F1321" s="3" t="s">
        <v>519</v>
      </c>
      <c r="G1321" s="8" t="s">
        <v>532</v>
      </c>
      <c r="H1321" s="2">
        <v>10294796</v>
      </c>
      <c r="I1321" s="3" t="s">
        <v>900</v>
      </c>
      <c r="J1321" s="5">
        <v>40</v>
      </c>
      <c r="K1321" s="6">
        <v>330.34</v>
      </c>
      <c r="N1321" s="3">
        <v>6902454</v>
      </c>
      <c r="O1321" s="3">
        <v>10353681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10353681</v>
      </c>
      <c r="V1321" s="3">
        <v>862807</v>
      </c>
      <c r="W1321" s="3">
        <v>880100</v>
      </c>
      <c r="X1321" s="3">
        <v>1242400</v>
      </c>
      <c r="Y1321" s="3">
        <v>54000</v>
      </c>
      <c r="Z1321" s="3">
        <v>414100</v>
      </c>
      <c r="AA1321" s="3">
        <v>310600</v>
      </c>
      <c r="AB1321" s="3">
        <v>3764007</v>
      </c>
      <c r="AC1321" s="3">
        <v>14117688</v>
      </c>
    </row>
    <row r="1322" spans="1:29" x14ac:dyDescent="0.2">
      <c r="A1322" s="3" t="s">
        <v>618</v>
      </c>
      <c r="B1322" s="144">
        <v>45489</v>
      </c>
      <c r="C1322" s="144">
        <v>45535</v>
      </c>
      <c r="D1322" s="3" t="s">
        <v>615</v>
      </c>
      <c r="E1322" s="3" t="s">
        <v>620</v>
      </c>
      <c r="F1322" s="3" t="s">
        <v>519</v>
      </c>
      <c r="G1322" s="8" t="s">
        <v>532</v>
      </c>
      <c r="H1322" s="2">
        <v>1061732514</v>
      </c>
      <c r="I1322" s="3" t="s">
        <v>534</v>
      </c>
      <c r="J1322" s="5">
        <v>40</v>
      </c>
      <c r="K1322" s="6">
        <v>314.88</v>
      </c>
      <c r="N1322" s="3">
        <v>6579418</v>
      </c>
      <c r="O1322" s="3">
        <v>9869127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9869127</v>
      </c>
      <c r="V1322" s="3">
        <v>822427</v>
      </c>
      <c r="W1322" s="3">
        <v>838900</v>
      </c>
      <c r="X1322" s="3">
        <v>1184300</v>
      </c>
      <c r="Y1322" s="3">
        <v>51500</v>
      </c>
      <c r="Z1322" s="3">
        <v>394800</v>
      </c>
      <c r="AA1322" s="3">
        <v>296100</v>
      </c>
      <c r="AB1322" s="3">
        <v>3588027</v>
      </c>
      <c r="AC1322" s="3">
        <v>13457154</v>
      </c>
    </row>
    <row r="1323" spans="1:29" x14ac:dyDescent="0.2">
      <c r="A1323" s="3" t="s">
        <v>618</v>
      </c>
      <c r="B1323" s="144">
        <v>45489</v>
      </c>
      <c r="C1323" s="144">
        <v>45535</v>
      </c>
      <c r="D1323" s="3" t="s">
        <v>615</v>
      </c>
      <c r="E1323" s="3" t="s">
        <v>620</v>
      </c>
      <c r="F1323" s="3" t="s">
        <v>519</v>
      </c>
      <c r="G1323" s="8" t="s">
        <v>532</v>
      </c>
      <c r="H1323" s="2">
        <v>34317895</v>
      </c>
      <c r="I1323" s="3" t="s">
        <v>535</v>
      </c>
      <c r="J1323" s="5">
        <v>40</v>
      </c>
      <c r="K1323" s="6">
        <v>386.94</v>
      </c>
      <c r="N1323" s="3">
        <v>8085111</v>
      </c>
      <c r="O1323" s="3">
        <v>12127667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12127667</v>
      </c>
      <c r="V1323" s="3">
        <v>1010639</v>
      </c>
      <c r="W1323" s="3">
        <v>1030900</v>
      </c>
      <c r="X1323" s="3">
        <v>1455300</v>
      </c>
      <c r="Y1323" s="3">
        <v>63300</v>
      </c>
      <c r="Z1323" s="3">
        <v>485100</v>
      </c>
      <c r="AA1323" s="3">
        <v>363800</v>
      </c>
      <c r="AB1323" s="3">
        <v>4409039</v>
      </c>
      <c r="AC1323" s="3">
        <v>16536706</v>
      </c>
    </row>
    <row r="1324" spans="1:29" x14ac:dyDescent="0.2">
      <c r="A1324" s="3" t="s">
        <v>618</v>
      </c>
      <c r="B1324" s="144">
        <v>45489</v>
      </c>
      <c r="C1324" s="144">
        <v>45535</v>
      </c>
      <c r="D1324" s="3" t="s">
        <v>615</v>
      </c>
      <c r="E1324" s="3" t="s">
        <v>620</v>
      </c>
      <c r="F1324" s="3" t="s">
        <v>519</v>
      </c>
      <c r="G1324" s="8" t="s">
        <v>532</v>
      </c>
      <c r="H1324" s="2">
        <v>25272839</v>
      </c>
      <c r="I1324" s="3" t="s">
        <v>603</v>
      </c>
      <c r="J1324" s="5">
        <v>40</v>
      </c>
      <c r="K1324" s="6">
        <v>407.65</v>
      </c>
      <c r="N1324" s="3">
        <v>8517847</v>
      </c>
      <c r="O1324" s="3">
        <v>12776771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12776771</v>
      </c>
      <c r="V1324" s="3">
        <v>1064731</v>
      </c>
      <c r="W1324" s="3">
        <v>1086000</v>
      </c>
      <c r="X1324" s="3">
        <v>1533200</v>
      </c>
      <c r="Y1324" s="3">
        <v>66700</v>
      </c>
      <c r="Z1324" s="3">
        <v>511100</v>
      </c>
      <c r="AA1324" s="3">
        <v>383300</v>
      </c>
      <c r="AB1324" s="3">
        <v>4645031</v>
      </c>
      <c r="AC1324" s="3">
        <v>17421802</v>
      </c>
    </row>
    <row r="1325" spans="1:29" x14ac:dyDescent="0.2">
      <c r="A1325" s="3" t="s">
        <v>618</v>
      </c>
      <c r="B1325" s="144">
        <v>45489</v>
      </c>
      <c r="C1325" s="144">
        <v>45535</v>
      </c>
      <c r="D1325" s="3" t="s">
        <v>615</v>
      </c>
      <c r="E1325" s="3" t="s">
        <v>620</v>
      </c>
      <c r="F1325" s="3" t="s">
        <v>519</v>
      </c>
      <c r="G1325" s="8" t="s">
        <v>532</v>
      </c>
      <c r="H1325" s="2">
        <v>19476104</v>
      </c>
      <c r="I1325" s="3" t="s">
        <v>536</v>
      </c>
      <c r="J1325" s="5">
        <v>40</v>
      </c>
      <c r="K1325" s="6">
        <v>321</v>
      </c>
      <c r="N1325" s="3">
        <v>6707295</v>
      </c>
      <c r="O1325" s="3">
        <v>10060943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10060943</v>
      </c>
      <c r="V1325" s="3">
        <v>838412</v>
      </c>
      <c r="W1325" s="3">
        <v>855200</v>
      </c>
      <c r="X1325" s="3">
        <v>1207300</v>
      </c>
      <c r="Y1325" s="3">
        <v>52500</v>
      </c>
      <c r="Z1325" s="3">
        <v>402400</v>
      </c>
      <c r="AA1325" s="3">
        <v>301800</v>
      </c>
      <c r="AB1325" s="3">
        <v>3657612</v>
      </c>
      <c r="AC1325" s="3">
        <v>13718555</v>
      </c>
    </row>
    <row r="1326" spans="1:29" x14ac:dyDescent="0.2">
      <c r="A1326" s="3" t="s">
        <v>618</v>
      </c>
      <c r="B1326" s="144">
        <v>45489</v>
      </c>
      <c r="C1326" s="144">
        <v>45535</v>
      </c>
      <c r="D1326" s="3" t="s">
        <v>615</v>
      </c>
      <c r="E1326" s="3" t="s">
        <v>620</v>
      </c>
      <c r="F1326" s="3" t="s">
        <v>519</v>
      </c>
      <c r="G1326" s="8" t="s">
        <v>538</v>
      </c>
      <c r="H1326" s="2">
        <v>1061713413</v>
      </c>
      <c r="I1326" s="3" t="s">
        <v>904</v>
      </c>
      <c r="J1326" s="5">
        <v>40</v>
      </c>
      <c r="K1326" s="6">
        <v>255.76</v>
      </c>
      <c r="N1326" s="3">
        <v>5344105</v>
      </c>
      <c r="O1326" s="3">
        <v>8016158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8016158</v>
      </c>
      <c r="V1326" s="3">
        <v>668013</v>
      </c>
      <c r="W1326" s="3">
        <v>681400</v>
      </c>
      <c r="X1326" s="3">
        <v>961900</v>
      </c>
      <c r="Y1326" s="3">
        <v>41800</v>
      </c>
      <c r="Z1326" s="3">
        <v>320600</v>
      </c>
      <c r="AA1326" s="3">
        <v>240500</v>
      </c>
      <c r="AB1326" s="3">
        <v>2914213</v>
      </c>
      <c r="AC1326" s="3">
        <v>10930371</v>
      </c>
    </row>
    <row r="1327" spans="1:29" x14ac:dyDescent="0.2">
      <c r="A1327" s="3" t="s">
        <v>618</v>
      </c>
      <c r="B1327" s="144">
        <v>45489</v>
      </c>
      <c r="C1327" s="144">
        <v>45535</v>
      </c>
      <c r="D1327" s="3" t="s">
        <v>615</v>
      </c>
      <c r="E1327" s="3" t="s">
        <v>620</v>
      </c>
      <c r="F1327" s="3" t="s">
        <v>519</v>
      </c>
      <c r="G1327" s="8" t="s">
        <v>538</v>
      </c>
      <c r="H1327" s="2">
        <v>1061808261</v>
      </c>
      <c r="I1327" s="3" t="s">
        <v>905</v>
      </c>
      <c r="J1327" s="5">
        <v>40</v>
      </c>
      <c r="K1327" s="6">
        <v>215.92</v>
      </c>
      <c r="N1327" s="3">
        <v>4511648</v>
      </c>
      <c r="O1327" s="3">
        <v>6767472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6767472</v>
      </c>
      <c r="V1327" s="3">
        <v>563956</v>
      </c>
      <c r="W1327" s="3">
        <v>575200</v>
      </c>
      <c r="X1327" s="3">
        <v>812100</v>
      </c>
      <c r="Y1327" s="3">
        <v>35300</v>
      </c>
      <c r="Z1327" s="3">
        <v>270700</v>
      </c>
      <c r="AA1327" s="3">
        <v>203000</v>
      </c>
      <c r="AB1327" s="3">
        <v>2460256</v>
      </c>
      <c r="AC1327" s="3">
        <v>9227728</v>
      </c>
    </row>
    <row r="1328" spans="1:29" x14ac:dyDescent="0.2">
      <c r="A1328" s="3" t="s">
        <v>618</v>
      </c>
      <c r="B1328" s="144">
        <v>45489</v>
      </c>
      <c r="C1328" s="144">
        <v>45535</v>
      </c>
      <c r="D1328" s="3" t="s">
        <v>615</v>
      </c>
      <c r="E1328" s="3" t="s">
        <v>620</v>
      </c>
      <c r="F1328" s="3" t="s">
        <v>519</v>
      </c>
      <c r="G1328" s="8" t="s">
        <v>538</v>
      </c>
      <c r="H1328" s="2">
        <v>4616175</v>
      </c>
      <c r="I1328" s="3" t="s">
        <v>537</v>
      </c>
      <c r="J1328" s="5">
        <v>40</v>
      </c>
      <c r="K1328" s="6">
        <v>298.32</v>
      </c>
      <c r="N1328" s="3">
        <v>6233396</v>
      </c>
      <c r="O1328" s="3">
        <v>9350094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9350094</v>
      </c>
      <c r="V1328" s="3">
        <v>779175</v>
      </c>
      <c r="W1328" s="3">
        <v>794800</v>
      </c>
      <c r="X1328" s="3">
        <v>1122000</v>
      </c>
      <c r="Y1328" s="3">
        <v>48800</v>
      </c>
      <c r="Z1328" s="3">
        <v>374000</v>
      </c>
      <c r="AA1328" s="3">
        <v>280500</v>
      </c>
      <c r="AB1328" s="3">
        <v>3399275</v>
      </c>
      <c r="AC1328" s="3">
        <v>12749369</v>
      </c>
    </row>
    <row r="1329" spans="1:29" x14ac:dyDescent="0.2">
      <c r="A1329" s="3" t="s">
        <v>618</v>
      </c>
      <c r="B1329" s="144">
        <v>45489</v>
      </c>
      <c r="C1329" s="144">
        <v>45535</v>
      </c>
      <c r="D1329" s="3" t="s">
        <v>615</v>
      </c>
      <c r="E1329" s="3" t="s">
        <v>620</v>
      </c>
      <c r="F1329" s="3" t="s">
        <v>519</v>
      </c>
      <c r="G1329" s="8" t="s">
        <v>538</v>
      </c>
      <c r="H1329" s="2">
        <v>76315599</v>
      </c>
      <c r="I1329" s="3" t="s">
        <v>539</v>
      </c>
      <c r="J1329" s="5">
        <v>40</v>
      </c>
      <c r="K1329" s="6">
        <v>319.25</v>
      </c>
      <c r="N1329" s="3">
        <v>6670729</v>
      </c>
      <c r="O1329" s="3">
        <v>10006094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10006094</v>
      </c>
      <c r="V1329" s="3">
        <v>833841</v>
      </c>
      <c r="W1329" s="3">
        <v>850500</v>
      </c>
      <c r="X1329" s="3">
        <v>1200700</v>
      </c>
      <c r="Y1329" s="3">
        <v>52200</v>
      </c>
      <c r="Z1329" s="3">
        <v>400200</v>
      </c>
      <c r="AA1329" s="3">
        <v>300200</v>
      </c>
      <c r="AB1329" s="3">
        <v>3637641</v>
      </c>
      <c r="AC1329" s="3">
        <v>13643735</v>
      </c>
    </row>
    <row r="1330" spans="1:29" x14ac:dyDescent="0.2">
      <c r="A1330" s="3" t="s">
        <v>618</v>
      </c>
      <c r="B1330" s="144">
        <v>45489</v>
      </c>
      <c r="C1330" s="144">
        <v>45535</v>
      </c>
      <c r="D1330" s="3" t="s">
        <v>615</v>
      </c>
      <c r="E1330" s="3" t="s">
        <v>620</v>
      </c>
      <c r="F1330" s="3" t="s">
        <v>519</v>
      </c>
      <c r="G1330" s="8" t="s">
        <v>538</v>
      </c>
      <c r="H1330" s="2">
        <v>10304373</v>
      </c>
      <c r="I1330" s="3" t="s">
        <v>540</v>
      </c>
      <c r="J1330" s="5">
        <v>40</v>
      </c>
      <c r="K1330" s="6">
        <v>325.76</v>
      </c>
      <c r="N1330" s="3">
        <v>6806755</v>
      </c>
      <c r="O1330" s="3">
        <v>10210133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10210133</v>
      </c>
      <c r="V1330" s="3">
        <v>850844</v>
      </c>
      <c r="W1330" s="3">
        <v>867900</v>
      </c>
      <c r="X1330" s="3">
        <v>1225200</v>
      </c>
      <c r="Y1330" s="3">
        <v>53300</v>
      </c>
      <c r="Z1330" s="3">
        <v>408400</v>
      </c>
      <c r="AA1330" s="3">
        <v>306300</v>
      </c>
      <c r="AB1330" s="3">
        <v>3711944</v>
      </c>
      <c r="AC1330" s="3">
        <v>13922077</v>
      </c>
    </row>
    <row r="1331" spans="1:29" x14ac:dyDescent="0.2">
      <c r="A1331" s="3" t="s">
        <v>618</v>
      </c>
      <c r="B1331" s="144">
        <v>45489</v>
      </c>
      <c r="C1331" s="144">
        <v>45535</v>
      </c>
      <c r="D1331" s="3" t="s">
        <v>615</v>
      </c>
      <c r="E1331" s="3" t="s">
        <v>620</v>
      </c>
      <c r="F1331" s="3" t="s">
        <v>519</v>
      </c>
      <c r="G1331" s="8" t="s">
        <v>538</v>
      </c>
      <c r="H1331" s="2">
        <v>87062432</v>
      </c>
      <c r="I1331" s="3" t="s">
        <v>604</v>
      </c>
      <c r="J1331" s="5">
        <v>40</v>
      </c>
      <c r="K1331" s="6">
        <v>379.15</v>
      </c>
      <c r="N1331" s="3">
        <v>7922339</v>
      </c>
      <c r="O1331" s="3">
        <v>11883509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11883509</v>
      </c>
      <c r="V1331" s="3">
        <v>990292</v>
      </c>
      <c r="W1331" s="3">
        <v>1010100</v>
      </c>
      <c r="X1331" s="3">
        <v>1426000</v>
      </c>
      <c r="Y1331" s="3">
        <v>62000</v>
      </c>
      <c r="Z1331" s="3">
        <v>475300</v>
      </c>
      <c r="AA1331" s="3">
        <v>356500</v>
      </c>
      <c r="AB1331" s="3">
        <v>4320192</v>
      </c>
      <c r="AC1331" s="3">
        <v>16203701</v>
      </c>
    </row>
    <row r="1332" spans="1:29" x14ac:dyDescent="0.2">
      <c r="A1332" s="3" t="s">
        <v>618</v>
      </c>
      <c r="B1332" s="144">
        <v>45489</v>
      </c>
      <c r="C1332" s="144">
        <v>45535</v>
      </c>
      <c r="D1332" s="3" t="s">
        <v>615</v>
      </c>
      <c r="E1332" s="3" t="s">
        <v>620</v>
      </c>
      <c r="F1332" s="3" t="s">
        <v>519</v>
      </c>
      <c r="G1332" s="8" t="s">
        <v>538</v>
      </c>
      <c r="H1332" s="2">
        <v>10292791</v>
      </c>
      <c r="I1332" s="3" t="s">
        <v>542</v>
      </c>
      <c r="J1332" s="5">
        <v>40</v>
      </c>
      <c r="K1332" s="6">
        <v>363.7</v>
      </c>
      <c r="N1332" s="3">
        <v>7599512</v>
      </c>
      <c r="O1332" s="3">
        <v>11399268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11399268</v>
      </c>
      <c r="V1332" s="3">
        <v>949939</v>
      </c>
      <c r="W1332" s="3">
        <v>968900</v>
      </c>
      <c r="X1332" s="3">
        <v>1367900</v>
      </c>
      <c r="Y1332" s="3">
        <v>59500</v>
      </c>
      <c r="Z1332" s="3">
        <v>456000</v>
      </c>
      <c r="AA1332" s="3">
        <v>342000</v>
      </c>
      <c r="AB1332" s="3">
        <v>4144239</v>
      </c>
      <c r="AC1332" s="3">
        <v>15543507</v>
      </c>
    </row>
    <row r="1333" spans="1:29" x14ac:dyDescent="0.2">
      <c r="A1333" s="3" t="s">
        <v>618</v>
      </c>
      <c r="B1333" s="144">
        <v>45489</v>
      </c>
      <c r="C1333" s="144">
        <v>45535</v>
      </c>
      <c r="D1333" s="3" t="s">
        <v>615</v>
      </c>
      <c r="E1333" s="3" t="s">
        <v>620</v>
      </c>
      <c r="F1333" s="3" t="s">
        <v>519</v>
      </c>
      <c r="G1333" s="8" t="s">
        <v>538</v>
      </c>
      <c r="H1333" s="2">
        <v>1061767739</v>
      </c>
      <c r="I1333" s="3" t="s">
        <v>543</v>
      </c>
      <c r="J1333" s="5">
        <v>40</v>
      </c>
      <c r="K1333" s="6">
        <v>336.32</v>
      </c>
      <c r="N1333" s="3">
        <v>7027406</v>
      </c>
      <c r="O1333" s="3">
        <v>10541109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10541109</v>
      </c>
      <c r="V1333" s="3">
        <v>878426</v>
      </c>
      <c r="W1333" s="3">
        <v>896000</v>
      </c>
      <c r="X1333" s="3">
        <v>1264900</v>
      </c>
      <c r="Y1333" s="3">
        <v>55000</v>
      </c>
      <c r="Z1333" s="3">
        <v>421600</v>
      </c>
      <c r="AA1333" s="3">
        <v>316200</v>
      </c>
      <c r="AB1333" s="3">
        <v>3832126</v>
      </c>
      <c r="AC1333" s="3">
        <v>14373235</v>
      </c>
    </row>
    <row r="1334" spans="1:29" x14ac:dyDescent="0.2">
      <c r="A1334" s="3" t="s">
        <v>618</v>
      </c>
      <c r="B1334" s="144">
        <v>45489</v>
      </c>
      <c r="C1334" s="144">
        <v>45535</v>
      </c>
      <c r="D1334" s="3" t="s">
        <v>615</v>
      </c>
      <c r="E1334" s="3" t="s">
        <v>620</v>
      </c>
      <c r="F1334" s="3" t="s">
        <v>519</v>
      </c>
      <c r="G1334" s="8" t="s">
        <v>544</v>
      </c>
      <c r="H1334" s="2">
        <v>98137494</v>
      </c>
      <c r="I1334" s="3" t="s">
        <v>545</v>
      </c>
      <c r="J1334" s="5">
        <v>40</v>
      </c>
      <c r="K1334" s="6">
        <v>462.54</v>
      </c>
      <c r="N1334" s="3">
        <v>9664773</v>
      </c>
      <c r="O1334" s="3">
        <v>14497160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14497160</v>
      </c>
      <c r="V1334" s="3">
        <v>1208097</v>
      </c>
      <c r="W1334" s="3">
        <v>1232300</v>
      </c>
      <c r="X1334" s="3">
        <v>1739700</v>
      </c>
      <c r="Y1334" s="3">
        <v>75700</v>
      </c>
      <c r="Z1334" s="3">
        <v>579900</v>
      </c>
      <c r="AA1334" s="3">
        <v>434900</v>
      </c>
      <c r="AB1334" s="3">
        <v>5270597</v>
      </c>
      <c r="AC1334" s="3">
        <v>19767757</v>
      </c>
    </row>
    <row r="1335" spans="1:29" x14ac:dyDescent="0.2">
      <c r="A1335" s="3" t="s">
        <v>618</v>
      </c>
      <c r="B1335" s="144">
        <v>45489</v>
      </c>
      <c r="C1335" s="144">
        <v>45535</v>
      </c>
      <c r="D1335" s="3" t="s">
        <v>615</v>
      </c>
      <c r="E1335" s="3" t="s">
        <v>620</v>
      </c>
      <c r="F1335" s="3" t="s">
        <v>519</v>
      </c>
      <c r="G1335" s="8" t="s">
        <v>544</v>
      </c>
      <c r="H1335" s="2">
        <v>1085262657</v>
      </c>
      <c r="I1335" s="3" t="s">
        <v>990</v>
      </c>
      <c r="J1335" s="5">
        <v>20</v>
      </c>
      <c r="K1335" s="6">
        <v>375.94</v>
      </c>
      <c r="N1335" s="3">
        <v>3927633</v>
      </c>
      <c r="O1335" s="3">
        <v>5891450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5891450</v>
      </c>
      <c r="V1335" s="3">
        <v>490954</v>
      </c>
      <c r="W1335" s="3">
        <v>500800</v>
      </c>
      <c r="X1335" s="3">
        <v>707000</v>
      </c>
      <c r="Y1335" s="3">
        <v>30800</v>
      </c>
      <c r="Z1335" s="3">
        <v>235700</v>
      </c>
      <c r="AA1335" s="3">
        <v>176700</v>
      </c>
      <c r="AB1335" s="3">
        <v>2141954</v>
      </c>
      <c r="AC1335" s="3">
        <v>8033404</v>
      </c>
    </row>
    <row r="1336" spans="1:29" x14ac:dyDescent="0.2">
      <c r="A1336" s="3" t="s">
        <v>618</v>
      </c>
      <c r="B1336" s="144">
        <v>45489</v>
      </c>
      <c r="C1336" s="144">
        <v>45535</v>
      </c>
      <c r="D1336" s="3" t="s">
        <v>615</v>
      </c>
      <c r="E1336" s="3" t="s">
        <v>620</v>
      </c>
      <c r="F1336" s="3" t="s">
        <v>519</v>
      </c>
      <c r="G1336" s="8" t="s">
        <v>544</v>
      </c>
      <c r="H1336" s="2">
        <v>76332775</v>
      </c>
      <c r="I1336" s="3" t="s">
        <v>991</v>
      </c>
      <c r="J1336" s="5">
        <v>20</v>
      </c>
      <c r="K1336" s="6">
        <v>477.67</v>
      </c>
      <c r="N1336" s="3">
        <v>4990457</v>
      </c>
      <c r="O1336" s="3">
        <v>7485686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7485686</v>
      </c>
      <c r="V1336" s="3">
        <v>623807</v>
      </c>
      <c r="W1336" s="3">
        <v>636300</v>
      </c>
      <c r="X1336" s="3">
        <v>898300</v>
      </c>
      <c r="Y1336" s="3">
        <v>39100</v>
      </c>
      <c r="Z1336" s="3">
        <v>299400</v>
      </c>
      <c r="AA1336" s="3">
        <v>224600</v>
      </c>
      <c r="AB1336" s="3">
        <v>2721507</v>
      </c>
      <c r="AC1336" s="3">
        <v>10207193</v>
      </c>
    </row>
    <row r="1337" spans="1:29" x14ac:dyDescent="0.2">
      <c r="A1337" s="3" t="s">
        <v>618</v>
      </c>
      <c r="B1337" s="144">
        <v>45489</v>
      </c>
      <c r="C1337" s="144">
        <v>45535</v>
      </c>
      <c r="D1337" s="3" t="s">
        <v>615</v>
      </c>
      <c r="E1337" s="3" t="s">
        <v>620</v>
      </c>
      <c r="F1337" s="3" t="s">
        <v>519</v>
      </c>
      <c r="G1337" s="8" t="s">
        <v>544</v>
      </c>
      <c r="H1337" s="2">
        <v>76327676</v>
      </c>
      <c r="I1337" s="3" t="s">
        <v>546</v>
      </c>
      <c r="J1337" s="5">
        <v>40</v>
      </c>
      <c r="K1337" s="6">
        <v>469.76</v>
      </c>
      <c r="N1337" s="3">
        <v>9815635</v>
      </c>
      <c r="O1337" s="3">
        <v>14723453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14723453</v>
      </c>
      <c r="V1337" s="3">
        <v>1226954</v>
      </c>
      <c r="W1337" s="3">
        <v>1251500</v>
      </c>
      <c r="X1337" s="3">
        <v>1766800</v>
      </c>
      <c r="Y1337" s="3">
        <v>76900</v>
      </c>
      <c r="Z1337" s="3">
        <v>588900</v>
      </c>
      <c r="AA1337" s="3">
        <v>441700</v>
      </c>
      <c r="AB1337" s="3">
        <v>5352754</v>
      </c>
      <c r="AC1337" s="3">
        <v>20076207</v>
      </c>
    </row>
    <row r="1338" spans="1:29" x14ac:dyDescent="0.2">
      <c r="A1338" s="3" t="s">
        <v>618</v>
      </c>
      <c r="B1338" s="144">
        <v>45489</v>
      </c>
      <c r="C1338" s="144">
        <v>45535</v>
      </c>
      <c r="D1338" s="3" t="s">
        <v>615</v>
      </c>
      <c r="E1338" s="3" t="s">
        <v>620</v>
      </c>
      <c r="F1338" s="3" t="s">
        <v>519</v>
      </c>
      <c r="G1338" s="8" t="s">
        <v>544</v>
      </c>
      <c r="H1338" s="2">
        <v>87101247</v>
      </c>
      <c r="I1338" s="3" t="s">
        <v>547</v>
      </c>
      <c r="J1338" s="5">
        <v>40</v>
      </c>
      <c r="K1338" s="6">
        <v>408.61</v>
      </c>
      <c r="N1338" s="3">
        <v>8537906</v>
      </c>
      <c r="O1338" s="3">
        <v>12806859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12806859</v>
      </c>
      <c r="V1338" s="3">
        <v>1067238</v>
      </c>
      <c r="W1338" s="3">
        <v>1088600</v>
      </c>
      <c r="X1338" s="3">
        <v>1536800</v>
      </c>
      <c r="Y1338" s="3">
        <v>66900</v>
      </c>
      <c r="Z1338" s="3">
        <v>512300</v>
      </c>
      <c r="AA1338" s="3">
        <v>384200</v>
      </c>
      <c r="AB1338" s="3">
        <v>4656038</v>
      </c>
      <c r="AC1338" s="3">
        <v>17462897</v>
      </c>
    </row>
    <row r="1339" spans="1:29" x14ac:dyDescent="0.2">
      <c r="A1339" s="3" t="s">
        <v>618</v>
      </c>
      <c r="B1339" s="144">
        <v>45489</v>
      </c>
      <c r="C1339" s="144">
        <v>45535</v>
      </c>
      <c r="D1339" s="3" t="s">
        <v>615</v>
      </c>
      <c r="E1339" s="3" t="s">
        <v>620</v>
      </c>
      <c r="F1339" s="3" t="s">
        <v>519</v>
      </c>
      <c r="G1339" s="8" t="s">
        <v>544</v>
      </c>
      <c r="H1339" s="2">
        <v>1061700340</v>
      </c>
      <c r="I1339" s="3" t="s">
        <v>992</v>
      </c>
      <c r="J1339" s="5">
        <v>40</v>
      </c>
      <c r="K1339" s="6">
        <v>358.7</v>
      </c>
      <c r="N1339" s="3">
        <v>7495037</v>
      </c>
      <c r="O1339" s="3">
        <v>11242556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11242556</v>
      </c>
      <c r="V1339" s="3">
        <v>936880</v>
      </c>
      <c r="W1339" s="3">
        <v>955600</v>
      </c>
      <c r="X1339" s="3">
        <v>1349100</v>
      </c>
      <c r="Y1339" s="3">
        <v>58700</v>
      </c>
      <c r="Z1339" s="3">
        <v>449700</v>
      </c>
      <c r="AA1339" s="3">
        <v>337300</v>
      </c>
      <c r="AB1339" s="3">
        <v>4087280</v>
      </c>
      <c r="AC1339" s="3">
        <v>15329836</v>
      </c>
    </row>
    <row r="1340" spans="1:29" x14ac:dyDescent="0.2">
      <c r="A1340" s="3" t="s">
        <v>618</v>
      </c>
      <c r="B1340" s="144">
        <v>45489</v>
      </c>
      <c r="C1340" s="144">
        <v>45535</v>
      </c>
      <c r="D1340" s="3" t="s">
        <v>615</v>
      </c>
      <c r="E1340" s="3" t="s">
        <v>620</v>
      </c>
      <c r="F1340" s="3" t="s">
        <v>519</v>
      </c>
      <c r="G1340" s="8" t="s">
        <v>544</v>
      </c>
      <c r="H1340" s="2">
        <v>76326267</v>
      </c>
      <c r="I1340" s="3" t="s">
        <v>548</v>
      </c>
      <c r="J1340" s="5">
        <v>40</v>
      </c>
      <c r="K1340" s="6">
        <v>427.66</v>
      </c>
      <c r="N1340" s="3">
        <v>8935956</v>
      </c>
      <c r="O1340" s="3">
        <v>13403934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13403934</v>
      </c>
      <c r="V1340" s="3">
        <v>1116995</v>
      </c>
      <c r="W1340" s="3">
        <v>1139300</v>
      </c>
      <c r="X1340" s="3">
        <v>1608500</v>
      </c>
      <c r="Y1340" s="3">
        <v>70000</v>
      </c>
      <c r="Z1340" s="3">
        <v>536200</v>
      </c>
      <c r="AA1340" s="3">
        <v>402100</v>
      </c>
      <c r="AB1340" s="3">
        <v>4873095</v>
      </c>
      <c r="AC1340" s="3">
        <v>18277029</v>
      </c>
    </row>
    <row r="1341" spans="1:29" x14ac:dyDescent="0.2">
      <c r="A1341" s="3" t="s">
        <v>618</v>
      </c>
      <c r="B1341" s="144">
        <v>45489</v>
      </c>
      <c r="C1341" s="144">
        <v>45535</v>
      </c>
      <c r="D1341" s="3" t="s">
        <v>615</v>
      </c>
      <c r="E1341" s="3" t="s">
        <v>620</v>
      </c>
      <c r="F1341" s="3" t="s">
        <v>91</v>
      </c>
      <c r="G1341" s="3" t="s">
        <v>91</v>
      </c>
      <c r="H1341" s="2">
        <v>222</v>
      </c>
      <c r="I1341" s="3" t="s">
        <v>91</v>
      </c>
      <c r="J1341" s="5">
        <v>40</v>
      </c>
      <c r="AC1341" s="3">
        <v>100000000</v>
      </c>
    </row>
    <row r="1342" spans="1:29" x14ac:dyDescent="0.2">
      <c r="A1342" s="3" t="s">
        <v>618</v>
      </c>
      <c r="B1342" s="144">
        <v>45489</v>
      </c>
      <c r="C1342" s="144">
        <v>45535</v>
      </c>
      <c r="D1342" s="3" t="s">
        <v>615</v>
      </c>
      <c r="E1342" s="3" t="s">
        <v>616</v>
      </c>
      <c r="F1342" s="3" t="s">
        <v>24</v>
      </c>
      <c r="G1342" s="8" t="s">
        <v>26</v>
      </c>
      <c r="H1342" s="2">
        <v>1061535652</v>
      </c>
      <c r="I1342" s="3" t="s">
        <v>25</v>
      </c>
      <c r="J1342" s="5">
        <v>40</v>
      </c>
      <c r="K1342" s="6">
        <v>235</v>
      </c>
      <c r="N1342" s="3">
        <v>4910325</v>
      </c>
      <c r="O1342" s="3">
        <v>7365488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7365488</v>
      </c>
      <c r="V1342" s="3">
        <v>613791</v>
      </c>
      <c r="W1342" s="3">
        <v>626100</v>
      </c>
      <c r="X1342" s="3">
        <v>883900</v>
      </c>
      <c r="Y1342" s="3">
        <v>38400</v>
      </c>
      <c r="Z1342" s="3">
        <v>294600</v>
      </c>
      <c r="AA1342" s="3">
        <v>221000</v>
      </c>
      <c r="AB1342" s="3">
        <v>2677791</v>
      </c>
      <c r="AC1342" s="3">
        <v>10043279</v>
      </c>
    </row>
    <row r="1343" spans="1:29" x14ac:dyDescent="0.2">
      <c r="A1343" s="3" t="s">
        <v>618</v>
      </c>
      <c r="B1343" s="144">
        <v>45489</v>
      </c>
      <c r="C1343" s="144">
        <v>45535</v>
      </c>
      <c r="D1343" s="3" t="s">
        <v>615</v>
      </c>
      <c r="E1343" s="3" t="s">
        <v>616</v>
      </c>
      <c r="F1343" s="3" t="s">
        <v>24</v>
      </c>
      <c r="G1343" s="8" t="s">
        <v>26</v>
      </c>
      <c r="H1343" s="2">
        <v>1061720411</v>
      </c>
      <c r="I1343" s="3" t="s">
        <v>913</v>
      </c>
      <c r="J1343" s="5">
        <v>40</v>
      </c>
      <c r="K1343" s="6">
        <v>303.42</v>
      </c>
      <c r="N1343" s="3">
        <v>6339961</v>
      </c>
      <c r="O1343" s="3">
        <v>9509942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9509942</v>
      </c>
      <c r="V1343" s="3">
        <v>792495</v>
      </c>
      <c r="W1343" s="3">
        <v>808300</v>
      </c>
      <c r="X1343" s="3">
        <v>1141200</v>
      </c>
      <c r="Y1343" s="3">
        <v>49600</v>
      </c>
      <c r="Z1343" s="3">
        <v>380400</v>
      </c>
      <c r="AA1343" s="3">
        <v>285300</v>
      </c>
      <c r="AB1343" s="3">
        <v>3457295</v>
      </c>
      <c r="AC1343" s="3">
        <v>12967237</v>
      </c>
    </row>
    <row r="1344" spans="1:29" x14ac:dyDescent="0.2">
      <c r="A1344" s="3" t="s">
        <v>618</v>
      </c>
      <c r="B1344" s="144">
        <v>45489</v>
      </c>
      <c r="C1344" s="144">
        <v>45535</v>
      </c>
      <c r="D1344" s="3" t="s">
        <v>615</v>
      </c>
      <c r="E1344" s="3" t="s">
        <v>616</v>
      </c>
      <c r="F1344" s="3" t="s">
        <v>24</v>
      </c>
      <c r="G1344" s="8" t="s">
        <v>26</v>
      </c>
      <c r="H1344" s="2">
        <v>25274299</v>
      </c>
      <c r="I1344" s="3" t="s">
        <v>27</v>
      </c>
      <c r="J1344" s="5">
        <v>40</v>
      </c>
      <c r="K1344" s="6">
        <v>356.24</v>
      </c>
      <c r="N1344" s="3">
        <v>7443635</v>
      </c>
      <c r="O1344" s="3">
        <v>11165453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11165453</v>
      </c>
      <c r="V1344" s="3">
        <v>930454</v>
      </c>
      <c r="W1344" s="3">
        <v>949100</v>
      </c>
      <c r="X1344" s="3">
        <v>1339900</v>
      </c>
      <c r="Y1344" s="3">
        <v>58300</v>
      </c>
      <c r="Z1344" s="3">
        <v>446600</v>
      </c>
      <c r="AA1344" s="3">
        <v>335000</v>
      </c>
      <c r="AB1344" s="3">
        <v>4059354</v>
      </c>
      <c r="AC1344" s="3">
        <v>15224807</v>
      </c>
    </row>
    <row r="1345" spans="1:29" x14ac:dyDescent="0.2">
      <c r="A1345" s="3" t="s">
        <v>618</v>
      </c>
      <c r="B1345" s="144">
        <v>45489</v>
      </c>
      <c r="C1345" s="144">
        <v>45535</v>
      </c>
      <c r="D1345" s="3" t="s">
        <v>615</v>
      </c>
      <c r="E1345" s="3" t="s">
        <v>616</v>
      </c>
      <c r="F1345" s="3" t="s">
        <v>24</v>
      </c>
      <c r="G1345" s="8" t="s">
        <v>26</v>
      </c>
      <c r="H1345" s="2">
        <v>10296783</v>
      </c>
      <c r="I1345" s="3" t="s">
        <v>993</v>
      </c>
      <c r="J1345" s="5">
        <v>40</v>
      </c>
      <c r="K1345" s="6">
        <v>413.31</v>
      </c>
      <c r="N1345" s="3">
        <v>8636112</v>
      </c>
      <c r="O1345" s="3">
        <v>12954168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12954168</v>
      </c>
      <c r="V1345" s="3">
        <v>1079514</v>
      </c>
      <c r="W1345" s="3">
        <v>1101100</v>
      </c>
      <c r="X1345" s="3">
        <v>1554500</v>
      </c>
      <c r="Y1345" s="3">
        <v>67600</v>
      </c>
      <c r="Z1345" s="3">
        <v>518200</v>
      </c>
      <c r="AA1345" s="3">
        <v>388600</v>
      </c>
      <c r="AB1345" s="3">
        <v>4709514</v>
      </c>
      <c r="AC1345" s="3">
        <v>17663682</v>
      </c>
    </row>
    <row r="1346" spans="1:29" x14ac:dyDescent="0.2">
      <c r="A1346" s="3" t="s">
        <v>618</v>
      </c>
      <c r="B1346" s="144">
        <v>45489</v>
      </c>
      <c r="C1346" s="144">
        <v>45535</v>
      </c>
      <c r="D1346" s="3" t="s">
        <v>615</v>
      </c>
      <c r="E1346" s="3" t="s">
        <v>616</v>
      </c>
      <c r="F1346" s="3" t="s">
        <v>24</v>
      </c>
      <c r="G1346" s="8" t="s">
        <v>26</v>
      </c>
      <c r="H1346" s="2">
        <v>34318506</v>
      </c>
      <c r="I1346" s="3" t="s">
        <v>994</v>
      </c>
      <c r="J1346" s="5">
        <v>40</v>
      </c>
      <c r="K1346" s="6">
        <v>363.33</v>
      </c>
      <c r="N1346" s="3">
        <v>7591780</v>
      </c>
      <c r="O1346" s="3">
        <v>11387670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11387670</v>
      </c>
      <c r="V1346" s="3">
        <v>948973</v>
      </c>
      <c r="W1346" s="3">
        <v>968000</v>
      </c>
      <c r="X1346" s="3">
        <v>1366500</v>
      </c>
      <c r="Y1346" s="3">
        <v>59400</v>
      </c>
      <c r="Z1346" s="3">
        <v>455500</v>
      </c>
      <c r="AA1346" s="3">
        <v>341600</v>
      </c>
      <c r="AB1346" s="3">
        <v>4139973</v>
      </c>
      <c r="AC1346" s="3">
        <v>15527643</v>
      </c>
    </row>
    <row r="1347" spans="1:29" x14ac:dyDescent="0.2">
      <c r="A1347" s="3" t="s">
        <v>618</v>
      </c>
      <c r="B1347" s="144">
        <v>45489</v>
      </c>
      <c r="C1347" s="144">
        <v>45535</v>
      </c>
      <c r="D1347" s="3" t="s">
        <v>615</v>
      </c>
      <c r="E1347" s="3" t="s">
        <v>616</v>
      </c>
      <c r="F1347" s="3" t="s">
        <v>24</v>
      </c>
      <c r="G1347" s="8" t="s">
        <v>26</v>
      </c>
      <c r="H1347" s="2">
        <v>76328821</v>
      </c>
      <c r="I1347" s="3" t="s">
        <v>916</v>
      </c>
      <c r="J1347" s="5">
        <v>20</v>
      </c>
      <c r="K1347" s="6">
        <v>249.07</v>
      </c>
      <c r="N1347" s="3">
        <v>2602159</v>
      </c>
      <c r="O1347" s="3">
        <v>3903239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3903239</v>
      </c>
      <c r="V1347" s="3">
        <v>325270</v>
      </c>
      <c r="W1347" s="3">
        <v>331800</v>
      </c>
      <c r="X1347" s="3">
        <v>468400</v>
      </c>
      <c r="Y1347" s="3">
        <v>20400</v>
      </c>
      <c r="Z1347" s="3">
        <v>156100</v>
      </c>
      <c r="AA1347" s="3">
        <v>117100</v>
      </c>
      <c r="AB1347" s="3">
        <v>1419070</v>
      </c>
      <c r="AC1347" s="3">
        <v>5322309</v>
      </c>
    </row>
    <row r="1348" spans="1:29" x14ac:dyDescent="0.2">
      <c r="A1348" s="3" t="s">
        <v>618</v>
      </c>
      <c r="B1348" s="144">
        <v>45489</v>
      </c>
      <c r="C1348" s="144">
        <v>45535</v>
      </c>
      <c r="D1348" s="3" t="s">
        <v>615</v>
      </c>
      <c r="E1348" s="3" t="s">
        <v>616</v>
      </c>
      <c r="F1348" s="3" t="s">
        <v>24</v>
      </c>
      <c r="G1348" s="8" t="s">
        <v>26</v>
      </c>
      <c r="H1348" s="2">
        <v>10484572</v>
      </c>
      <c r="I1348" s="3" t="s">
        <v>28</v>
      </c>
      <c r="J1348" s="5">
        <v>40</v>
      </c>
      <c r="K1348" s="6">
        <v>269.83999999999997</v>
      </c>
      <c r="N1348" s="3">
        <v>5638307</v>
      </c>
      <c r="O1348" s="3">
        <v>8457461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8457461</v>
      </c>
      <c r="V1348" s="3">
        <v>704788</v>
      </c>
      <c r="W1348" s="3">
        <v>718900</v>
      </c>
      <c r="X1348" s="3">
        <v>1014900</v>
      </c>
      <c r="Y1348" s="3">
        <v>44100</v>
      </c>
      <c r="Z1348" s="3">
        <v>338300</v>
      </c>
      <c r="AA1348" s="3">
        <v>253700</v>
      </c>
      <c r="AB1348" s="3">
        <v>3074688</v>
      </c>
      <c r="AC1348" s="3">
        <v>11532149</v>
      </c>
    </row>
    <row r="1349" spans="1:29" x14ac:dyDescent="0.2">
      <c r="A1349" s="3" t="s">
        <v>618</v>
      </c>
      <c r="B1349" s="144">
        <v>45489</v>
      </c>
      <c r="C1349" s="144">
        <v>45535</v>
      </c>
      <c r="D1349" s="3" t="s">
        <v>615</v>
      </c>
      <c r="E1349" s="3" t="s">
        <v>616</v>
      </c>
      <c r="F1349" s="3" t="s">
        <v>24</v>
      </c>
      <c r="G1349" s="8" t="s">
        <v>26</v>
      </c>
      <c r="H1349" s="2">
        <v>10299838</v>
      </c>
      <c r="I1349" s="3" t="s">
        <v>558</v>
      </c>
      <c r="J1349" s="5">
        <v>40</v>
      </c>
      <c r="K1349" s="6">
        <v>382.44</v>
      </c>
      <c r="N1349" s="3">
        <v>7991084</v>
      </c>
      <c r="O1349" s="3">
        <v>11986626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11986626</v>
      </c>
      <c r="V1349" s="3">
        <v>998886</v>
      </c>
      <c r="W1349" s="3">
        <v>1018900</v>
      </c>
      <c r="X1349" s="3">
        <v>1438400</v>
      </c>
      <c r="Y1349" s="3">
        <v>62600</v>
      </c>
      <c r="Z1349" s="3">
        <v>479500</v>
      </c>
      <c r="AA1349" s="3">
        <v>359600</v>
      </c>
      <c r="AB1349" s="3">
        <v>4357886</v>
      </c>
      <c r="AC1349" s="3">
        <v>16344512</v>
      </c>
    </row>
    <row r="1350" spans="1:29" x14ac:dyDescent="0.2">
      <c r="A1350" s="3" t="s">
        <v>618</v>
      </c>
      <c r="B1350" s="144">
        <v>45489</v>
      </c>
      <c r="C1350" s="144">
        <v>45535</v>
      </c>
      <c r="D1350" s="3" t="s">
        <v>615</v>
      </c>
      <c r="E1350" s="3" t="s">
        <v>616</v>
      </c>
      <c r="F1350" s="3" t="s">
        <v>24</v>
      </c>
      <c r="G1350" s="8" t="s">
        <v>26</v>
      </c>
      <c r="H1350" s="2">
        <v>1061690715</v>
      </c>
      <c r="I1350" s="3" t="s">
        <v>143</v>
      </c>
      <c r="J1350" s="5">
        <v>40</v>
      </c>
      <c r="K1350" s="6">
        <v>322.12</v>
      </c>
      <c r="N1350" s="3">
        <v>6730697</v>
      </c>
      <c r="O1350" s="3">
        <v>10096046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10096046</v>
      </c>
      <c r="V1350" s="3">
        <v>841337</v>
      </c>
      <c r="W1350" s="3">
        <v>858200</v>
      </c>
      <c r="X1350" s="3">
        <v>1211500</v>
      </c>
      <c r="Y1350" s="3">
        <v>52700</v>
      </c>
      <c r="Z1350" s="3">
        <v>403800</v>
      </c>
      <c r="AA1350" s="3">
        <v>302900</v>
      </c>
      <c r="AB1350" s="3">
        <v>3670437</v>
      </c>
      <c r="AC1350" s="3">
        <v>13766483</v>
      </c>
    </row>
    <row r="1351" spans="1:29" x14ac:dyDescent="0.2">
      <c r="A1351" s="3" t="s">
        <v>618</v>
      </c>
      <c r="B1351" s="144">
        <v>45489</v>
      </c>
      <c r="C1351" s="144">
        <v>45535</v>
      </c>
      <c r="D1351" s="3" t="s">
        <v>615</v>
      </c>
      <c r="E1351" s="3" t="s">
        <v>616</v>
      </c>
      <c r="F1351" s="3" t="s">
        <v>36</v>
      </c>
      <c r="G1351" s="8" t="s">
        <v>37</v>
      </c>
      <c r="H1351" s="2">
        <v>1061795156</v>
      </c>
      <c r="I1351" s="3" t="s">
        <v>995</v>
      </c>
      <c r="J1351" s="5">
        <v>40</v>
      </c>
      <c r="K1351" s="6">
        <v>291</v>
      </c>
      <c r="N1351" s="3">
        <v>6080445</v>
      </c>
      <c r="O1351" s="3">
        <v>9120668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9120668</v>
      </c>
      <c r="V1351" s="3">
        <v>760056</v>
      </c>
      <c r="W1351" s="3">
        <v>775300</v>
      </c>
      <c r="X1351" s="3">
        <v>1094500</v>
      </c>
      <c r="Y1351" s="3">
        <v>47600</v>
      </c>
      <c r="Z1351" s="3">
        <v>364800</v>
      </c>
      <c r="AA1351" s="3">
        <v>273600</v>
      </c>
      <c r="AB1351" s="3">
        <v>3315856</v>
      </c>
      <c r="AC1351" s="3">
        <v>12436524</v>
      </c>
    </row>
    <row r="1352" spans="1:29" x14ac:dyDescent="0.2">
      <c r="A1352" s="3" t="s">
        <v>618</v>
      </c>
      <c r="B1352" s="144">
        <v>45489</v>
      </c>
      <c r="C1352" s="144">
        <v>45535</v>
      </c>
      <c r="D1352" s="3" t="s">
        <v>615</v>
      </c>
      <c r="E1352" s="3" t="s">
        <v>616</v>
      </c>
      <c r="F1352" s="3" t="s">
        <v>36</v>
      </c>
      <c r="G1352" s="8" t="s">
        <v>37</v>
      </c>
      <c r="H1352" s="2">
        <v>1144080890</v>
      </c>
      <c r="I1352" s="3" t="s">
        <v>38</v>
      </c>
      <c r="J1352" s="5">
        <v>40</v>
      </c>
      <c r="K1352" s="6">
        <v>291.48</v>
      </c>
      <c r="N1352" s="3">
        <v>6090475</v>
      </c>
      <c r="O1352" s="3">
        <v>9135713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9135713</v>
      </c>
      <c r="V1352" s="3">
        <v>761309</v>
      </c>
      <c r="W1352" s="3">
        <v>776500</v>
      </c>
      <c r="X1352" s="3">
        <v>1096300</v>
      </c>
      <c r="Y1352" s="3">
        <v>47700</v>
      </c>
      <c r="Z1352" s="3">
        <v>365400</v>
      </c>
      <c r="AA1352" s="3">
        <v>274100</v>
      </c>
      <c r="AB1352" s="3">
        <v>3321309</v>
      </c>
      <c r="AC1352" s="3">
        <v>12457022</v>
      </c>
    </row>
    <row r="1353" spans="1:29" x14ac:dyDescent="0.2">
      <c r="A1353" s="3" t="s">
        <v>618</v>
      </c>
      <c r="B1353" s="144">
        <v>45489</v>
      </c>
      <c r="C1353" s="144">
        <v>45535</v>
      </c>
      <c r="D1353" s="3" t="s">
        <v>615</v>
      </c>
      <c r="E1353" s="3" t="s">
        <v>616</v>
      </c>
      <c r="F1353" s="3" t="s">
        <v>36</v>
      </c>
      <c r="G1353" s="8" t="s">
        <v>37</v>
      </c>
      <c r="H1353" s="2">
        <v>94370381</v>
      </c>
      <c r="I1353" s="3" t="s">
        <v>996</v>
      </c>
      <c r="J1353" s="5">
        <v>40</v>
      </c>
      <c r="K1353" s="6">
        <v>229.19</v>
      </c>
      <c r="N1353" s="3">
        <v>4788925</v>
      </c>
      <c r="O1353" s="3">
        <v>7183388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7183388</v>
      </c>
      <c r="V1353" s="3">
        <v>598616</v>
      </c>
      <c r="W1353" s="3">
        <v>610600</v>
      </c>
      <c r="X1353" s="3">
        <v>862000</v>
      </c>
      <c r="Y1353" s="3">
        <v>37500</v>
      </c>
      <c r="Z1353" s="3">
        <v>287300</v>
      </c>
      <c r="AA1353" s="3">
        <v>215500</v>
      </c>
      <c r="AB1353" s="3">
        <v>2611516</v>
      </c>
      <c r="AC1353" s="3">
        <v>9794904</v>
      </c>
    </row>
    <row r="1354" spans="1:29" x14ac:dyDescent="0.2">
      <c r="A1354" s="3" t="s">
        <v>618</v>
      </c>
      <c r="B1354" s="144">
        <v>45489</v>
      </c>
      <c r="C1354" s="144">
        <v>45535</v>
      </c>
      <c r="D1354" s="3" t="s">
        <v>615</v>
      </c>
      <c r="E1354" s="3" t="s">
        <v>616</v>
      </c>
      <c r="F1354" s="3" t="s">
        <v>36</v>
      </c>
      <c r="G1354" s="8" t="s">
        <v>37</v>
      </c>
      <c r="H1354" s="2">
        <v>34329173</v>
      </c>
      <c r="I1354" s="3" t="s">
        <v>39</v>
      </c>
      <c r="J1354" s="5">
        <v>40</v>
      </c>
      <c r="K1354" s="6">
        <v>303.68</v>
      </c>
      <c r="N1354" s="3">
        <v>6345394</v>
      </c>
      <c r="O1354" s="3">
        <v>9518091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9518091</v>
      </c>
      <c r="V1354" s="3">
        <v>793174</v>
      </c>
      <c r="W1354" s="3">
        <v>809000</v>
      </c>
      <c r="X1354" s="3">
        <v>1142200</v>
      </c>
      <c r="Y1354" s="3">
        <v>49700</v>
      </c>
      <c r="Z1354" s="3">
        <v>380700</v>
      </c>
      <c r="AA1354" s="3">
        <v>285500</v>
      </c>
      <c r="AB1354" s="3">
        <v>3460274</v>
      </c>
      <c r="AC1354" s="3">
        <v>12978365</v>
      </c>
    </row>
    <row r="1355" spans="1:29" x14ac:dyDescent="0.2">
      <c r="A1355" s="3" t="s">
        <v>618</v>
      </c>
      <c r="B1355" s="144">
        <v>45489</v>
      </c>
      <c r="C1355" s="144">
        <v>45535</v>
      </c>
      <c r="D1355" s="3" t="s">
        <v>615</v>
      </c>
      <c r="E1355" s="3" t="s">
        <v>616</v>
      </c>
      <c r="F1355" s="3" t="s">
        <v>36</v>
      </c>
      <c r="G1355" s="8" t="s">
        <v>37</v>
      </c>
      <c r="H1355" s="2">
        <v>10304180</v>
      </c>
      <c r="I1355" s="3" t="s">
        <v>40</v>
      </c>
      <c r="J1355" s="5">
        <v>40</v>
      </c>
      <c r="K1355" s="6">
        <v>294.19</v>
      </c>
      <c r="N1355" s="3">
        <v>6147100</v>
      </c>
      <c r="O1355" s="3">
        <v>9220650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9220650</v>
      </c>
      <c r="V1355" s="3">
        <v>768388</v>
      </c>
      <c r="W1355" s="3">
        <v>783800</v>
      </c>
      <c r="X1355" s="3">
        <v>1106500</v>
      </c>
      <c r="Y1355" s="3">
        <v>48100</v>
      </c>
      <c r="Z1355" s="3">
        <v>368800</v>
      </c>
      <c r="AA1355" s="3">
        <v>276600</v>
      </c>
      <c r="AB1355" s="3">
        <v>3352188</v>
      </c>
      <c r="AC1355" s="3">
        <v>12572838</v>
      </c>
    </row>
    <row r="1356" spans="1:29" x14ac:dyDescent="0.2">
      <c r="A1356" s="3" t="s">
        <v>618</v>
      </c>
      <c r="B1356" s="144">
        <v>45489</v>
      </c>
      <c r="C1356" s="144">
        <v>45535</v>
      </c>
      <c r="D1356" s="3" t="s">
        <v>615</v>
      </c>
      <c r="E1356" s="3" t="s">
        <v>616</v>
      </c>
      <c r="F1356" s="3" t="s">
        <v>36</v>
      </c>
      <c r="G1356" s="8" t="s">
        <v>37</v>
      </c>
      <c r="H1356" s="2">
        <v>14835429</v>
      </c>
      <c r="I1356" s="3" t="s">
        <v>41</v>
      </c>
      <c r="J1356" s="5">
        <v>40</v>
      </c>
      <c r="K1356" s="6">
        <v>295.64</v>
      </c>
      <c r="N1356" s="3">
        <v>6177398</v>
      </c>
      <c r="O1356" s="3">
        <v>9266097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9266097</v>
      </c>
      <c r="V1356" s="3">
        <v>772175</v>
      </c>
      <c r="W1356" s="3">
        <v>787600</v>
      </c>
      <c r="X1356" s="3">
        <v>1111900</v>
      </c>
      <c r="Y1356" s="3">
        <v>48400</v>
      </c>
      <c r="Z1356" s="3">
        <v>370600</v>
      </c>
      <c r="AA1356" s="3">
        <v>278000</v>
      </c>
      <c r="AB1356" s="3">
        <v>3368675</v>
      </c>
      <c r="AC1356" s="3">
        <v>12634772</v>
      </c>
    </row>
    <row r="1357" spans="1:29" x14ac:dyDescent="0.2">
      <c r="A1357" s="3" t="s">
        <v>618</v>
      </c>
      <c r="B1357" s="144">
        <v>45489</v>
      </c>
      <c r="C1357" s="144">
        <v>45535</v>
      </c>
      <c r="D1357" s="3" t="s">
        <v>615</v>
      </c>
      <c r="E1357" s="3" t="s">
        <v>616</v>
      </c>
      <c r="F1357" s="3" t="s">
        <v>36</v>
      </c>
      <c r="G1357" s="8" t="s">
        <v>37</v>
      </c>
      <c r="H1357" s="2">
        <v>32715612</v>
      </c>
      <c r="I1357" s="3" t="s">
        <v>42</v>
      </c>
      <c r="J1357" s="5">
        <v>40</v>
      </c>
      <c r="K1357" s="6">
        <v>341</v>
      </c>
      <c r="N1357" s="3">
        <v>7125195</v>
      </c>
      <c r="O1357" s="3">
        <v>10687793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10687793</v>
      </c>
      <c r="V1357" s="3">
        <v>890649</v>
      </c>
      <c r="W1357" s="3">
        <v>908500</v>
      </c>
      <c r="X1357" s="3">
        <v>1282500</v>
      </c>
      <c r="Y1357" s="3">
        <v>55800</v>
      </c>
      <c r="Z1357" s="3">
        <v>427500</v>
      </c>
      <c r="AA1357" s="3">
        <v>320600</v>
      </c>
      <c r="AB1357" s="3">
        <v>3885549</v>
      </c>
      <c r="AC1357" s="3">
        <v>14573342</v>
      </c>
    </row>
    <row r="1358" spans="1:29" x14ac:dyDescent="0.2">
      <c r="A1358" s="3" t="s">
        <v>618</v>
      </c>
      <c r="B1358" s="144">
        <v>45489</v>
      </c>
      <c r="C1358" s="144">
        <v>45535</v>
      </c>
      <c r="D1358" s="3" t="s">
        <v>615</v>
      </c>
      <c r="E1358" s="3" t="s">
        <v>616</v>
      </c>
      <c r="F1358" s="3" t="s">
        <v>36</v>
      </c>
      <c r="G1358" s="8" t="s">
        <v>37</v>
      </c>
      <c r="H1358" s="2">
        <v>1143837583</v>
      </c>
      <c r="I1358" s="3" t="s">
        <v>43</v>
      </c>
      <c r="J1358" s="5">
        <v>40</v>
      </c>
      <c r="K1358" s="6">
        <v>265.88</v>
      </c>
      <c r="N1358" s="3">
        <v>5555563</v>
      </c>
      <c r="O1358" s="3">
        <v>8333345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8333345</v>
      </c>
      <c r="V1358" s="3">
        <v>694445</v>
      </c>
      <c r="W1358" s="3">
        <v>708300</v>
      </c>
      <c r="X1358" s="3">
        <v>1000000</v>
      </c>
      <c r="Y1358" s="3">
        <v>43500</v>
      </c>
      <c r="Z1358" s="3">
        <v>333300</v>
      </c>
      <c r="AA1358" s="3">
        <v>250000</v>
      </c>
      <c r="AB1358" s="3">
        <v>3029545</v>
      </c>
      <c r="AC1358" s="3">
        <v>11362890</v>
      </c>
    </row>
    <row r="1359" spans="1:29" x14ac:dyDescent="0.2">
      <c r="A1359" s="3" t="s">
        <v>618</v>
      </c>
      <c r="B1359" s="144">
        <v>45489</v>
      </c>
      <c r="C1359" s="144">
        <v>45535</v>
      </c>
      <c r="D1359" s="3" t="s">
        <v>615</v>
      </c>
      <c r="E1359" s="3" t="s">
        <v>616</v>
      </c>
      <c r="F1359" s="3" t="s">
        <v>36</v>
      </c>
      <c r="G1359" s="8" t="s">
        <v>37</v>
      </c>
      <c r="H1359" s="2">
        <v>34551930</v>
      </c>
      <c r="I1359" s="3" t="s">
        <v>44</v>
      </c>
      <c r="J1359" s="5">
        <v>40</v>
      </c>
      <c r="K1359" s="6">
        <v>321</v>
      </c>
      <c r="N1359" s="3">
        <v>6707295</v>
      </c>
      <c r="O1359" s="3">
        <v>10060943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10060943</v>
      </c>
      <c r="V1359" s="3">
        <v>838412</v>
      </c>
      <c r="W1359" s="3">
        <v>855200</v>
      </c>
      <c r="X1359" s="3">
        <v>1207300</v>
      </c>
      <c r="Y1359" s="3">
        <v>52500</v>
      </c>
      <c r="Z1359" s="3">
        <v>402400</v>
      </c>
      <c r="AA1359" s="3">
        <v>301800</v>
      </c>
      <c r="AB1359" s="3">
        <v>3657612</v>
      </c>
      <c r="AC1359" s="3">
        <v>13718555</v>
      </c>
    </row>
    <row r="1360" spans="1:29" x14ac:dyDescent="0.2">
      <c r="A1360" s="3" t="s">
        <v>618</v>
      </c>
      <c r="B1360" s="144">
        <v>45489</v>
      </c>
      <c r="C1360" s="144">
        <v>45535</v>
      </c>
      <c r="D1360" s="3" t="s">
        <v>615</v>
      </c>
      <c r="E1360" s="3" t="s">
        <v>616</v>
      </c>
      <c r="F1360" s="3" t="s">
        <v>36</v>
      </c>
      <c r="G1360" s="8" t="s">
        <v>37</v>
      </c>
      <c r="H1360" s="2">
        <v>1061435915</v>
      </c>
      <c r="I1360" s="3" t="s">
        <v>45</v>
      </c>
      <c r="J1360" s="5">
        <v>40</v>
      </c>
      <c r="K1360" s="6">
        <v>268.52</v>
      </c>
      <c r="N1360" s="3">
        <v>5610725</v>
      </c>
      <c r="O1360" s="3">
        <v>8416088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8416088</v>
      </c>
      <c r="V1360" s="3">
        <v>701341</v>
      </c>
      <c r="W1360" s="3">
        <v>715400</v>
      </c>
      <c r="X1360" s="3">
        <v>1009900</v>
      </c>
      <c r="Y1360" s="3">
        <v>43900</v>
      </c>
      <c r="Z1360" s="3">
        <v>336600</v>
      </c>
      <c r="AA1360" s="3">
        <v>252500</v>
      </c>
      <c r="AB1360" s="3">
        <v>3059641</v>
      </c>
      <c r="AC1360" s="3">
        <v>11475729</v>
      </c>
    </row>
    <row r="1361" spans="1:29" x14ac:dyDescent="0.2">
      <c r="A1361" s="3" t="s">
        <v>618</v>
      </c>
      <c r="B1361" s="144">
        <v>45489</v>
      </c>
      <c r="C1361" s="144">
        <v>45535</v>
      </c>
      <c r="D1361" s="3" t="s">
        <v>615</v>
      </c>
      <c r="E1361" s="3" t="s">
        <v>616</v>
      </c>
      <c r="F1361" s="3" t="s">
        <v>36</v>
      </c>
      <c r="G1361" s="8" t="s">
        <v>37</v>
      </c>
      <c r="H1361" s="2">
        <v>1061691637</v>
      </c>
      <c r="I1361" s="3" t="s">
        <v>46</v>
      </c>
      <c r="J1361" s="5">
        <v>40</v>
      </c>
      <c r="K1361" s="6">
        <v>295.48</v>
      </c>
      <c r="N1361" s="3">
        <v>6174055</v>
      </c>
      <c r="O1361" s="3">
        <v>9261083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9261083</v>
      </c>
      <c r="V1361" s="3">
        <v>771757</v>
      </c>
      <c r="W1361" s="3">
        <v>787200</v>
      </c>
      <c r="X1361" s="3">
        <v>1111300</v>
      </c>
      <c r="Y1361" s="3">
        <v>48300</v>
      </c>
      <c r="Z1361" s="3">
        <v>370400</v>
      </c>
      <c r="AA1361" s="3">
        <v>277800</v>
      </c>
      <c r="AB1361" s="3">
        <v>3366757</v>
      </c>
      <c r="AC1361" s="3">
        <v>12627840</v>
      </c>
    </row>
    <row r="1362" spans="1:29" x14ac:dyDescent="0.2">
      <c r="A1362" s="3" t="s">
        <v>618</v>
      </c>
      <c r="B1362" s="144">
        <v>45489</v>
      </c>
      <c r="C1362" s="144">
        <v>45535</v>
      </c>
      <c r="D1362" s="3" t="s">
        <v>615</v>
      </c>
      <c r="E1362" s="3" t="s">
        <v>616</v>
      </c>
      <c r="F1362" s="3" t="s">
        <v>36</v>
      </c>
      <c r="G1362" s="8" t="s">
        <v>37</v>
      </c>
      <c r="H1362" s="2">
        <v>1061708024</v>
      </c>
      <c r="I1362" s="3" t="s">
        <v>47</v>
      </c>
      <c r="J1362" s="5">
        <v>40</v>
      </c>
      <c r="K1362" s="6">
        <v>220.36</v>
      </c>
      <c r="N1362" s="3">
        <v>4604422</v>
      </c>
      <c r="O1362" s="3">
        <v>6906633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6906633</v>
      </c>
      <c r="V1362" s="3">
        <v>575553</v>
      </c>
      <c r="W1362" s="3">
        <v>587100</v>
      </c>
      <c r="X1362" s="3">
        <v>828800</v>
      </c>
      <c r="Y1362" s="3">
        <v>36100</v>
      </c>
      <c r="Z1362" s="3">
        <v>276300</v>
      </c>
      <c r="AA1362" s="3">
        <v>207200</v>
      </c>
      <c r="AB1362" s="3">
        <v>2511053</v>
      </c>
      <c r="AC1362" s="3">
        <v>9417686</v>
      </c>
    </row>
    <row r="1363" spans="1:29" x14ac:dyDescent="0.2">
      <c r="A1363" s="3" t="s">
        <v>618</v>
      </c>
      <c r="B1363" s="144">
        <v>45489</v>
      </c>
      <c r="C1363" s="144">
        <v>45535</v>
      </c>
      <c r="D1363" s="3" t="s">
        <v>615</v>
      </c>
      <c r="E1363" s="3" t="s">
        <v>616</v>
      </c>
      <c r="F1363" s="3" t="s">
        <v>36</v>
      </c>
      <c r="G1363" s="8" t="s">
        <v>49</v>
      </c>
      <c r="H1363" s="2">
        <v>10292741</v>
      </c>
      <c r="I1363" s="3" t="s">
        <v>48</v>
      </c>
      <c r="J1363" s="5">
        <v>40</v>
      </c>
      <c r="K1363" s="6">
        <v>297.48</v>
      </c>
      <c r="N1363" s="3">
        <v>6215845</v>
      </c>
      <c r="O1363" s="3">
        <v>9323768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9323768</v>
      </c>
      <c r="V1363" s="3">
        <v>776981</v>
      </c>
      <c r="W1363" s="3">
        <v>792500</v>
      </c>
      <c r="X1363" s="3">
        <v>1118900</v>
      </c>
      <c r="Y1363" s="3">
        <v>48700</v>
      </c>
      <c r="Z1363" s="3">
        <v>373000</v>
      </c>
      <c r="AA1363" s="3">
        <v>279700</v>
      </c>
      <c r="AB1363" s="3">
        <v>3389781</v>
      </c>
      <c r="AC1363" s="3">
        <v>12713549</v>
      </c>
    </row>
    <row r="1364" spans="1:29" x14ac:dyDescent="0.2">
      <c r="A1364" s="3" t="s">
        <v>618</v>
      </c>
      <c r="B1364" s="144">
        <v>45489</v>
      </c>
      <c r="C1364" s="144">
        <v>45535</v>
      </c>
      <c r="D1364" s="3" t="s">
        <v>615</v>
      </c>
      <c r="E1364" s="3" t="s">
        <v>616</v>
      </c>
      <c r="F1364" s="3" t="s">
        <v>36</v>
      </c>
      <c r="G1364" s="8" t="s">
        <v>49</v>
      </c>
      <c r="H1364" s="2">
        <v>34564921</v>
      </c>
      <c r="I1364" s="3" t="s">
        <v>50</v>
      </c>
      <c r="J1364" s="5">
        <v>40</v>
      </c>
      <c r="K1364" s="6">
        <v>307.75</v>
      </c>
      <c r="N1364" s="3">
        <v>6430436</v>
      </c>
      <c r="O1364" s="3">
        <v>9645654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9645654</v>
      </c>
      <c r="V1364" s="3">
        <v>803805</v>
      </c>
      <c r="W1364" s="3">
        <v>819900</v>
      </c>
      <c r="X1364" s="3">
        <v>1157500</v>
      </c>
      <c r="Y1364" s="3">
        <v>50400</v>
      </c>
      <c r="Z1364" s="3">
        <v>385800</v>
      </c>
      <c r="AA1364" s="3">
        <v>289400</v>
      </c>
      <c r="AB1364" s="3">
        <v>3506805</v>
      </c>
      <c r="AC1364" s="3">
        <v>13152459</v>
      </c>
    </row>
    <row r="1365" spans="1:29" x14ac:dyDescent="0.2">
      <c r="A1365" s="3" t="s">
        <v>618</v>
      </c>
      <c r="B1365" s="144">
        <v>45489</v>
      </c>
      <c r="C1365" s="144">
        <v>45535</v>
      </c>
      <c r="D1365" s="3" t="s">
        <v>615</v>
      </c>
      <c r="E1365" s="3" t="s">
        <v>616</v>
      </c>
      <c r="F1365" s="3" t="s">
        <v>36</v>
      </c>
      <c r="G1365" s="8" t="s">
        <v>52</v>
      </c>
      <c r="H1365" s="2">
        <v>1010193089</v>
      </c>
      <c r="I1365" s="3" t="s">
        <v>51</v>
      </c>
      <c r="J1365" s="5">
        <v>20</v>
      </c>
      <c r="K1365" s="6">
        <v>222.92</v>
      </c>
      <c r="N1365" s="3">
        <v>2328957</v>
      </c>
      <c r="O1365" s="3">
        <v>3493436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3493436</v>
      </c>
      <c r="V1365" s="3">
        <v>291120</v>
      </c>
      <c r="W1365" s="3">
        <v>296900</v>
      </c>
      <c r="X1365" s="3">
        <v>419200</v>
      </c>
      <c r="Y1365" s="3">
        <v>18200</v>
      </c>
      <c r="Z1365" s="3">
        <v>139700</v>
      </c>
      <c r="AA1365" s="3">
        <v>104800</v>
      </c>
      <c r="AB1365" s="3">
        <v>1269920</v>
      </c>
      <c r="AC1365" s="3">
        <v>4763356</v>
      </c>
    </row>
    <row r="1366" spans="1:29" x14ac:dyDescent="0.2">
      <c r="A1366" s="3" t="s">
        <v>618</v>
      </c>
      <c r="B1366" s="144">
        <v>45489</v>
      </c>
      <c r="C1366" s="144">
        <v>45535</v>
      </c>
      <c r="D1366" s="3" t="s">
        <v>615</v>
      </c>
      <c r="E1366" s="3" t="s">
        <v>616</v>
      </c>
      <c r="F1366" s="14" t="s">
        <v>56</v>
      </c>
      <c r="G1366" s="8" t="s">
        <v>58</v>
      </c>
      <c r="H1366" s="2">
        <v>34325577</v>
      </c>
      <c r="I1366" s="3" t="s">
        <v>57</v>
      </c>
      <c r="J1366" s="5">
        <v>40</v>
      </c>
      <c r="K1366" s="6">
        <v>297.04000000000002</v>
      </c>
      <c r="N1366" s="3">
        <v>6206651</v>
      </c>
      <c r="O1366" s="3">
        <v>9309977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9309977</v>
      </c>
      <c r="V1366" s="3">
        <v>775831</v>
      </c>
      <c r="W1366" s="3">
        <v>791300</v>
      </c>
      <c r="X1366" s="3">
        <v>1117200</v>
      </c>
      <c r="Y1366" s="3">
        <v>48600</v>
      </c>
      <c r="Z1366" s="3">
        <v>372400</v>
      </c>
      <c r="AA1366" s="3">
        <v>279300</v>
      </c>
      <c r="AB1366" s="3">
        <v>3384631</v>
      </c>
      <c r="AC1366" s="3">
        <v>12694608</v>
      </c>
    </row>
    <row r="1367" spans="1:29" x14ac:dyDescent="0.2">
      <c r="A1367" s="3" t="s">
        <v>618</v>
      </c>
      <c r="B1367" s="144">
        <v>45489</v>
      </c>
      <c r="C1367" s="144">
        <v>45535</v>
      </c>
      <c r="D1367" s="3" t="s">
        <v>615</v>
      </c>
      <c r="E1367" s="3" t="s">
        <v>616</v>
      </c>
      <c r="F1367" s="14" t="s">
        <v>56</v>
      </c>
      <c r="G1367" s="8" t="s">
        <v>58</v>
      </c>
      <c r="H1367" s="2">
        <v>1061731081</v>
      </c>
      <c r="I1367" s="3" t="s">
        <v>59</v>
      </c>
      <c r="J1367" s="5">
        <v>40</v>
      </c>
      <c r="K1367" s="6">
        <v>265</v>
      </c>
      <c r="N1367" s="3">
        <v>5537175</v>
      </c>
      <c r="O1367" s="3">
        <v>8305763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8305763</v>
      </c>
      <c r="V1367" s="3">
        <v>692147</v>
      </c>
      <c r="W1367" s="3">
        <v>706000</v>
      </c>
      <c r="X1367" s="3">
        <v>996700</v>
      </c>
      <c r="Y1367" s="3">
        <v>43400</v>
      </c>
      <c r="Z1367" s="3">
        <v>332200</v>
      </c>
      <c r="AA1367" s="3">
        <v>249200</v>
      </c>
      <c r="AB1367" s="3">
        <v>3019647</v>
      </c>
      <c r="AC1367" s="3">
        <v>11325410</v>
      </c>
    </row>
    <row r="1368" spans="1:29" x14ac:dyDescent="0.2">
      <c r="A1368" s="3" t="s">
        <v>618</v>
      </c>
      <c r="B1368" s="144">
        <v>45489</v>
      </c>
      <c r="C1368" s="144">
        <v>45535</v>
      </c>
      <c r="D1368" s="3" t="s">
        <v>615</v>
      </c>
      <c r="E1368" s="3" t="s">
        <v>616</v>
      </c>
      <c r="F1368" s="14" t="s">
        <v>56</v>
      </c>
      <c r="G1368" s="8" t="s">
        <v>58</v>
      </c>
      <c r="H1368" s="2">
        <v>1130595996</v>
      </c>
      <c r="I1368" s="3" t="s">
        <v>61</v>
      </c>
      <c r="J1368" s="5">
        <v>40</v>
      </c>
      <c r="K1368" s="6">
        <v>290.88</v>
      </c>
      <c r="N1368" s="3">
        <v>6077938</v>
      </c>
      <c r="O1368" s="3">
        <v>9116907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9116907</v>
      </c>
      <c r="V1368" s="3">
        <v>759742</v>
      </c>
      <c r="W1368" s="3">
        <v>774900</v>
      </c>
      <c r="X1368" s="3">
        <v>1094000</v>
      </c>
      <c r="Y1368" s="3">
        <v>47600</v>
      </c>
      <c r="Z1368" s="3">
        <v>364700</v>
      </c>
      <c r="AA1368" s="3">
        <v>273500</v>
      </c>
      <c r="AB1368" s="3">
        <v>3314442</v>
      </c>
      <c r="AC1368" s="3">
        <v>12431349</v>
      </c>
    </row>
    <row r="1369" spans="1:29" x14ac:dyDescent="0.2">
      <c r="A1369" s="3" t="s">
        <v>618</v>
      </c>
      <c r="B1369" s="144">
        <v>45489</v>
      </c>
      <c r="C1369" s="144">
        <v>45535</v>
      </c>
      <c r="D1369" s="3" t="s">
        <v>615</v>
      </c>
      <c r="E1369" s="3" t="s">
        <v>616</v>
      </c>
      <c r="F1369" s="14" t="s">
        <v>56</v>
      </c>
      <c r="G1369" s="8" t="s">
        <v>64</v>
      </c>
      <c r="H1369" s="2">
        <v>16735966</v>
      </c>
      <c r="I1369" s="3" t="s">
        <v>63</v>
      </c>
      <c r="J1369" s="5">
        <v>40</v>
      </c>
      <c r="K1369" s="6">
        <v>295</v>
      </c>
      <c r="N1369" s="3">
        <v>6164025</v>
      </c>
      <c r="O1369" s="3">
        <v>9246038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9246038</v>
      </c>
      <c r="V1369" s="3">
        <v>770503</v>
      </c>
      <c r="W1369" s="3">
        <v>785900</v>
      </c>
      <c r="X1369" s="3">
        <v>1109500</v>
      </c>
      <c r="Y1369" s="3">
        <v>48300</v>
      </c>
      <c r="Z1369" s="3">
        <v>369800</v>
      </c>
      <c r="AA1369" s="3">
        <v>277400</v>
      </c>
      <c r="AB1369" s="3">
        <v>3361403</v>
      </c>
      <c r="AC1369" s="3">
        <v>12607441</v>
      </c>
    </row>
    <row r="1370" spans="1:29" x14ac:dyDescent="0.2">
      <c r="A1370" s="3" t="s">
        <v>618</v>
      </c>
      <c r="B1370" s="144">
        <v>45489</v>
      </c>
      <c r="C1370" s="144">
        <v>45535</v>
      </c>
      <c r="D1370" s="3" t="s">
        <v>615</v>
      </c>
      <c r="E1370" s="3" t="s">
        <v>616</v>
      </c>
      <c r="F1370" s="14" t="s">
        <v>56</v>
      </c>
      <c r="G1370" s="8" t="s">
        <v>66</v>
      </c>
      <c r="H1370" s="2">
        <v>16649978</v>
      </c>
      <c r="I1370" s="3" t="s">
        <v>65</v>
      </c>
      <c r="J1370" s="5">
        <v>40</v>
      </c>
      <c r="K1370" s="6">
        <v>255</v>
      </c>
      <c r="N1370" s="3">
        <v>5328225</v>
      </c>
      <c r="O1370" s="3">
        <v>7992338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7992338</v>
      </c>
      <c r="V1370" s="3">
        <v>666028</v>
      </c>
      <c r="W1370" s="3">
        <v>679300</v>
      </c>
      <c r="X1370" s="3">
        <v>959100</v>
      </c>
      <c r="Y1370" s="3">
        <v>41700</v>
      </c>
      <c r="Z1370" s="3">
        <v>319700</v>
      </c>
      <c r="AA1370" s="3">
        <v>239800</v>
      </c>
      <c r="AB1370" s="3">
        <v>2905628</v>
      </c>
      <c r="AC1370" s="3">
        <v>10897966</v>
      </c>
    </row>
    <row r="1371" spans="1:29" x14ac:dyDescent="0.2">
      <c r="A1371" s="3" t="s">
        <v>618</v>
      </c>
      <c r="B1371" s="144">
        <v>45489</v>
      </c>
      <c r="C1371" s="144">
        <v>45535</v>
      </c>
      <c r="D1371" s="3" t="s">
        <v>615</v>
      </c>
      <c r="E1371" s="3" t="s">
        <v>616</v>
      </c>
      <c r="F1371" s="14" t="s">
        <v>56</v>
      </c>
      <c r="G1371" s="8" t="s">
        <v>66</v>
      </c>
      <c r="H1371" s="2">
        <v>4617667</v>
      </c>
      <c r="I1371" s="3" t="s">
        <v>997</v>
      </c>
      <c r="J1371" s="5">
        <v>40</v>
      </c>
      <c r="K1371" s="6">
        <v>333.08</v>
      </c>
      <c r="N1371" s="3">
        <v>6959707</v>
      </c>
      <c r="O1371" s="3">
        <v>10439561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10439561</v>
      </c>
      <c r="V1371" s="3">
        <v>869963</v>
      </c>
      <c r="W1371" s="3">
        <v>887400</v>
      </c>
      <c r="X1371" s="3">
        <v>1252700</v>
      </c>
      <c r="Y1371" s="3">
        <v>54500</v>
      </c>
      <c r="Z1371" s="3">
        <v>417600</v>
      </c>
      <c r="AA1371" s="3">
        <v>313200</v>
      </c>
      <c r="AB1371" s="3">
        <v>3795363</v>
      </c>
      <c r="AC1371" s="3">
        <v>14234924</v>
      </c>
    </row>
    <row r="1372" spans="1:29" x14ac:dyDescent="0.2">
      <c r="A1372" s="3" t="s">
        <v>618</v>
      </c>
      <c r="B1372" s="144">
        <v>45489</v>
      </c>
      <c r="C1372" s="144">
        <v>45535</v>
      </c>
      <c r="D1372" s="3" t="s">
        <v>615</v>
      </c>
      <c r="E1372" s="3" t="s">
        <v>616</v>
      </c>
      <c r="F1372" s="14" t="s">
        <v>56</v>
      </c>
      <c r="G1372" s="8" t="s">
        <v>66</v>
      </c>
      <c r="H1372" s="2">
        <v>76320466</v>
      </c>
      <c r="I1372" s="3" t="s">
        <v>467</v>
      </c>
      <c r="J1372" s="5">
        <v>40</v>
      </c>
      <c r="K1372" s="6">
        <v>341</v>
      </c>
      <c r="N1372" s="3">
        <v>7125195</v>
      </c>
      <c r="O1372" s="3">
        <v>10687793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10687793</v>
      </c>
      <c r="V1372" s="3">
        <v>890649</v>
      </c>
      <c r="W1372" s="3">
        <v>908500</v>
      </c>
      <c r="X1372" s="3">
        <v>1282500</v>
      </c>
      <c r="Y1372" s="3">
        <v>55800</v>
      </c>
      <c r="Z1372" s="3">
        <v>427500</v>
      </c>
      <c r="AA1372" s="3">
        <v>320600</v>
      </c>
      <c r="AB1372" s="3">
        <v>3885549</v>
      </c>
      <c r="AC1372" s="3">
        <v>14573342</v>
      </c>
    </row>
    <row r="1373" spans="1:29" x14ac:dyDescent="0.2">
      <c r="A1373" s="3" t="s">
        <v>618</v>
      </c>
      <c r="B1373" s="144">
        <v>45489</v>
      </c>
      <c r="C1373" s="144">
        <v>45535</v>
      </c>
      <c r="D1373" s="3" t="s">
        <v>615</v>
      </c>
      <c r="E1373" s="3" t="s">
        <v>616</v>
      </c>
      <c r="F1373" s="14" t="s">
        <v>56</v>
      </c>
      <c r="G1373" s="8" t="s">
        <v>66</v>
      </c>
      <c r="H1373" s="2">
        <v>34316135</v>
      </c>
      <c r="I1373" s="3" t="s">
        <v>68</v>
      </c>
      <c r="J1373" s="5">
        <v>40</v>
      </c>
      <c r="K1373" s="6">
        <v>295</v>
      </c>
      <c r="N1373" s="3">
        <v>6164025</v>
      </c>
      <c r="O1373" s="3">
        <v>9246038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9246038</v>
      </c>
      <c r="V1373" s="3">
        <v>770503</v>
      </c>
      <c r="W1373" s="3">
        <v>785900</v>
      </c>
      <c r="X1373" s="3">
        <v>1109500</v>
      </c>
      <c r="Y1373" s="3">
        <v>48300</v>
      </c>
      <c r="Z1373" s="3">
        <v>369800</v>
      </c>
      <c r="AA1373" s="3">
        <v>277400</v>
      </c>
      <c r="AB1373" s="3">
        <v>3361403</v>
      </c>
      <c r="AC1373" s="3">
        <v>12607441</v>
      </c>
    </row>
    <row r="1374" spans="1:29" x14ac:dyDescent="0.2">
      <c r="A1374" s="3" t="s">
        <v>618</v>
      </c>
      <c r="B1374" s="144">
        <v>45489</v>
      </c>
      <c r="C1374" s="144">
        <v>45535</v>
      </c>
      <c r="D1374" s="3" t="s">
        <v>615</v>
      </c>
      <c r="E1374" s="3" t="s">
        <v>616</v>
      </c>
      <c r="F1374" s="14" t="s">
        <v>56</v>
      </c>
      <c r="G1374" s="8" t="s">
        <v>66</v>
      </c>
      <c r="H1374" s="2">
        <v>31577954</v>
      </c>
      <c r="I1374" s="3" t="s">
        <v>69</v>
      </c>
      <c r="J1374" s="5">
        <v>40</v>
      </c>
      <c r="K1374" s="6">
        <v>329.68</v>
      </c>
      <c r="N1374" s="3">
        <v>6888664</v>
      </c>
      <c r="O1374" s="3">
        <v>10332996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10332996</v>
      </c>
      <c r="V1374" s="3">
        <v>861083</v>
      </c>
      <c r="W1374" s="3">
        <v>878300</v>
      </c>
      <c r="X1374" s="3">
        <v>1240000</v>
      </c>
      <c r="Y1374" s="3">
        <v>53900</v>
      </c>
      <c r="Z1374" s="3">
        <v>413300</v>
      </c>
      <c r="AA1374" s="3">
        <v>310000</v>
      </c>
      <c r="AB1374" s="3">
        <v>3756583</v>
      </c>
      <c r="AC1374" s="3">
        <v>14089579</v>
      </c>
    </row>
    <row r="1375" spans="1:29" x14ac:dyDescent="0.2">
      <c r="A1375" s="3" t="s">
        <v>618</v>
      </c>
      <c r="B1375" s="144">
        <v>45489</v>
      </c>
      <c r="C1375" s="144">
        <v>45535</v>
      </c>
      <c r="D1375" s="3" t="s">
        <v>615</v>
      </c>
      <c r="E1375" s="3" t="s">
        <v>616</v>
      </c>
      <c r="F1375" s="14" t="s">
        <v>56</v>
      </c>
      <c r="G1375" s="8" t="s">
        <v>73</v>
      </c>
      <c r="H1375" s="2" t="s">
        <v>608</v>
      </c>
      <c r="I1375" s="3" t="s">
        <v>608</v>
      </c>
      <c r="J1375" s="5">
        <v>40</v>
      </c>
      <c r="K1375" s="6">
        <v>311</v>
      </c>
      <c r="N1375" s="3">
        <v>6498345</v>
      </c>
      <c r="O1375" s="3">
        <v>9747518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9747518</v>
      </c>
      <c r="V1375" s="3">
        <v>812293</v>
      </c>
      <c r="W1375" s="3">
        <v>828500</v>
      </c>
      <c r="X1375" s="3">
        <v>1169700</v>
      </c>
      <c r="Y1375" s="3">
        <v>50900</v>
      </c>
      <c r="Z1375" s="3">
        <v>389900</v>
      </c>
      <c r="AA1375" s="3">
        <v>292400</v>
      </c>
      <c r="AB1375" s="3">
        <v>3543693</v>
      </c>
      <c r="AC1375" s="3">
        <v>13291211</v>
      </c>
    </row>
    <row r="1376" spans="1:29" x14ac:dyDescent="0.2">
      <c r="A1376" s="3" t="s">
        <v>618</v>
      </c>
      <c r="B1376" s="144">
        <v>45489</v>
      </c>
      <c r="C1376" s="144">
        <v>45535</v>
      </c>
      <c r="D1376" s="3" t="s">
        <v>615</v>
      </c>
      <c r="E1376" s="3" t="s">
        <v>616</v>
      </c>
      <c r="F1376" s="14" t="s">
        <v>56</v>
      </c>
      <c r="G1376" s="8" t="s">
        <v>73</v>
      </c>
      <c r="H1376" s="2" t="s">
        <v>608</v>
      </c>
      <c r="I1376" s="3" t="s">
        <v>608</v>
      </c>
      <c r="J1376" s="5">
        <v>40</v>
      </c>
      <c r="K1376" s="6">
        <v>328.16</v>
      </c>
      <c r="N1376" s="3">
        <v>6856903</v>
      </c>
      <c r="O1376" s="3">
        <v>10285355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10285355</v>
      </c>
      <c r="V1376" s="3">
        <v>857113</v>
      </c>
      <c r="W1376" s="3">
        <v>874300</v>
      </c>
      <c r="X1376" s="3">
        <v>1234200</v>
      </c>
      <c r="Y1376" s="3">
        <v>53700</v>
      </c>
      <c r="Z1376" s="3">
        <v>411400</v>
      </c>
      <c r="AA1376" s="3">
        <v>308600</v>
      </c>
      <c r="AB1376" s="3">
        <v>3739313</v>
      </c>
      <c r="AC1376" s="3">
        <v>14024668</v>
      </c>
    </row>
    <row r="1377" spans="1:29" x14ac:dyDescent="0.2">
      <c r="A1377" s="3" t="s">
        <v>618</v>
      </c>
      <c r="B1377" s="144">
        <v>45489</v>
      </c>
      <c r="C1377" s="144">
        <v>45535</v>
      </c>
      <c r="D1377" s="3" t="s">
        <v>615</v>
      </c>
      <c r="E1377" s="3" t="s">
        <v>616</v>
      </c>
      <c r="F1377" s="14" t="s">
        <v>56</v>
      </c>
      <c r="G1377" s="8" t="s">
        <v>73</v>
      </c>
      <c r="H1377" s="2" t="s">
        <v>608</v>
      </c>
      <c r="I1377" s="3" t="s">
        <v>608</v>
      </c>
      <c r="J1377" s="5">
        <v>40</v>
      </c>
      <c r="K1377" s="6">
        <v>295</v>
      </c>
      <c r="N1377" s="3">
        <v>6164025</v>
      </c>
      <c r="O1377" s="3">
        <v>9246038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9246038</v>
      </c>
      <c r="V1377" s="3">
        <v>770503</v>
      </c>
      <c r="W1377" s="3">
        <v>785900</v>
      </c>
      <c r="X1377" s="3">
        <v>1109500</v>
      </c>
      <c r="Y1377" s="3">
        <v>48300</v>
      </c>
      <c r="Z1377" s="3">
        <v>369800</v>
      </c>
      <c r="AA1377" s="3">
        <v>277400</v>
      </c>
      <c r="AB1377" s="3">
        <v>3361403</v>
      </c>
      <c r="AC1377" s="3">
        <v>12607441</v>
      </c>
    </row>
    <row r="1378" spans="1:29" x14ac:dyDescent="0.2">
      <c r="A1378" s="3" t="s">
        <v>618</v>
      </c>
      <c r="B1378" s="144">
        <v>45489</v>
      </c>
      <c r="C1378" s="144">
        <v>45535</v>
      </c>
      <c r="D1378" s="3" t="s">
        <v>615</v>
      </c>
      <c r="E1378" s="3" t="s">
        <v>616</v>
      </c>
      <c r="F1378" s="14" t="s">
        <v>56</v>
      </c>
      <c r="G1378" s="8" t="s">
        <v>73</v>
      </c>
      <c r="H1378" s="2" t="s">
        <v>608</v>
      </c>
      <c r="I1378" s="3" t="s">
        <v>608</v>
      </c>
      <c r="J1378" s="5">
        <v>40</v>
      </c>
      <c r="K1378" s="6">
        <v>330.67</v>
      </c>
      <c r="N1378" s="3">
        <v>6909350</v>
      </c>
      <c r="O1378" s="3">
        <v>10364025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10364025</v>
      </c>
      <c r="V1378" s="3">
        <v>863669</v>
      </c>
      <c r="W1378" s="3">
        <v>880900</v>
      </c>
      <c r="X1378" s="3">
        <v>1243700</v>
      </c>
      <c r="Y1378" s="3">
        <v>54100</v>
      </c>
      <c r="Z1378" s="3">
        <v>414600</v>
      </c>
      <c r="AA1378" s="3">
        <v>310900</v>
      </c>
      <c r="AB1378" s="3">
        <v>3767869</v>
      </c>
      <c r="AC1378" s="3">
        <v>14131894</v>
      </c>
    </row>
    <row r="1379" spans="1:29" x14ac:dyDescent="0.2">
      <c r="A1379" s="3" t="s">
        <v>618</v>
      </c>
      <c r="B1379" s="144">
        <v>45489</v>
      </c>
      <c r="C1379" s="144">
        <v>45535</v>
      </c>
      <c r="D1379" s="3" t="s">
        <v>615</v>
      </c>
      <c r="E1379" s="3" t="s">
        <v>616</v>
      </c>
      <c r="F1379" s="14" t="s">
        <v>56</v>
      </c>
      <c r="G1379" s="8" t="s">
        <v>73</v>
      </c>
      <c r="H1379" s="2" t="s">
        <v>608</v>
      </c>
      <c r="I1379" s="3" t="s">
        <v>608</v>
      </c>
      <c r="J1379" s="5">
        <v>40</v>
      </c>
      <c r="K1379" s="6">
        <v>315.35000000000002</v>
      </c>
      <c r="N1379" s="3">
        <v>6589238</v>
      </c>
      <c r="O1379" s="3">
        <v>9883857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9883857</v>
      </c>
      <c r="V1379" s="3">
        <v>823655</v>
      </c>
      <c r="W1379" s="3">
        <v>840100</v>
      </c>
      <c r="X1379" s="3">
        <v>1186100</v>
      </c>
      <c r="Y1379" s="3">
        <v>51600</v>
      </c>
      <c r="Z1379" s="3">
        <v>395400</v>
      </c>
      <c r="AA1379" s="3">
        <v>296500</v>
      </c>
      <c r="AB1379" s="3">
        <v>3593355</v>
      </c>
      <c r="AC1379" s="3">
        <v>13477212</v>
      </c>
    </row>
    <row r="1380" spans="1:29" x14ac:dyDescent="0.2">
      <c r="A1380" s="3" t="s">
        <v>618</v>
      </c>
      <c r="B1380" s="144">
        <v>45489</v>
      </c>
      <c r="C1380" s="144">
        <v>45535</v>
      </c>
      <c r="D1380" s="3" t="s">
        <v>615</v>
      </c>
      <c r="E1380" s="3" t="s">
        <v>616</v>
      </c>
      <c r="F1380" s="14" t="s">
        <v>56</v>
      </c>
      <c r="G1380" s="8" t="s">
        <v>73</v>
      </c>
      <c r="H1380" s="2" t="s">
        <v>608</v>
      </c>
      <c r="I1380" s="3" t="s">
        <v>608</v>
      </c>
      <c r="J1380" s="5">
        <v>40</v>
      </c>
      <c r="K1380" s="6">
        <v>363.4</v>
      </c>
      <c r="N1380" s="3">
        <v>7593243</v>
      </c>
      <c r="O1380" s="3">
        <v>11389865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11389865</v>
      </c>
      <c r="V1380" s="3">
        <v>949155</v>
      </c>
      <c r="W1380" s="3">
        <v>968100</v>
      </c>
      <c r="X1380" s="3">
        <v>1366800</v>
      </c>
      <c r="Y1380" s="3">
        <v>59500</v>
      </c>
      <c r="Z1380" s="3">
        <v>455600</v>
      </c>
      <c r="AA1380" s="3">
        <v>341700</v>
      </c>
      <c r="AB1380" s="3">
        <v>4140855</v>
      </c>
      <c r="AC1380" s="3">
        <v>15530720</v>
      </c>
    </row>
    <row r="1381" spans="1:29" x14ac:dyDescent="0.2">
      <c r="A1381" s="3" t="s">
        <v>618</v>
      </c>
      <c r="B1381" s="144">
        <v>45489</v>
      </c>
      <c r="C1381" s="144">
        <v>45535</v>
      </c>
      <c r="D1381" s="3" t="s">
        <v>615</v>
      </c>
      <c r="E1381" s="3" t="s">
        <v>616</v>
      </c>
      <c r="F1381" s="14" t="s">
        <v>56</v>
      </c>
      <c r="G1381" s="8" t="s">
        <v>73</v>
      </c>
      <c r="H1381" s="2" t="s">
        <v>608</v>
      </c>
      <c r="I1381" s="3" t="s">
        <v>608</v>
      </c>
      <c r="J1381" s="5">
        <v>40</v>
      </c>
      <c r="K1381" s="6">
        <v>341</v>
      </c>
      <c r="N1381" s="3">
        <v>7125195</v>
      </c>
      <c r="O1381" s="3">
        <v>10687793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10687793</v>
      </c>
      <c r="V1381" s="3">
        <v>890649</v>
      </c>
      <c r="W1381" s="3">
        <v>908500</v>
      </c>
      <c r="X1381" s="3">
        <v>1282500</v>
      </c>
      <c r="Y1381" s="3">
        <v>55800</v>
      </c>
      <c r="Z1381" s="3">
        <v>427500</v>
      </c>
      <c r="AA1381" s="3">
        <v>320600</v>
      </c>
      <c r="AB1381" s="3">
        <v>3885549</v>
      </c>
      <c r="AC1381" s="3">
        <v>14573342</v>
      </c>
    </row>
    <row r="1382" spans="1:29" x14ac:dyDescent="0.2">
      <c r="A1382" s="3" t="s">
        <v>618</v>
      </c>
      <c r="B1382" s="144">
        <v>45489</v>
      </c>
      <c r="C1382" s="144">
        <v>45535</v>
      </c>
      <c r="D1382" s="3" t="s">
        <v>615</v>
      </c>
      <c r="E1382" s="3" t="s">
        <v>616</v>
      </c>
      <c r="F1382" s="14" t="s">
        <v>56</v>
      </c>
      <c r="G1382" s="8" t="s">
        <v>73</v>
      </c>
      <c r="H1382" s="2" t="s">
        <v>608</v>
      </c>
      <c r="I1382" s="3" t="s">
        <v>608</v>
      </c>
      <c r="J1382" s="5">
        <v>40</v>
      </c>
      <c r="K1382" s="6">
        <v>294.27</v>
      </c>
      <c r="N1382" s="3">
        <v>6148772</v>
      </c>
      <c r="O1382" s="3">
        <v>9223158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9223158</v>
      </c>
      <c r="V1382" s="3">
        <v>768597</v>
      </c>
      <c r="W1382" s="3">
        <v>784000</v>
      </c>
      <c r="X1382" s="3">
        <v>1106800</v>
      </c>
      <c r="Y1382" s="3">
        <v>48100</v>
      </c>
      <c r="Z1382" s="3">
        <v>368900</v>
      </c>
      <c r="AA1382" s="3">
        <v>276700</v>
      </c>
      <c r="AB1382" s="3">
        <v>3353097</v>
      </c>
      <c r="AC1382" s="3">
        <v>12576255</v>
      </c>
    </row>
    <row r="1383" spans="1:29" x14ac:dyDescent="0.2">
      <c r="A1383" s="3" t="s">
        <v>618</v>
      </c>
      <c r="B1383" s="144">
        <v>45489</v>
      </c>
      <c r="C1383" s="144">
        <v>45535</v>
      </c>
      <c r="D1383" s="3" t="s">
        <v>615</v>
      </c>
      <c r="E1383" s="3" t="s">
        <v>616</v>
      </c>
      <c r="F1383" s="3" t="s">
        <v>82</v>
      </c>
      <c r="G1383" s="8" t="s">
        <v>84</v>
      </c>
      <c r="H1383" s="2">
        <v>10307086</v>
      </c>
      <c r="I1383" s="3" t="s">
        <v>83</v>
      </c>
      <c r="J1383" s="5">
        <v>40</v>
      </c>
      <c r="K1383" s="6">
        <v>314.83999999999997</v>
      </c>
      <c r="N1383" s="3">
        <v>6578582</v>
      </c>
      <c r="O1383" s="3">
        <v>9867873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9867873</v>
      </c>
      <c r="V1383" s="3">
        <v>822323</v>
      </c>
      <c r="W1383" s="3">
        <v>838800</v>
      </c>
      <c r="X1383" s="3">
        <v>1184100</v>
      </c>
      <c r="Y1383" s="3">
        <v>51500</v>
      </c>
      <c r="Z1383" s="3">
        <v>394700</v>
      </c>
      <c r="AA1383" s="3">
        <v>296000</v>
      </c>
      <c r="AB1383" s="3">
        <v>3587423</v>
      </c>
      <c r="AC1383" s="3">
        <v>13455296</v>
      </c>
    </row>
    <row r="1384" spans="1:29" x14ac:dyDescent="0.2">
      <c r="A1384" s="3" t="s">
        <v>618</v>
      </c>
      <c r="B1384" s="144">
        <v>45489</v>
      </c>
      <c r="C1384" s="144">
        <v>45535</v>
      </c>
      <c r="D1384" s="3" t="s">
        <v>615</v>
      </c>
      <c r="E1384" s="3" t="s">
        <v>616</v>
      </c>
      <c r="F1384" s="3" t="s">
        <v>82</v>
      </c>
      <c r="G1384" s="8" t="s">
        <v>84</v>
      </c>
      <c r="H1384" s="2">
        <v>1061710648</v>
      </c>
      <c r="I1384" s="3" t="s">
        <v>85</v>
      </c>
      <c r="J1384" s="5">
        <v>40</v>
      </c>
      <c r="K1384" s="6">
        <v>247</v>
      </c>
      <c r="N1384" s="3">
        <v>5161065</v>
      </c>
      <c r="O1384" s="3">
        <v>7741598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7741598</v>
      </c>
      <c r="V1384" s="3">
        <v>645133</v>
      </c>
      <c r="W1384" s="3">
        <v>658000</v>
      </c>
      <c r="X1384" s="3">
        <v>929000</v>
      </c>
      <c r="Y1384" s="3">
        <v>40400</v>
      </c>
      <c r="Z1384" s="3">
        <v>309700</v>
      </c>
      <c r="AA1384" s="3">
        <v>232200</v>
      </c>
      <c r="AB1384" s="3">
        <v>2814433</v>
      </c>
      <c r="AC1384" s="3">
        <v>10556031</v>
      </c>
    </row>
    <row r="1385" spans="1:29" x14ac:dyDescent="0.2">
      <c r="A1385" s="3" t="s">
        <v>618</v>
      </c>
      <c r="B1385" s="144">
        <v>45489</v>
      </c>
      <c r="C1385" s="144">
        <v>45535</v>
      </c>
      <c r="D1385" s="3" t="s">
        <v>615</v>
      </c>
      <c r="E1385" s="3" t="s">
        <v>616</v>
      </c>
      <c r="F1385" s="3" t="s">
        <v>82</v>
      </c>
      <c r="G1385" s="8" t="s">
        <v>84</v>
      </c>
      <c r="H1385" s="2">
        <v>10492541</v>
      </c>
      <c r="I1385" s="3" t="s">
        <v>998</v>
      </c>
      <c r="J1385" s="5">
        <v>40</v>
      </c>
      <c r="K1385" s="6">
        <v>319.66000000000003</v>
      </c>
      <c r="N1385" s="3">
        <v>6679296</v>
      </c>
      <c r="O1385" s="3">
        <v>10018944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10018944</v>
      </c>
      <c r="V1385" s="3">
        <v>834912</v>
      </c>
      <c r="W1385" s="3">
        <v>851600</v>
      </c>
      <c r="X1385" s="3">
        <v>1202300</v>
      </c>
      <c r="Y1385" s="3">
        <v>52300</v>
      </c>
      <c r="Z1385" s="3">
        <v>400800</v>
      </c>
      <c r="AA1385" s="3">
        <v>300600</v>
      </c>
      <c r="AB1385" s="3">
        <v>3642512</v>
      </c>
      <c r="AC1385" s="3">
        <v>13661456</v>
      </c>
    </row>
    <row r="1386" spans="1:29" x14ac:dyDescent="0.2">
      <c r="A1386" s="3" t="s">
        <v>618</v>
      </c>
      <c r="B1386" s="144">
        <v>45489</v>
      </c>
      <c r="C1386" s="144">
        <v>45535</v>
      </c>
      <c r="D1386" s="3" t="s">
        <v>615</v>
      </c>
      <c r="E1386" s="3" t="s">
        <v>616</v>
      </c>
      <c r="F1386" s="3" t="s">
        <v>82</v>
      </c>
      <c r="G1386" s="8" t="s">
        <v>495</v>
      </c>
      <c r="H1386" s="2">
        <v>80816202</v>
      </c>
      <c r="I1386" s="3" t="s">
        <v>999</v>
      </c>
      <c r="J1386" s="5">
        <v>40</v>
      </c>
      <c r="K1386" s="6">
        <v>255.72</v>
      </c>
      <c r="N1386" s="3">
        <v>5343269</v>
      </c>
      <c r="O1386" s="3">
        <v>8014904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8014904</v>
      </c>
      <c r="V1386" s="3">
        <v>667909</v>
      </c>
      <c r="W1386" s="3">
        <v>681300</v>
      </c>
      <c r="X1386" s="3">
        <v>961800</v>
      </c>
      <c r="Y1386" s="3">
        <v>41800</v>
      </c>
      <c r="Z1386" s="3">
        <v>320600</v>
      </c>
      <c r="AA1386" s="3">
        <v>240400</v>
      </c>
      <c r="AB1386" s="3">
        <v>2913809</v>
      </c>
      <c r="AC1386" s="3">
        <v>10928713</v>
      </c>
    </row>
    <row r="1387" spans="1:29" x14ac:dyDescent="0.2">
      <c r="A1387" s="3" t="s">
        <v>618</v>
      </c>
      <c r="B1387" s="144">
        <v>45489</v>
      </c>
      <c r="C1387" s="144">
        <v>45535</v>
      </c>
      <c r="D1387" s="3" t="s">
        <v>615</v>
      </c>
      <c r="E1387" s="3" t="s">
        <v>616</v>
      </c>
      <c r="F1387" s="3" t="s">
        <v>82</v>
      </c>
      <c r="G1387" s="8" t="s">
        <v>88</v>
      </c>
      <c r="H1387" s="2">
        <v>1061728399</v>
      </c>
      <c r="I1387" s="3" t="s">
        <v>1000</v>
      </c>
      <c r="J1387" s="5">
        <v>40</v>
      </c>
      <c r="K1387" s="6">
        <v>251.32</v>
      </c>
      <c r="N1387" s="3">
        <v>5251331</v>
      </c>
      <c r="O1387" s="3">
        <v>7876997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7876997</v>
      </c>
      <c r="V1387" s="3">
        <v>656416</v>
      </c>
      <c r="W1387" s="3">
        <v>669500</v>
      </c>
      <c r="X1387" s="3">
        <v>945200</v>
      </c>
      <c r="Y1387" s="3">
        <v>41100</v>
      </c>
      <c r="Z1387" s="3">
        <v>315100</v>
      </c>
      <c r="AA1387" s="3">
        <v>236300</v>
      </c>
      <c r="AB1387" s="3">
        <v>2863616</v>
      </c>
      <c r="AC1387" s="3">
        <v>10740613</v>
      </c>
    </row>
    <row r="1388" spans="1:29" x14ac:dyDescent="0.2">
      <c r="A1388" s="3" t="s">
        <v>618</v>
      </c>
      <c r="B1388" s="144">
        <v>45489</v>
      </c>
      <c r="C1388" s="144">
        <v>45535</v>
      </c>
      <c r="D1388" s="3" t="s">
        <v>615</v>
      </c>
      <c r="E1388" s="3" t="s">
        <v>616</v>
      </c>
      <c r="F1388" s="3" t="s">
        <v>82</v>
      </c>
      <c r="G1388" s="8" t="s">
        <v>90</v>
      </c>
      <c r="H1388" s="2">
        <v>1061721951</v>
      </c>
      <c r="I1388" s="3" t="s">
        <v>89</v>
      </c>
      <c r="J1388" s="5">
        <v>40</v>
      </c>
      <c r="K1388" s="6">
        <v>326.37</v>
      </c>
      <c r="N1388" s="3">
        <v>6819501</v>
      </c>
      <c r="O1388" s="3">
        <v>10229252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10229252</v>
      </c>
      <c r="V1388" s="3">
        <v>852438</v>
      </c>
      <c r="W1388" s="3">
        <v>869500</v>
      </c>
      <c r="X1388" s="3">
        <v>1227500</v>
      </c>
      <c r="Y1388" s="3">
        <v>53400</v>
      </c>
      <c r="Z1388" s="3">
        <v>409200</v>
      </c>
      <c r="AA1388" s="3">
        <v>306900</v>
      </c>
      <c r="AB1388" s="3">
        <v>3718938</v>
      </c>
      <c r="AC1388" s="3">
        <v>13948190</v>
      </c>
    </row>
    <row r="1389" spans="1:29" x14ac:dyDescent="0.2">
      <c r="A1389" s="3" t="s">
        <v>618</v>
      </c>
      <c r="B1389" s="144">
        <v>45489</v>
      </c>
      <c r="C1389" s="144">
        <v>45535</v>
      </c>
      <c r="D1389" s="3" t="s">
        <v>615</v>
      </c>
      <c r="E1389" s="3" t="s">
        <v>616</v>
      </c>
      <c r="F1389" s="3" t="s">
        <v>91</v>
      </c>
      <c r="G1389" s="3" t="s">
        <v>91</v>
      </c>
      <c r="H1389" s="2">
        <v>222</v>
      </c>
      <c r="I1389" s="3" t="s">
        <v>91</v>
      </c>
      <c r="AC1389" s="3">
        <v>40000000</v>
      </c>
    </row>
    <row r="1390" spans="1:29" x14ac:dyDescent="0.2">
      <c r="A1390" s="3" t="s">
        <v>618</v>
      </c>
      <c r="B1390" s="144">
        <v>45509</v>
      </c>
      <c r="C1390" s="144">
        <v>45618</v>
      </c>
      <c r="D1390" s="3" t="s">
        <v>614</v>
      </c>
      <c r="E1390" s="3" t="s">
        <v>620</v>
      </c>
      <c r="F1390" s="3" t="s">
        <v>99</v>
      </c>
      <c r="G1390" s="8" t="s">
        <v>101</v>
      </c>
      <c r="H1390" s="2">
        <v>34326829</v>
      </c>
      <c r="I1390" s="3" t="s">
        <v>1001</v>
      </c>
      <c r="J1390" s="5">
        <v>8</v>
      </c>
      <c r="K1390" s="6">
        <v>2</v>
      </c>
      <c r="L1390" s="3">
        <v>16</v>
      </c>
      <c r="M1390" s="3">
        <v>128</v>
      </c>
      <c r="N1390" s="3">
        <v>1337280</v>
      </c>
      <c r="O1390" s="3">
        <v>5349120</v>
      </c>
      <c r="P1390" s="3">
        <v>0</v>
      </c>
      <c r="Q1390" s="3">
        <v>0</v>
      </c>
      <c r="R1390" s="3">
        <v>222880</v>
      </c>
      <c r="S1390" s="3">
        <v>401184</v>
      </c>
      <c r="T1390" s="3">
        <v>267456</v>
      </c>
      <c r="U1390" s="3">
        <v>464333</v>
      </c>
      <c r="V1390" s="3">
        <v>6704973</v>
      </c>
      <c r="W1390" s="3">
        <v>454700</v>
      </c>
      <c r="X1390" s="3">
        <v>641900</v>
      </c>
      <c r="Y1390" s="3">
        <v>27900</v>
      </c>
      <c r="Z1390" s="3">
        <v>214000</v>
      </c>
      <c r="AA1390" s="3">
        <v>160500</v>
      </c>
      <c r="AB1390" s="3">
        <v>1499000</v>
      </c>
      <c r="AC1390" s="3">
        <v>8203973</v>
      </c>
    </row>
    <row r="1391" spans="1:29" x14ac:dyDescent="0.2">
      <c r="A1391" s="3" t="s">
        <v>618</v>
      </c>
      <c r="B1391" s="144">
        <v>45509</v>
      </c>
      <c r="C1391" s="144">
        <v>45618</v>
      </c>
      <c r="D1391" s="3" t="s">
        <v>614</v>
      </c>
      <c r="E1391" s="3" t="s">
        <v>620</v>
      </c>
      <c r="F1391" s="3" t="s">
        <v>99</v>
      </c>
      <c r="G1391" s="8" t="s">
        <v>101</v>
      </c>
      <c r="H1391" s="2">
        <v>10291269</v>
      </c>
      <c r="I1391" s="3" t="s">
        <v>625</v>
      </c>
      <c r="J1391" s="5">
        <v>12</v>
      </c>
      <c r="K1391" s="6">
        <v>2.5</v>
      </c>
      <c r="L1391" s="3">
        <v>16</v>
      </c>
      <c r="M1391" s="3">
        <v>192</v>
      </c>
      <c r="N1391" s="3">
        <v>2507400</v>
      </c>
      <c r="O1391" s="3">
        <v>10029600</v>
      </c>
      <c r="P1391" s="3">
        <v>0</v>
      </c>
      <c r="Q1391" s="3">
        <v>0</v>
      </c>
      <c r="R1391" s="3">
        <v>417900</v>
      </c>
      <c r="S1391" s="3">
        <v>752220</v>
      </c>
      <c r="T1391" s="3">
        <v>501480</v>
      </c>
      <c r="U1391" s="3">
        <v>870625</v>
      </c>
      <c r="V1391" s="3">
        <v>12571825</v>
      </c>
      <c r="W1391" s="3">
        <v>852500</v>
      </c>
      <c r="X1391" s="3">
        <v>1203600</v>
      </c>
      <c r="Y1391" s="3">
        <v>52400</v>
      </c>
      <c r="Z1391" s="3">
        <v>401200</v>
      </c>
      <c r="AA1391" s="3">
        <v>300900</v>
      </c>
      <c r="AB1391" s="3">
        <v>2810600</v>
      </c>
      <c r="AC1391" s="3">
        <v>15382425</v>
      </c>
    </row>
    <row r="1392" spans="1:29" x14ac:dyDescent="0.2">
      <c r="A1392" s="3" t="s">
        <v>618</v>
      </c>
      <c r="B1392" s="144">
        <v>45509</v>
      </c>
      <c r="C1392" s="144">
        <v>45618</v>
      </c>
      <c r="D1392" s="3" t="s">
        <v>614</v>
      </c>
      <c r="E1392" s="3" t="s">
        <v>620</v>
      </c>
      <c r="F1392" s="3" t="s">
        <v>99</v>
      </c>
      <c r="G1392" s="8" t="s">
        <v>101</v>
      </c>
      <c r="H1392" s="2">
        <v>10293103</v>
      </c>
      <c r="I1392" s="3" t="s">
        <v>626</v>
      </c>
      <c r="J1392" s="5">
        <v>8</v>
      </c>
      <c r="K1392" s="6">
        <v>2</v>
      </c>
      <c r="L1392" s="3">
        <v>16</v>
      </c>
      <c r="M1392" s="3">
        <v>128</v>
      </c>
      <c r="N1392" s="3">
        <v>1337280</v>
      </c>
      <c r="O1392" s="3">
        <v>5349120</v>
      </c>
      <c r="P1392" s="3">
        <v>0</v>
      </c>
      <c r="Q1392" s="3">
        <v>0</v>
      </c>
      <c r="R1392" s="3">
        <v>222880</v>
      </c>
      <c r="S1392" s="3">
        <v>401184</v>
      </c>
      <c r="T1392" s="3">
        <v>267456</v>
      </c>
      <c r="U1392" s="3">
        <v>464333</v>
      </c>
      <c r="V1392" s="3">
        <v>6704973</v>
      </c>
      <c r="W1392" s="3">
        <v>454700</v>
      </c>
      <c r="X1392" s="3">
        <v>641900</v>
      </c>
      <c r="Y1392" s="3">
        <v>27900</v>
      </c>
      <c r="Z1392" s="3">
        <v>214000</v>
      </c>
      <c r="AA1392" s="3">
        <v>160500</v>
      </c>
      <c r="AB1392" s="3">
        <v>1499000</v>
      </c>
      <c r="AC1392" s="3">
        <v>8203973</v>
      </c>
    </row>
    <row r="1393" spans="1:29" x14ac:dyDescent="0.2">
      <c r="A1393" s="3" t="s">
        <v>618</v>
      </c>
      <c r="B1393" s="144">
        <v>45509</v>
      </c>
      <c r="C1393" s="144">
        <v>45618</v>
      </c>
      <c r="D1393" s="3" t="s">
        <v>614</v>
      </c>
      <c r="E1393" s="3" t="s">
        <v>620</v>
      </c>
      <c r="F1393" s="3" t="s">
        <v>99</v>
      </c>
      <c r="G1393" s="8" t="s">
        <v>101</v>
      </c>
      <c r="H1393" s="2">
        <v>1061714420</v>
      </c>
      <c r="I1393" s="3" t="s">
        <v>627</v>
      </c>
      <c r="J1393" s="5">
        <v>7</v>
      </c>
      <c r="K1393" s="6">
        <v>3</v>
      </c>
      <c r="L1393" s="3">
        <v>16</v>
      </c>
      <c r="M1393" s="3">
        <v>112</v>
      </c>
      <c r="N1393" s="3">
        <v>1755180</v>
      </c>
      <c r="O1393" s="3">
        <v>7020720</v>
      </c>
      <c r="P1393" s="3">
        <v>0</v>
      </c>
      <c r="Q1393" s="3">
        <v>0</v>
      </c>
      <c r="R1393" s="3">
        <v>292530</v>
      </c>
      <c r="S1393" s="3">
        <v>526554</v>
      </c>
      <c r="T1393" s="3">
        <v>351036</v>
      </c>
      <c r="U1393" s="3">
        <v>609438</v>
      </c>
      <c r="V1393" s="3">
        <v>8800278</v>
      </c>
      <c r="W1393" s="3">
        <v>596800</v>
      </c>
      <c r="X1393" s="3">
        <v>842500</v>
      </c>
      <c r="Y1393" s="3">
        <v>36600</v>
      </c>
      <c r="Z1393" s="3">
        <v>280800</v>
      </c>
      <c r="AA1393" s="3">
        <v>210600</v>
      </c>
      <c r="AB1393" s="3">
        <v>1967300</v>
      </c>
      <c r="AC1393" s="3">
        <v>10767578</v>
      </c>
    </row>
    <row r="1394" spans="1:29" x14ac:dyDescent="0.2">
      <c r="A1394" s="3" t="s">
        <v>618</v>
      </c>
      <c r="B1394" s="144">
        <v>45509</v>
      </c>
      <c r="C1394" s="144">
        <v>45618</v>
      </c>
      <c r="D1394" s="3" t="s">
        <v>614</v>
      </c>
      <c r="E1394" s="3" t="s">
        <v>620</v>
      </c>
      <c r="F1394" s="3" t="s">
        <v>99</v>
      </c>
      <c r="G1394" s="8" t="s">
        <v>101</v>
      </c>
      <c r="H1394" s="2">
        <v>1061713492</v>
      </c>
      <c r="I1394" s="3" t="s">
        <v>628</v>
      </c>
      <c r="J1394" s="5">
        <v>7</v>
      </c>
      <c r="K1394" s="6">
        <v>2</v>
      </c>
      <c r="L1394" s="3">
        <v>16</v>
      </c>
      <c r="M1394" s="3">
        <v>112</v>
      </c>
      <c r="N1394" s="3">
        <v>1170120</v>
      </c>
      <c r="O1394" s="3">
        <v>4680480</v>
      </c>
      <c r="P1394" s="3">
        <v>0</v>
      </c>
      <c r="Q1394" s="3">
        <v>0</v>
      </c>
      <c r="R1394" s="3">
        <v>195020</v>
      </c>
      <c r="S1394" s="3">
        <v>351036</v>
      </c>
      <c r="T1394" s="3">
        <v>234024</v>
      </c>
      <c r="U1394" s="3">
        <v>406292</v>
      </c>
      <c r="V1394" s="3">
        <v>5866852</v>
      </c>
      <c r="W1394" s="3">
        <v>397800</v>
      </c>
      <c r="X1394" s="3">
        <v>561600</v>
      </c>
      <c r="Y1394" s="3">
        <v>24400</v>
      </c>
      <c r="Z1394" s="3">
        <v>187200</v>
      </c>
      <c r="AA1394" s="3">
        <v>140400</v>
      </c>
      <c r="AB1394" s="3">
        <v>1311400</v>
      </c>
      <c r="AC1394" s="3">
        <v>7178252</v>
      </c>
    </row>
    <row r="1395" spans="1:29" x14ac:dyDescent="0.2">
      <c r="A1395" s="3" t="s">
        <v>618</v>
      </c>
      <c r="B1395" s="144">
        <v>45509</v>
      </c>
      <c r="C1395" s="144">
        <v>45618</v>
      </c>
      <c r="D1395" s="3" t="s">
        <v>614</v>
      </c>
      <c r="E1395" s="3" t="s">
        <v>620</v>
      </c>
      <c r="F1395" s="3" t="s">
        <v>99</v>
      </c>
      <c r="G1395" s="8" t="s">
        <v>101</v>
      </c>
      <c r="H1395" s="2">
        <v>91479234</v>
      </c>
      <c r="I1395" s="3" t="s">
        <v>1002</v>
      </c>
      <c r="J1395" s="5">
        <v>8</v>
      </c>
      <c r="K1395" s="6">
        <v>3</v>
      </c>
      <c r="L1395" s="3">
        <v>16</v>
      </c>
      <c r="M1395" s="3">
        <v>128</v>
      </c>
      <c r="N1395" s="3">
        <v>2005920</v>
      </c>
      <c r="O1395" s="3">
        <v>8023680</v>
      </c>
      <c r="P1395" s="3">
        <v>0</v>
      </c>
      <c r="Q1395" s="3">
        <v>0</v>
      </c>
      <c r="R1395" s="3">
        <v>334320</v>
      </c>
      <c r="S1395" s="3">
        <v>601776</v>
      </c>
      <c r="T1395" s="3">
        <v>401184</v>
      </c>
      <c r="U1395" s="3">
        <v>696500</v>
      </c>
      <c r="V1395" s="3">
        <v>10057460</v>
      </c>
      <c r="W1395" s="3">
        <v>682000</v>
      </c>
      <c r="X1395" s="3">
        <v>962800</v>
      </c>
      <c r="Y1395" s="3">
        <v>41900</v>
      </c>
      <c r="Z1395" s="3">
        <v>320900</v>
      </c>
      <c r="AA1395" s="3">
        <v>240700</v>
      </c>
      <c r="AB1395" s="3">
        <v>2248300</v>
      </c>
      <c r="AC1395" s="3">
        <v>12305760</v>
      </c>
    </row>
    <row r="1396" spans="1:29" x14ac:dyDescent="0.2">
      <c r="A1396" s="3" t="s">
        <v>618</v>
      </c>
      <c r="B1396" s="144">
        <v>45509</v>
      </c>
      <c r="C1396" s="144">
        <v>45618</v>
      </c>
      <c r="D1396" s="3" t="s">
        <v>614</v>
      </c>
      <c r="E1396" s="3" t="s">
        <v>620</v>
      </c>
      <c r="F1396" s="3" t="s">
        <v>99</v>
      </c>
      <c r="G1396" s="8" t="s">
        <v>101</v>
      </c>
      <c r="H1396" s="2">
        <v>1061762272</v>
      </c>
      <c r="I1396" s="3" t="s">
        <v>1003</v>
      </c>
      <c r="J1396" s="5">
        <v>4</v>
      </c>
      <c r="K1396" s="6">
        <v>2</v>
      </c>
      <c r="L1396" s="3">
        <v>16</v>
      </c>
      <c r="M1396" s="3">
        <v>64</v>
      </c>
      <c r="N1396" s="3">
        <v>668640</v>
      </c>
      <c r="O1396" s="3">
        <v>2674560</v>
      </c>
      <c r="P1396" s="3">
        <v>0</v>
      </c>
      <c r="Q1396" s="3">
        <v>0</v>
      </c>
      <c r="R1396" s="3">
        <v>111440</v>
      </c>
      <c r="S1396" s="3">
        <v>200592</v>
      </c>
      <c r="T1396" s="3">
        <v>133728</v>
      </c>
      <c r="U1396" s="3">
        <v>232167</v>
      </c>
      <c r="V1396" s="3">
        <v>3352487</v>
      </c>
      <c r="W1396" s="3">
        <v>397800</v>
      </c>
      <c r="X1396" s="3">
        <v>561600</v>
      </c>
      <c r="Y1396" s="3">
        <v>24400</v>
      </c>
      <c r="Z1396" s="3">
        <v>187200</v>
      </c>
      <c r="AA1396" s="3">
        <v>140400</v>
      </c>
      <c r="AB1396" s="3">
        <v>1311400</v>
      </c>
      <c r="AC1396" s="3">
        <v>4663887</v>
      </c>
    </row>
    <row r="1397" spans="1:29" x14ac:dyDescent="0.2">
      <c r="A1397" s="3" t="s">
        <v>618</v>
      </c>
      <c r="B1397" s="144">
        <v>45509</v>
      </c>
      <c r="C1397" s="144">
        <v>45618</v>
      </c>
      <c r="D1397" s="3" t="s">
        <v>614</v>
      </c>
      <c r="E1397" s="3" t="s">
        <v>620</v>
      </c>
      <c r="F1397" s="3" t="s">
        <v>99</v>
      </c>
      <c r="G1397" s="8" t="s">
        <v>101</v>
      </c>
      <c r="H1397" s="2">
        <v>1061777102</v>
      </c>
      <c r="I1397" s="3" t="s">
        <v>630</v>
      </c>
      <c r="J1397" s="5">
        <v>7</v>
      </c>
      <c r="K1397" s="6">
        <v>3</v>
      </c>
      <c r="L1397" s="3">
        <v>16</v>
      </c>
      <c r="M1397" s="3">
        <v>112</v>
      </c>
      <c r="N1397" s="3">
        <v>1755180</v>
      </c>
      <c r="O1397" s="3">
        <v>7020720</v>
      </c>
      <c r="P1397" s="3">
        <v>0</v>
      </c>
      <c r="Q1397" s="3">
        <v>0</v>
      </c>
      <c r="R1397" s="3">
        <v>292530</v>
      </c>
      <c r="S1397" s="3">
        <v>526554</v>
      </c>
      <c r="T1397" s="3">
        <v>351036</v>
      </c>
      <c r="U1397" s="3">
        <v>609438</v>
      </c>
      <c r="V1397" s="3">
        <v>8800278</v>
      </c>
      <c r="W1397" s="3">
        <v>596800</v>
      </c>
      <c r="X1397" s="3">
        <v>842500</v>
      </c>
      <c r="Y1397" s="3">
        <v>36600</v>
      </c>
      <c r="Z1397" s="3">
        <v>280800</v>
      </c>
      <c r="AA1397" s="3">
        <v>210600</v>
      </c>
      <c r="AB1397" s="3">
        <v>1967300</v>
      </c>
      <c r="AC1397" s="3">
        <v>10767578</v>
      </c>
    </row>
    <row r="1398" spans="1:29" x14ac:dyDescent="0.2">
      <c r="A1398" s="3" t="s">
        <v>618</v>
      </c>
      <c r="B1398" s="144">
        <v>45509</v>
      </c>
      <c r="C1398" s="144">
        <v>45618</v>
      </c>
      <c r="D1398" s="3" t="s">
        <v>614</v>
      </c>
      <c r="E1398" s="3" t="s">
        <v>620</v>
      </c>
      <c r="F1398" s="3" t="s">
        <v>99</v>
      </c>
      <c r="G1398" s="8" t="s">
        <v>101</v>
      </c>
      <c r="H1398" s="2">
        <v>1061725602</v>
      </c>
      <c r="I1398" s="3" t="s">
        <v>1004</v>
      </c>
      <c r="J1398" s="5">
        <v>8</v>
      </c>
      <c r="K1398" s="6">
        <v>2</v>
      </c>
      <c r="L1398" s="3">
        <v>16</v>
      </c>
      <c r="M1398" s="3">
        <v>128</v>
      </c>
      <c r="N1398" s="3">
        <v>1337280</v>
      </c>
      <c r="O1398" s="3">
        <v>5349120</v>
      </c>
      <c r="P1398" s="3">
        <v>0</v>
      </c>
      <c r="Q1398" s="3">
        <v>0</v>
      </c>
      <c r="R1398" s="3">
        <v>222880</v>
      </c>
      <c r="S1398" s="3">
        <v>401184</v>
      </c>
      <c r="T1398" s="3">
        <v>267456</v>
      </c>
      <c r="U1398" s="3">
        <v>464333</v>
      </c>
      <c r="V1398" s="3">
        <v>6704973</v>
      </c>
      <c r="W1398" s="3">
        <v>454700</v>
      </c>
      <c r="X1398" s="3">
        <v>641900</v>
      </c>
      <c r="Y1398" s="3">
        <v>27900</v>
      </c>
      <c r="Z1398" s="3">
        <v>214000</v>
      </c>
      <c r="AA1398" s="3">
        <v>160500</v>
      </c>
      <c r="AB1398" s="3">
        <v>1499000</v>
      </c>
      <c r="AC1398" s="3">
        <v>8203973</v>
      </c>
    </row>
    <row r="1399" spans="1:29" x14ac:dyDescent="0.2">
      <c r="A1399" s="3" t="s">
        <v>618</v>
      </c>
      <c r="B1399" s="144">
        <v>45509</v>
      </c>
      <c r="C1399" s="144">
        <v>45618</v>
      </c>
      <c r="D1399" s="3" t="s">
        <v>614</v>
      </c>
      <c r="E1399" s="3" t="s">
        <v>620</v>
      </c>
      <c r="F1399" s="3" t="s">
        <v>99</v>
      </c>
      <c r="G1399" s="8" t="s">
        <v>108</v>
      </c>
      <c r="H1399" s="2">
        <v>5268642</v>
      </c>
      <c r="I1399" s="3" t="s">
        <v>631</v>
      </c>
      <c r="J1399" s="5">
        <v>4</v>
      </c>
      <c r="K1399" s="6">
        <v>3</v>
      </c>
      <c r="L1399" s="3">
        <v>16</v>
      </c>
      <c r="M1399" s="3">
        <v>64</v>
      </c>
      <c r="N1399" s="3">
        <v>1002960</v>
      </c>
      <c r="O1399" s="3">
        <v>4011840</v>
      </c>
      <c r="P1399" s="3">
        <v>0</v>
      </c>
      <c r="Q1399" s="3">
        <v>0</v>
      </c>
      <c r="R1399" s="3">
        <v>167160</v>
      </c>
      <c r="S1399" s="3">
        <v>300888</v>
      </c>
      <c r="T1399" s="3">
        <v>200592</v>
      </c>
      <c r="U1399" s="3">
        <v>348250</v>
      </c>
      <c r="V1399" s="3">
        <v>5028730</v>
      </c>
      <c r="W1399" s="3">
        <v>397800</v>
      </c>
      <c r="X1399" s="3">
        <v>561600</v>
      </c>
      <c r="Y1399" s="3">
        <v>24400</v>
      </c>
      <c r="Z1399" s="3">
        <v>187200</v>
      </c>
      <c r="AA1399" s="3">
        <v>140400</v>
      </c>
      <c r="AB1399" s="3">
        <v>1311400</v>
      </c>
      <c r="AC1399" s="3">
        <v>6340130</v>
      </c>
    </row>
    <row r="1400" spans="1:29" x14ac:dyDescent="0.2">
      <c r="A1400" s="3" t="s">
        <v>618</v>
      </c>
      <c r="B1400" s="144">
        <v>45509</v>
      </c>
      <c r="C1400" s="144">
        <v>45618</v>
      </c>
      <c r="D1400" s="3" t="s">
        <v>614</v>
      </c>
      <c r="E1400" s="3" t="s">
        <v>620</v>
      </c>
      <c r="F1400" s="3" t="s">
        <v>99</v>
      </c>
      <c r="G1400" s="8" t="s">
        <v>108</v>
      </c>
      <c r="H1400" s="2">
        <v>79968066</v>
      </c>
      <c r="I1400" s="3" t="s">
        <v>632</v>
      </c>
      <c r="J1400" s="5">
        <v>9</v>
      </c>
      <c r="K1400" s="6">
        <v>4</v>
      </c>
      <c r="L1400" s="3">
        <v>16</v>
      </c>
      <c r="M1400" s="3">
        <v>144</v>
      </c>
      <c r="N1400" s="3">
        <v>3008880</v>
      </c>
      <c r="O1400" s="3">
        <v>12035520</v>
      </c>
      <c r="P1400" s="3">
        <v>0</v>
      </c>
      <c r="Q1400" s="3">
        <v>0</v>
      </c>
      <c r="R1400" s="3">
        <v>501480</v>
      </c>
      <c r="S1400" s="3">
        <v>902664</v>
      </c>
      <c r="T1400" s="3">
        <v>601776</v>
      </c>
      <c r="U1400" s="3">
        <v>1044750</v>
      </c>
      <c r="V1400" s="3">
        <v>15086190</v>
      </c>
      <c r="W1400" s="3">
        <v>1023000</v>
      </c>
      <c r="X1400" s="3">
        <v>1444300</v>
      </c>
      <c r="Y1400" s="3">
        <v>62800</v>
      </c>
      <c r="Z1400" s="3">
        <v>481400</v>
      </c>
      <c r="AA1400" s="3">
        <v>361100</v>
      </c>
      <c r="AB1400" s="3">
        <v>3372600</v>
      </c>
      <c r="AC1400" s="3">
        <v>18458790</v>
      </c>
    </row>
    <row r="1401" spans="1:29" x14ac:dyDescent="0.2">
      <c r="A1401" s="3" t="s">
        <v>618</v>
      </c>
      <c r="B1401" s="144">
        <v>45509</v>
      </c>
      <c r="C1401" s="144">
        <v>45618</v>
      </c>
      <c r="D1401" s="3" t="s">
        <v>614</v>
      </c>
      <c r="E1401" s="3" t="s">
        <v>620</v>
      </c>
      <c r="F1401" s="3" t="s">
        <v>99</v>
      </c>
      <c r="G1401" s="8" t="s">
        <v>108</v>
      </c>
      <c r="H1401" s="2">
        <v>10291125</v>
      </c>
      <c r="I1401" s="3" t="s">
        <v>633</v>
      </c>
      <c r="J1401" s="5">
        <v>6</v>
      </c>
      <c r="K1401" s="6">
        <v>3.5</v>
      </c>
      <c r="L1401" s="3">
        <v>16</v>
      </c>
      <c r="M1401" s="3">
        <v>96</v>
      </c>
      <c r="N1401" s="3">
        <v>1755180</v>
      </c>
      <c r="O1401" s="3">
        <v>7020720</v>
      </c>
      <c r="P1401" s="3">
        <v>0</v>
      </c>
      <c r="Q1401" s="3">
        <v>0</v>
      </c>
      <c r="R1401" s="3">
        <v>292530</v>
      </c>
      <c r="S1401" s="3">
        <v>526554</v>
      </c>
      <c r="T1401" s="3">
        <v>351036</v>
      </c>
      <c r="U1401" s="3">
        <v>609438</v>
      </c>
      <c r="V1401" s="3">
        <v>8800278</v>
      </c>
      <c r="W1401" s="3">
        <v>596800</v>
      </c>
      <c r="X1401" s="3">
        <v>842500</v>
      </c>
      <c r="Y1401" s="3">
        <v>36600</v>
      </c>
      <c r="Z1401" s="3">
        <v>280800</v>
      </c>
      <c r="AA1401" s="3">
        <v>210600</v>
      </c>
      <c r="AB1401" s="3">
        <v>1967300</v>
      </c>
      <c r="AC1401" s="3">
        <v>10767578</v>
      </c>
    </row>
    <row r="1402" spans="1:29" x14ac:dyDescent="0.2">
      <c r="A1402" s="3" t="s">
        <v>618</v>
      </c>
      <c r="B1402" s="144">
        <v>45509</v>
      </c>
      <c r="C1402" s="144">
        <v>45618</v>
      </c>
      <c r="D1402" s="3" t="s">
        <v>614</v>
      </c>
      <c r="E1402" s="3" t="s">
        <v>620</v>
      </c>
      <c r="F1402" s="3" t="s">
        <v>99</v>
      </c>
      <c r="G1402" s="8" t="s">
        <v>108</v>
      </c>
      <c r="H1402" s="2">
        <v>1061690836</v>
      </c>
      <c r="I1402" s="3" t="s">
        <v>634</v>
      </c>
      <c r="J1402" s="5">
        <v>12</v>
      </c>
      <c r="K1402" s="6">
        <v>4</v>
      </c>
      <c r="L1402" s="3">
        <v>16</v>
      </c>
      <c r="M1402" s="3">
        <v>192</v>
      </c>
      <c r="N1402" s="3">
        <v>4011840</v>
      </c>
      <c r="O1402" s="3">
        <v>16047360</v>
      </c>
      <c r="P1402" s="3">
        <v>0</v>
      </c>
      <c r="Q1402" s="3">
        <v>0</v>
      </c>
      <c r="R1402" s="3">
        <v>668640</v>
      </c>
      <c r="S1402" s="3">
        <v>1203552</v>
      </c>
      <c r="T1402" s="3">
        <v>802368</v>
      </c>
      <c r="U1402" s="3">
        <v>1393000</v>
      </c>
      <c r="V1402" s="3">
        <v>20114920</v>
      </c>
      <c r="W1402" s="3">
        <v>1364000</v>
      </c>
      <c r="X1402" s="3">
        <v>1925700</v>
      </c>
      <c r="Y1402" s="3">
        <v>83800</v>
      </c>
      <c r="Z1402" s="3">
        <v>641900</v>
      </c>
      <c r="AA1402" s="3">
        <v>481400</v>
      </c>
      <c r="AB1402" s="3">
        <v>4496800</v>
      </c>
      <c r="AC1402" s="3">
        <v>24611720</v>
      </c>
    </row>
    <row r="1403" spans="1:29" x14ac:dyDescent="0.2">
      <c r="A1403" s="3" t="s">
        <v>618</v>
      </c>
      <c r="B1403" s="144">
        <v>45509</v>
      </c>
      <c r="C1403" s="144">
        <v>45618</v>
      </c>
      <c r="D1403" s="3" t="s">
        <v>614</v>
      </c>
      <c r="E1403" s="3" t="s">
        <v>620</v>
      </c>
      <c r="F1403" s="3" t="s">
        <v>99</v>
      </c>
      <c r="G1403" s="8" t="s">
        <v>108</v>
      </c>
      <c r="H1403" s="2">
        <v>76332399</v>
      </c>
      <c r="I1403" s="3" t="s">
        <v>635</v>
      </c>
      <c r="J1403" s="5">
        <v>12</v>
      </c>
      <c r="K1403" s="6">
        <v>2</v>
      </c>
      <c r="L1403" s="3">
        <v>16</v>
      </c>
      <c r="M1403" s="3">
        <v>192</v>
      </c>
      <c r="N1403" s="3">
        <v>2005920</v>
      </c>
      <c r="O1403" s="3">
        <v>8023680</v>
      </c>
      <c r="P1403" s="3">
        <v>0</v>
      </c>
      <c r="Q1403" s="3">
        <v>0</v>
      </c>
      <c r="R1403" s="3">
        <v>334320</v>
      </c>
      <c r="S1403" s="3">
        <v>601776</v>
      </c>
      <c r="T1403" s="3">
        <v>401184</v>
      </c>
      <c r="U1403" s="3">
        <v>696500</v>
      </c>
      <c r="V1403" s="3">
        <v>10057460</v>
      </c>
      <c r="W1403" s="3">
        <v>682000</v>
      </c>
      <c r="X1403" s="3">
        <v>962800</v>
      </c>
      <c r="Y1403" s="3">
        <v>41900</v>
      </c>
      <c r="Z1403" s="3">
        <v>320900</v>
      </c>
      <c r="AA1403" s="3">
        <v>240700</v>
      </c>
      <c r="AB1403" s="3">
        <v>2248300</v>
      </c>
      <c r="AC1403" s="3">
        <v>12305760</v>
      </c>
    </row>
    <row r="1404" spans="1:29" x14ac:dyDescent="0.2">
      <c r="A1404" s="3" t="s">
        <v>618</v>
      </c>
      <c r="B1404" s="144">
        <v>45509</v>
      </c>
      <c r="C1404" s="144">
        <v>45618</v>
      </c>
      <c r="D1404" s="3" t="s">
        <v>614</v>
      </c>
      <c r="E1404" s="3" t="s">
        <v>620</v>
      </c>
      <c r="F1404" s="3" t="s">
        <v>99</v>
      </c>
      <c r="G1404" s="8" t="s">
        <v>108</v>
      </c>
      <c r="H1404" s="2">
        <v>10294701</v>
      </c>
      <c r="I1404" s="3" t="s">
        <v>112</v>
      </c>
      <c r="J1404" s="5">
        <v>10</v>
      </c>
      <c r="K1404" s="6">
        <v>2.5</v>
      </c>
      <c r="L1404" s="3">
        <v>16</v>
      </c>
      <c r="M1404" s="3">
        <v>160</v>
      </c>
      <c r="N1404" s="3">
        <v>2089500</v>
      </c>
      <c r="O1404" s="3">
        <v>8358000</v>
      </c>
      <c r="P1404" s="3">
        <v>0</v>
      </c>
      <c r="Q1404" s="3">
        <v>0</v>
      </c>
      <c r="R1404" s="3">
        <v>348250</v>
      </c>
      <c r="S1404" s="3">
        <v>626850</v>
      </c>
      <c r="T1404" s="3">
        <v>417900</v>
      </c>
      <c r="U1404" s="3">
        <v>725521</v>
      </c>
      <c r="V1404" s="3">
        <v>10476521</v>
      </c>
      <c r="W1404" s="3">
        <v>710400</v>
      </c>
      <c r="X1404" s="3">
        <v>1003000</v>
      </c>
      <c r="Y1404" s="3">
        <v>43600</v>
      </c>
      <c r="Z1404" s="3">
        <v>334300</v>
      </c>
      <c r="AA1404" s="3">
        <v>250700</v>
      </c>
      <c r="AB1404" s="3">
        <v>2342000</v>
      </c>
      <c r="AC1404" s="3">
        <v>12818521</v>
      </c>
    </row>
    <row r="1405" spans="1:29" x14ac:dyDescent="0.2">
      <c r="A1405" s="3" t="s">
        <v>618</v>
      </c>
      <c r="B1405" s="144">
        <v>45509</v>
      </c>
      <c r="C1405" s="144">
        <v>45618</v>
      </c>
      <c r="D1405" s="3" t="s">
        <v>614</v>
      </c>
      <c r="E1405" s="3" t="s">
        <v>620</v>
      </c>
      <c r="F1405" s="3" t="s">
        <v>99</v>
      </c>
      <c r="G1405" s="8" t="s">
        <v>118</v>
      </c>
      <c r="H1405" s="2">
        <v>1061735760</v>
      </c>
      <c r="I1405" s="3" t="s">
        <v>637</v>
      </c>
      <c r="J1405" s="5">
        <v>11</v>
      </c>
      <c r="K1405" s="6">
        <v>2.5</v>
      </c>
      <c r="L1405" s="3">
        <v>16</v>
      </c>
      <c r="M1405" s="3">
        <v>176</v>
      </c>
      <c r="N1405" s="3">
        <v>2298450</v>
      </c>
      <c r="O1405" s="3">
        <v>9193800</v>
      </c>
      <c r="P1405" s="3">
        <v>0</v>
      </c>
      <c r="Q1405" s="3">
        <v>0</v>
      </c>
      <c r="R1405" s="3">
        <v>383075</v>
      </c>
      <c r="S1405" s="3">
        <v>689535</v>
      </c>
      <c r="T1405" s="3">
        <v>459690</v>
      </c>
      <c r="U1405" s="3">
        <v>798073</v>
      </c>
      <c r="V1405" s="3">
        <v>11524173</v>
      </c>
      <c r="W1405" s="3">
        <v>781500</v>
      </c>
      <c r="X1405" s="3">
        <v>1103300</v>
      </c>
      <c r="Y1405" s="3">
        <v>48000</v>
      </c>
      <c r="Z1405" s="3">
        <v>367800</v>
      </c>
      <c r="AA1405" s="3">
        <v>275800</v>
      </c>
      <c r="AB1405" s="3">
        <v>2576400</v>
      </c>
      <c r="AC1405" s="3">
        <v>14100573</v>
      </c>
    </row>
    <row r="1406" spans="1:29" x14ac:dyDescent="0.2">
      <c r="A1406" s="3" t="s">
        <v>618</v>
      </c>
      <c r="B1406" s="144">
        <v>45509</v>
      </c>
      <c r="C1406" s="144">
        <v>45618</v>
      </c>
      <c r="D1406" s="3" t="s">
        <v>614</v>
      </c>
      <c r="E1406" s="3" t="s">
        <v>620</v>
      </c>
      <c r="F1406" s="3" t="s">
        <v>99</v>
      </c>
      <c r="G1406" s="8" t="s">
        <v>118</v>
      </c>
      <c r="H1406" s="2">
        <v>76325400</v>
      </c>
      <c r="I1406" s="3" t="s">
        <v>638</v>
      </c>
      <c r="J1406" s="5">
        <v>8</v>
      </c>
      <c r="K1406" s="6">
        <v>3.5</v>
      </c>
      <c r="L1406" s="3">
        <v>16</v>
      </c>
      <c r="M1406" s="3">
        <v>128</v>
      </c>
      <c r="N1406" s="3">
        <v>2340240</v>
      </c>
      <c r="O1406" s="3">
        <v>9360960</v>
      </c>
      <c r="P1406" s="3">
        <v>0</v>
      </c>
      <c r="Q1406" s="3">
        <v>0</v>
      </c>
      <c r="R1406" s="3">
        <v>390040</v>
      </c>
      <c r="S1406" s="3">
        <v>702072</v>
      </c>
      <c r="T1406" s="3">
        <v>468048</v>
      </c>
      <c r="U1406" s="3">
        <v>812583</v>
      </c>
      <c r="V1406" s="3">
        <v>11733703</v>
      </c>
      <c r="W1406" s="3">
        <v>795700</v>
      </c>
      <c r="X1406" s="3">
        <v>1123300</v>
      </c>
      <c r="Y1406" s="3">
        <v>48900</v>
      </c>
      <c r="Z1406" s="3">
        <v>374400</v>
      </c>
      <c r="AA1406" s="3">
        <v>280800</v>
      </c>
      <c r="AB1406" s="3">
        <v>2623100</v>
      </c>
      <c r="AC1406" s="3">
        <v>14356803</v>
      </c>
    </row>
    <row r="1407" spans="1:29" x14ac:dyDescent="0.2">
      <c r="A1407" s="3" t="s">
        <v>618</v>
      </c>
      <c r="B1407" s="144">
        <v>45509</v>
      </c>
      <c r="C1407" s="144">
        <v>45618</v>
      </c>
      <c r="D1407" s="3" t="s">
        <v>614</v>
      </c>
      <c r="E1407" s="3" t="s">
        <v>620</v>
      </c>
      <c r="F1407" s="3" t="s">
        <v>99</v>
      </c>
      <c r="G1407" s="8" t="s">
        <v>118</v>
      </c>
      <c r="H1407" s="2">
        <v>10698926</v>
      </c>
      <c r="I1407" s="3" t="s">
        <v>639</v>
      </c>
      <c r="J1407" s="5">
        <v>12</v>
      </c>
      <c r="K1407" s="6">
        <v>4</v>
      </c>
      <c r="L1407" s="3">
        <v>16</v>
      </c>
      <c r="M1407" s="3">
        <v>192</v>
      </c>
      <c r="N1407" s="3">
        <v>4011840</v>
      </c>
      <c r="O1407" s="3">
        <v>16047360</v>
      </c>
      <c r="P1407" s="3">
        <v>0</v>
      </c>
      <c r="Q1407" s="3">
        <v>0</v>
      </c>
      <c r="R1407" s="3">
        <v>668640</v>
      </c>
      <c r="S1407" s="3">
        <v>1203552</v>
      </c>
      <c r="T1407" s="3">
        <v>802368</v>
      </c>
      <c r="U1407" s="3">
        <v>1393000</v>
      </c>
      <c r="V1407" s="3">
        <v>20114920</v>
      </c>
      <c r="W1407" s="3">
        <v>1364000</v>
      </c>
      <c r="X1407" s="3">
        <v>1925700</v>
      </c>
      <c r="Y1407" s="3">
        <v>83800</v>
      </c>
      <c r="Z1407" s="3">
        <v>641900</v>
      </c>
      <c r="AA1407" s="3">
        <v>481400</v>
      </c>
      <c r="AB1407" s="3">
        <v>4496800</v>
      </c>
      <c r="AC1407" s="3">
        <v>24611720</v>
      </c>
    </row>
    <row r="1408" spans="1:29" x14ac:dyDescent="0.2">
      <c r="A1408" s="3" t="s">
        <v>618</v>
      </c>
      <c r="B1408" s="144">
        <v>45509</v>
      </c>
      <c r="C1408" s="144">
        <v>45618</v>
      </c>
      <c r="D1408" s="3" t="s">
        <v>614</v>
      </c>
      <c r="E1408" s="3" t="s">
        <v>620</v>
      </c>
      <c r="F1408" s="3" t="s">
        <v>99</v>
      </c>
      <c r="G1408" s="8" t="s">
        <v>118</v>
      </c>
      <c r="H1408" s="2">
        <v>1061784226</v>
      </c>
      <c r="I1408" s="3" t="s">
        <v>641</v>
      </c>
      <c r="J1408" s="5">
        <v>2</v>
      </c>
      <c r="K1408" s="6">
        <v>2</v>
      </c>
      <c r="L1408" s="3">
        <v>16</v>
      </c>
      <c r="M1408" s="3">
        <v>32</v>
      </c>
      <c r="N1408" s="3">
        <v>334320</v>
      </c>
      <c r="O1408" s="3">
        <v>1337280</v>
      </c>
      <c r="P1408" s="3">
        <v>0</v>
      </c>
      <c r="Q1408" s="3">
        <v>0</v>
      </c>
      <c r="R1408" s="3">
        <v>55720</v>
      </c>
      <c r="S1408" s="3">
        <v>100296</v>
      </c>
      <c r="T1408" s="3">
        <v>66864</v>
      </c>
      <c r="U1408" s="3">
        <v>116083</v>
      </c>
      <c r="V1408" s="3">
        <v>1676243</v>
      </c>
      <c r="W1408" s="3">
        <v>397800</v>
      </c>
      <c r="X1408" s="3">
        <v>561600</v>
      </c>
      <c r="Y1408" s="3">
        <v>24400</v>
      </c>
      <c r="Z1408" s="3">
        <v>187200</v>
      </c>
      <c r="AA1408" s="3">
        <v>140400</v>
      </c>
      <c r="AB1408" s="3">
        <v>1311400</v>
      </c>
      <c r="AC1408" s="3">
        <v>2987643</v>
      </c>
    </row>
    <row r="1409" spans="1:29" x14ac:dyDescent="0.2">
      <c r="A1409" s="3" t="s">
        <v>618</v>
      </c>
      <c r="B1409" s="144">
        <v>45509</v>
      </c>
      <c r="C1409" s="144">
        <v>45618</v>
      </c>
      <c r="D1409" s="3" t="s">
        <v>614</v>
      </c>
      <c r="E1409" s="3" t="s">
        <v>620</v>
      </c>
      <c r="F1409" s="3" t="s">
        <v>99</v>
      </c>
      <c r="G1409" s="8" t="s">
        <v>118</v>
      </c>
      <c r="H1409" s="2">
        <v>66948076</v>
      </c>
      <c r="I1409" s="3" t="s">
        <v>642</v>
      </c>
      <c r="J1409" s="5">
        <v>4</v>
      </c>
      <c r="K1409" s="6">
        <v>2</v>
      </c>
      <c r="L1409" s="3">
        <v>16</v>
      </c>
      <c r="M1409" s="3">
        <v>64</v>
      </c>
      <c r="N1409" s="3">
        <v>668640</v>
      </c>
      <c r="O1409" s="3">
        <v>2674560</v>
      </c>
      <c r="P1409" s="3">
        <v>0</v>
      </c>
      <c r="Q1409" s="3">
        <v>0</v>
      </c>
      <c r="R1409" s="3">
        <v>111440</v>
      </c>
      <c r="S1409" s="3">
        <v>200592</v>
      </c>
      <c r="T1409" s="3">
        <v>133728</v>
      </c>
      <c r="U1409" s="3">
        <v>232167</v>
      </c>
      <c r="V1409" s="3">
        <v>3352487</v>
      </c>
      <c r="W1409" s="3">
        <v>397800</v>
      </c>
      <c r="X1409" s="3">
        <v>561600</v>
      </c>
      <c r="Y1409" s="3">
        <v>24400</v>
      </c>
      <c r="Z1409" s="3">
        <v>187200</v>
      </c>
      <c r="AA1409" s="3">
        <v>140400</v>
      </c>
      <c r="AB1409" s="3">
        <v>1311400</v>
      </c>
      <c r="AC1409" s="3">
        <v>4663887</v>
      </c>
    </row>
    <row r="1410" spans="1:29" x14ac:dyDescent="0.2">
      <c r="A1410" s="3" t="s">
        <v>618</v>
      </c>
      <c r="B1410" s="144">
        <v>45509</v>
      </c>
      <c r="C1410" s="144">
        <v>45618</v>
      </c>
      <c r="D1410" s="3" t="s">
        <v>614</v>
      </c>
      <c r="E1410" s="3" t="s">
        <v>620</v>
      </c>
      <c r="F1410" s="3" t="s">
        <v>99</v>
      </c>
      <c r="G1410" s="8" t="s">
        <v>118</v>
      </c>
      <c r="H1410" s="2">
        <v>1087026689</v>
      </c>
      <c r="I1410" s="3" t="s">
        <v>1005</v>
      </c>
      <c r="J1410" s="5">
        <v>7</v>
      </c>
      <c r="K1410" s="6">
        <v>3</v>
      </c>
      <c r="L1410" s="3">
        <v>16</v>
      </c>
      <c r="M1410" s="3">
        <v>112</v>
      </c>
      <c r="N1410" s="3">
        <v>1755180</v>
      </c>
      <c r="O1410" s="3">
        <v>7020720</v>
      </c>
      <c r="P1410" s="3">
        <v>0</v>
      </c>
      <c r="Q1410" s="3">
        <v>0</v>
      </c>
      <c r="R1410" s="3">
        <v>292530</v>
      </c>
      <c r="S1410" s="3">
        <v>526554</v>
      </c>
      <c r="T1410" s="3">
        <v>351036</v>
      </c>
      <c r="U1410" s="3">
        <v>609438</v>
      </c>
      <c r="V1410" s="3">
        <v>8800278</v>
      </c>
      <c r="W1410" s="3">
        <v>596800</v>
      </c>
      <c r="X1410" s="3">
        <v>842500</v>
      </c>
      <c r="Y1410" s="3">
        <v>36600</v>
      </c>
      <c r="Z1410" s="3">
        <v>280800</v>
      </c>
      <c r="AA1410" s="3">
        <v>210600</v>
      </c>
      <c r="AB1410" s="3">
        <v>1967300</v>
      </c>
      <c r="AC1410" s="3">
        <v>10767578</v>
      </c>
    </row>
    <row r="1411" spans="1:29" x14ac:dyDescent="0.2">
      <c r="A1411" s="3" t="s">
        <v>618</v>
      </c>
      <c r="B1411" s="144">
        <v>45509</v>
      </c>
      <c r="C1411" s="144">
        <v>45618</v>
      </c>
      <c r="D1411" s="3" t="s">
        <v>614</v>
      </c>
      <c r="E1411" s="3" t="s">
        <v>620</v>
      </c>
      <c r="F1411" s="3" t="s">
        <v>99</v>
      </c>
      <c r="G1411" s="8" t="s">
        <v>118</v>
      </c>
      <c r="H1411" s="2">
        <v>94475443</v>
      </c>
      <c r="I1411" s="3" t="s">
        <v>128</v>
      </c>
      <c r="J1411" s="5">
        <v>12</v>
      </c>
      <c r="K1411" s="6">
        <v>4.5</v>
      </c>
      <c r="L1411" s="3">
        <v>16</v>
      </c>
      <c r="M1411" s="3">
        <v>192</v>
      </c>
      <c r="N1411" s="3">
        <v>4513320</v>
      </c>
      <c r="O1411" s="3">
        <v>18053280</v>
      </c>
      <c r="P1411" s="3">
        <v>0</v>
      </c>
      <c r="Q1411" s="3">
        <v>0</v>
      </c>
      <c r="R1411" s="3">
        <v>752220</v>
      </c>
      <c r="S1411" s="3">
        <v>1353996</v>
      </c>
      <c r="T1411" s="3">
        <v>902664</v>
      </c>
      <c r="U1411" s="3">
        <v>1567125</v>
      </c>
      <c r="V1411" s="3">
        <v>22629285</v>
      </c>
      <c r="W1411" s="3">
        <v>1534500</v>
      </c>
      <c r="X1411" s="3">
        <v>2166400</v>
      </c>
      <c r="Y1411" s="3">
        <v>94200</v>
      </c>
      <c r="Z1411" s="3">
        <v>722100</v>
      </c>
      <c r="AA1411" s="3">
        <v>541600</v>
      </c>
      <c r="AB1411" s="3">
        <v>5058800</v>
      </c>
      <c r="AC1411" s="3">
        <v>27688085</v>
      </c>
    </row>
    <row r="1412" spans="1:29" x14ac:dyDescent="0.2">
      <c r="A1412" s="3" t="s">
        <v>618</v>
      </c>
      <c r="B1412" s="144">
        <v>45509</v>
      </c>
      <c r="C1412" s="144">
        <v>45618</v>
      </c>
      <c r="D1412" s="3" t="s">
        <v>614</v>
      </c>
      <c r="E1412" s="3" t="s">
        <v>620</v>
      </c>
      <c r="F1412" s="3" t="s">
        <v>99</v>
      </c>
      <c r="G1412" s="8" t="s">
        <v>118</v>
      </c>
      <c r="H1412" s="2">
        <v>16842101</v>
      </c>
      <c r="I1412" s="3" t="s">
        <v>912</v>
      </c>
      <c r="J1412" s="5">
        <v>10</v>
      </c>
      <c r="K1412" s="6">
        <v>4.5</v>
      </c>
      <c r="L1412" s="3">
        <v>16</v>
      </c>
      <c r="M1412" s="3">
        <v>160</v>
      </c>
      <c r="N1412" s="3">
        <v>3761100</v>
      </c>
      <c r="O1412" s="3">
        <v>15044400</v>
      </c>
      <c r="P1412" s="3">
        <v>0</v>
      </c>
      <c r="Q1412" s="3">
        <v>0</v>
      </c>
      <c r="R1412" s="3">
        <v>626850</v>
      </c>
      <c r="S1412" s="3">
        <v>1128330</v>
      </c>
      <c r="T1412" s="3">
        <v>752220</v>
      </c>
      <c r="U1412" s="3">
        <v>1305938</v>
      </c>
      <c r="V1412" s="3">
        <v>18857738</v>
      </c>
      <c r="W1412" s="3">
        <v>1278800</v>
      </c>
      <c r="X1412" s="3">
        <v>1805300</v>
      </c>
      <c r="Y1412" s="3">
        <v>78500</v>
      </c>
      <c r="Z1412" s="3">
        <v>601800</v>
      </c>
      <c r="AA1412" s="3">
        <v>451300</v>
      </c>
      <c r="AB1412" s="3">
        <v>4215700</v>
      </c>
      <c r="AC1412" s="3">
        <v>23073438</v>
      </c>
    </row>
    <row r="1413" spans="1:29" x14ac:dyDescent="0.2">
      <c r="A1413" s="3" t="s">
        <v>618</v>
      </c>
      <c r="B1413" s="144">
        <v>45509</v>
      </c>
      <c r="C1413" s="144">
        <v>45618</v>
      </c>
      <c r="D1413" s="3" t="s">
        <v>614</v>
      </c>
      <c r="E1413" s="3" t="s">
        <v>620</v>
      </c>
      <c r="F1413" s="3" t="s">
        <v>24</v>
      </c>
      <c r="G1413" s="8" t="s">
        <v>26</v>
      </c>
      <c r="H1413" s="2">
        <v>34567677</v>
      </c>
      <c r="I1413" s="3" t="s">
        <v>643</v>
      </c>
      <c r="J1413" s="5">
        <v>8</v>
      </c>
      <c r="K1413" s="6">
        <v>2.5</v>
      </c>
      <c r="L1413" s="3">
        <v>16</v>
      </c>
      <c r="M1413" s="3">
        <v>128</v>
      </c>
      <c r="N1413" s="3">
        <v>1671600</v>
      </c>
      <c r="O1413" s="3">
        <v>6686400</v>
      </c>
      <c r="P1413" s="3">
        <v>0</v>
      </c>
      <c r="Q1413" s="3">
        <v>0</v>
      </c>
      <c r="R1413" s="3">
        <v>278600</v>
      </c>
      <c r="S1413" s="3">
        <v>501480</v>
      </c>
      <c r="T1413" s="3">
        <v>334320</v>
      </c>
      <c r="U1413" s="3">
        <v>580417</v>
      </c>
      <c r="V1413" s="3">
        <v>8381217</v>
      </c>
      <c r="W1413" s="3">
        <v>568300</v>
      </c>
      <c r="X1413" s="3">
        <v>802400</v>
      </c>
      <c r="Y1413" s="3">
        <v>34900</v>
      </c>
      <c r="Z1413" s="3">
        <v>267500</v>
      </c>
      <c r="AA1413" s="3">
        <v>200600</v>
      </c>
      <c r="AB1413" s="3">
        <v>1873700</v>
      </c>
      <c r="AC1413" s="3">
        <v>10254917</v>
      </c>
    </row>
    <row r="1414" spans="1:29" x14ac:dyDescent="0.2">
      <c r="A1414" s="3" t="s">
        <v>618</v>
      </c>
      <c r="B1414" s="144">
        <v>45509</v>
      </c>
      <c r="C1414" s="144">
        <v>45618</v>
      </c>
      <c r="D1414" s="3" t="s">
        <v>614</v>
      </c>
      <c r="E1414" s="3" t="s">
        <v>620</v>
      </c>
      <c r="F1414" s="3" t="s">
        <v>24</v>
      </c>
      <c r="G1414" s="8" t="s">
        <v>26</v>
      </c>
      <c r="H1414" s="2">
        <v>75062739</v>
      </c>
      <c r="I1414" s="3" t="s">
        <v>644</v>
      </c>
      <c r="J1414" s="5">
        <v>3</v>
      </c>
      <c r="K1414" s="6">
        <v>3</v>
      </c>
      <c r="L1414" s="3">
        <v>16</v>
      </c>
      <c r="M1414" s="3">
        <v>48</v>
      </c>
      <c r="N1414" s="3">
        <v>752220</v>
      </c>
      <c r="O1414" s="3">
        <v>3008880</v>
      </c>
      <c r="P1414" s="3">
        <v>0</v>
      </c>
      <c r="Q1414" s="3">
        <v>0</v>
      </c>
      <c r="R1414" s="3">
        <v>125370</v>
      </c>
      <c r="S1414" s="3">
        <v>225666</v>
      </c>
      <c r="T1414" s="3">
        <v>150444</v>
      </c>
      <c r="U1414" s="3">
        <v>261188</v>
      </c>
      <c r="V1414" s="3">
        <v>3771548</v>
      </c>
      <c r="W1414" s="3">
        <v>397800</v>
      </c>
      <c r="X1414" s="3">
        <v>561600</v>
      </c>
      <c r="Y1414" s="3">
        <v>24400</v>
      </c>
      <c r="Z1414" s="3">
        <v>187200</v>
      </c>
      <c r="AA1414" s="3">
        <v>140400</v>
      </c>
      <c r="AB1414" s="3">
        <v>1311400</v>
      </c>
      <c r="AC1414" s="3">
        <v>5082948</v>
      </c>
    </row>
    <row r="1415" spans="1:29" x14ac:dyDescent="0.2">
      <c r="A1415" s="3" t="s">
        <v>618</v>
      </c>
      <c r="B1415" s="144">
        <v>45509</v>
      </c>
      <c r="C1415" s="144">
        <v>45618</v>
      </c>
      <c r="D1415" s="3" t="s">
        <v>614</v>
      </c>
      <c r="E1415" s="3" t="s">
        <v>620</v>
      </c>
      <c r="F1415" s="3" t="s">
        <v>24</v>
      </c>
      <c r="G1415" s="8" t="s">
        <v>26</v>
      </c>
      <c r="H1415" s="2">
        <v>4628185</v>
      </c>
      <c r="I1415" s="3" t="s">
        <v>645</v>
      </c>
      <c r="J1415" s="5">
        <v>6</v>
      </c>
      <c r="K1415" s="6">
        <v>4</v>
      </c>
      <c r="L1415" s="3">
        <v>16</v>
      </c>
      <c r="M1415" s="3">
        <v>96</v>
      </c>
      <c r="N1415" s="3">
        <v>2005920</v>
      </c>
      <c r="O1415" s="3">
        <v>8023680</v>
      </c>
      <c r="P1415" s="3">
        <v>0</v>
      </c>
      <c r="Q1415" s="3">
        <v>0</v>
      </c>
      <c r="R1415" s="3">
        <v>334320</v>
      </c>
      <c r="S1415" s="3">
        <v>601776</v>
      </c>
      <c r="T1415" s="3">
        <v>401184</v>
      </c>
      <c r="U1415" s="3">
        <v>696500</v>
      </c>
      <c r="V1415" s="3">
        <v>10057460</v>
      </c>
      <c r="W1415" s="3">
        <v>682000</v>
      </c>
      <c r="X1415" s="3">
        <v>962800</v>
      </c>
      <c r="Y1415" s="3">
        <v>41900</v>
      </c>
      <c r="Z1415" s="3">
        <v>320900</v>
      </c>
      <c r="AA1415" s="3">
        <v>240700</v>
      </c>
      <c r="AB1415" s="3">
        <v>2248300</v>
      </c>
      <c r="AC1415" s="3">
        <v>12305760</v>
      </c>
    </row>
    <row r="1416" spans="1:29" x14ac:dyDescent="0.2">
      <c r="A1416" s="3" t="s">
        <v>618</v>
      </c>
      <c r="B1416" s="144">
        <v>45509</v>
      </c>
      <c r="C1416" s="144">
        <v>45618</v>
      </c>
      <c r="D1416" s="3" t="s">
        <v>614</v>
      </c>
      <c r="E1416" s="3" t="s">
        <v>620</v>
      </c>
      <c r="F1416" s="3" t="s">
        <v>24</v>
      </c>
      <c r="G1416" s="8" t="s">
        <v>26</v>
      </c>
      <c r="H1416" s="2">
        <v>25292349</v>
      </c>
      <c r="I1416" s="3" t="s">
        <v>647</v>
      </c>
      <c r="J1416" s="5">
        <v>9</v>
      </c>
      <c r="K1416" s="6">
        <v>3</v>
      </c>
      <c r="L1416" s="3">
        <v>16</v>
      </c>
      <c r="M1416" s="3">
        <v>144</v>
      </c>
      <c r="N1416" s="3">
        <v>2256660</v>
      </c>
      <c r="O1416" s="3">
        <v>9026640</v>
      </c>
      <c r="P1416" s="3">
        <v>0</v>
      </c>
      <c r="Q1416" s="3">
        <v>0</v>
      </c>
      <c r="R1416" s="3">
        <v>376110</v>
      </c>
      <c r="S1416" s="3">
        <v>676998</v>
      </c>
      <c r="T1416" s="3">
        <v>451332</v>
      </c>
      <c r="U1416" s="3">
        <v>783563</v>
      </c>
      <c r="V1416" s="3">
        <v>11314643</v>
      </c>
      <c r="W1416" s="3">
        <v>767300</v>
      </c>
      <c r="X1416" s="3">
        <v>1083200</v>
      </c>
      <c r="Y1416" s="3">
        <v>47100</v>
      </c>
      <c r="Z1416" s="3">
        <v>361100</v>
      </c>
      <c r="AA1416" s="3">
        <v>270800</v>
      </c>
      <c r="AB1416" s="3">
        <v>2529500</v>
      </c>
      <c r="AC1416" s="3">
        <v>13844143</v>
      </c>
    </row>
    <row r="1417" spans="1:29" x14ac:dyDescent="0.2">
      <c r="A1417" s="3" t="s">
        <v>618</v>
      </c>
      <c r="B1417" s="144">
        <v>45509</v>
      </c>
      <c r="C1417" s="144">
        <v>45618</v>
      </c>
      <c r="D1417" s="3" t="s">
        <v>614</v>
      </c>
      <c r="E1417" s="3" t="s">
        <v>620</v>
      </c>
      <c r="F1417" s="3" t="s">
        <v>24</v>
      </c>
      <c r="G1417" s="8" t="s">
        <v>26</v>
      </c>
      <c r="H1417" s="2">
        <v>1085258636</v>
      </c>
      <c r="I1417" s="3" t="s">
        <v>648</v>
      </c>
      <c r="J1417" s="5">
        <v>9</v>
      </c>
      <c r="K1417" s="6">
        <v>3.5</v>
      </c>
      <c r="L1417" s="3">
        <v>16</v>
      </c>
      <c r="M1417" s="3">
        <v>144</v>
      </c>
      <c r="N1417" s="3">
        <v>2632770</v>
      </c>
      <c r="O1417" s="3">
        <v>10531080</v>
      </c>
      <c r="P1417" s="3">
        <v>0</v>
      </c>
      <c r="Q1417" s="3">
        <v>0</v>
      </c>
      <c r="R1417" s="3">
        <v>438795</v>
      </c>
      <c r="S1417" s="3">
        <v>789831</v>
      </c>
      <c r="T1417" s="3">
        <v>526554</v>
      </c>
      <c r="U1417" s="3">
        <v>914156</v>
      </c>
      <c r="V1417" s="3">
        <v>13200416</v>
      </c>
      <c r="W1417" s="3">
        <v>895100</v>
      </c>
      <c r="X1417" s="3">
        <v>1263700</v>
      </c>
      <c r="Y1417" s="3">
        <v>55000</v>
      </c>
      <c r="Z1417" s="3">
        <v>421200</v>
      </c>
      <c r="AA1417" s="3">
        <v>315900</v>
      </c>
      <c r="AB1417" s="3">
        <v>2950900</v>
      </c>
      <c r="AC1417" s="3">
        <v>16151316</v>
      </c>
    </row>
    <row r="1418" spans="1:29" x14ac:dyDescent="0.2">
      <c r="A1418" s="3" t="s">
        <v>618</v>
      </c>
      <c r="B1418" s="144">
        <v>45509</v>
      </c>
      <c r="C1418" s="144">
        <v>45618</v>
      </c>
      <c r="D1418" s="3" t="s">
        <v>614</v>
      </c>
      <c r="E1418" s="3" t="s">
        <v>620</v>
      </c>
      <c r="F1418" s="3" t="s">
        <v>24</v>
      </c>
      <c r="G1418" s="8" t="s">
        <v>26</v>
      </c>
      <c r="H1418" s="2">
        <v>6318707</v>
      </c>
      <c r="I1418" s="3" t="s">
        <v>649</v>
      </c>
      <c r="J1418" s="5">
        <v>12</v>
      </c>
      <c r="K1418" s="6">
        <v>4.5</v>
      </c>
      <c r="L1418" s="3">
        <v>16</v>
      </c>
      <c r="M1418" s="3">
        <v>192</v>
      </c>
      <c r="N1418" s="3">
        <v>4513320</v>
      </c>
      <c r="O1418" s="3">
        <v>18053280</v>
      </c>
      <c r="P1418" s="3">
        <v>0</v>
      </c>
      <c r="Q1418" s="3">
        <v>0</v>
      </c>
      <c r="R1418" s="3">
        <v>752220</v>
      </c>
      <c r="S1418" s="3">
        <v>1353996</v>
      </c>
      <c r="T1418" s="3">
        <v>902664</v>
      </c>
      <c r="U1418" s="3">
        <v>1567125</v>
      </c>
      <c r="V1418" s="3">
        <v>22629285</v>
      </c>
      <c r="W1418" s="3">
        <v>1534500</v>
      </c>
      <c r="X1418" s="3">
        <v>2166400</v>
      </c>
      <c r="Y1418" s="3">
        <v>94200</v>
      </c>
      <c r="Z1418" s="3">
        <v>722100</v>
      </c>
      <c r="AA1418" s="3">
        <v>541600</v>
      </c>
      <c r="AB1418" s="3">
        <v>5058800</v>
      </c>
      <c r="AC1418" s="3">
        <v>27688085</v>
      </c>
    </row>
    <row r="1419" spans="1:29" x14ac:dyDescent="0.2">
      <c r="A1419" s="3" t="s">
        <v>618</v>
      </c>
      <c r="B1419" s="144">
        <v>45509</v>
      </c>
      <c r="C1419" s="144">
        <v>45618</v>
      </c>
      <c r="D1419" s="3" t="s">
        <v>614</v>
      </c>
      <c r="E1419" s="3" t="s">
        <v>620</v>
      </c>
      <c r="F1419" s="3" t="s">
        <v>24</v>
      </c>
      <c r="G1419" s="8" t="s">
        <v>26</v>
      </c>
      <c r="H1419" s="2">
        <v>1061753734</v>
      </c>
      <c r="I1419" s="3" t="s">
        <v>650</v>
      </c>
      <c r="J1419" s="5">
        <v>6</v>
      </c>
      <c r="K1419" s="6">
        <v>3</v>
      </c>
      <c r="L1419" s="3">
        <v>16</v>
      </c>
      <c r="M1419" s="3">
        <v>96</v>
      </c>
      <c r="N1419" s="3">
        <v>1504440</v>
      </c>
      <c r="O1419" s="3">
        <v>6017760</v>
      </c>
      <c r="P1419" s="3">
        <v>0</v>
      </c>
      <c r="Q1419" s="3">
        <v>0</v>
      </c>
      <c r="R1419" s="3">
        <v>250740</v>
      </c>
      <c r="S1419" s="3">
        <v>451332</v>
      </c>
      <c r="T1419" s="3">
        <v>300888</v>
      </c>
      <c r="U1419" s="3">
        <v>522375</v>
      </c>
      <c r="V1419" s="3">
        <v>7543095</v>
      </c>
      <c r="W1419" s="3">
        <v>511500</v>
      </c>
      <c r="X1419" s="3">
        <v>722100</v>
      </c>
      <c r="Y1419" s="3">
        <v>31400</v>
      </c>
      <c r="Z1419" s="3">
        <v>240700</v>
      </c>
      <c r="AA1419" s="3">
        <v>180500</v>
      </c>
      <c r="AB1419" s="3">
        <v>1686200</v>
      </c>
      <c r="AC1419" s="3">
        <v>9229295</v>
      </c>
    </row>
    <row r="1420" spans="1:29" x14ac:dyDescent="0.2">
      <c r="A1420" s="3" t="s">
        <v>618</v>
      </c>
      <c r="B1420" s="144">
        <v>45509</v>
      </c>
      <c r="C1420" s="144">
        <v>45618</v>
      </c>
      <c r="D1420" s="3" t="s">
        <v>614</v>
      </c>
      <c r="E1420" s="3" t="s">
        <v>620</v>
      </c>
      <c r="F1420" s="3" t="s">
        <v>24</v>
      </c>
      <c r="G1420" s="8" t="s">
        <v>26</v>
      </c>
      <c r="H1420" s="2">
        <v>1061701089</v>
      </c>
      <c r="I1420" s="3" t="s">
        <v>651</v>
      </c>
      <c r="J1420" s="5">
        <v>7</v>
      </c>
      <c r="K1420" s="6">
        <v>3.5</v>
      </c>
      <c r="L1420" s="3">
        <v>16</v>
      </c>
      <c r="M1420" s="3">
        <v>112</v>
      </c>
      <c r="N1420" s="3">
        <v>2047710</v>
      </c>
      <c r="O1420" s="3">
        <v>8190840</v>
      </c>
      <c r="P1420" s="3">
        <v>0</v>
      </c>
      <c r="Q1420" s="3">
        <v>0</v>
      </c>
      <c r="R1420" s="3">
        <v>341285</v>
      </c>
      <c r="S1420" s="3">
        <v>614313</v>
      </c>
      <c r="T1420" s="3">
        <v>409542</v>
      </c>
      <c r="U1420" s="3">
        <v>711010</v>
      </c>
      <c r="V1420" s="3">
        <v>10266990</v>
      </c>
      <c r="W1420" s="3">
        <v>696200</v>
      </c>
      <c r="X1420" s="3">
        <v>982900</v>
      </c>
      <c r="Y1420" s="3">
        <v>42800</v>
      </c>
      <c r="Z1420" s="3">
        <v>327600</v>
      </c>
      <c r="AA1420" s="3">
        <v>245700</v>
      </c>
      <c r="AB1420" s="3">
        <v>2295200</v>
      </c>
      <c r="AC1420" s="3">
        <v>12562190</v>
      </c>
    </row>
    <row r="1421" spans="1:29" x14ac:dyDescent="0.2">
      <c r="A1421" s="3" t="s">
        <v>618</v>
      </c>
      <c r="B1421" s="144">
        <v>45509</v>
      </c>
      <c r="C1421" s="144">
        <v>45618</v>
      </c>
      <c r="D1421" s="3" t="s">
        <v>614</v>
      </c>
      <c r="E1421" s="3" t="s">
        <v>620</v>
      </c>
      <c r="F1421" s="3" t="s">
        <v>24</v>
      </c>
      <c r="G1421" s="8" t="s">
        <v>26</v>
      </c>
      <c r="H1421" s="2">
        <v>25292855</v>
      </c>
      <c r="I1421" s="3" t="s">
        <v>652</v>
      </c>
      <c r="J1421" s="5">
        <v>3</v>
      </c>
      <c r="K1421" s="6">
        <v>3</v>
      </c>
      <c r="L1421" s="3">
        <v>16</v>
      </c>
      <c r="M1421" s="3">
        <v>48</v>
      </c>
      <c r="N1421" s="3">
        <v>752220</v>
      </c>
      <c r="O1421" s="3">
        <v>3008880</v>
      </c>
      <c r="P1421" s="3">
        <v>0</v>
      </c>
      <c r="Q1421" s="3">
        <v>0</v>
      </c>
      <c r="R1421" s="3">
        <v>125370</v>
      </c>
      <c r="S1421" s="3">
        <v>225666</v>
      </c>
      <c r="T1421" s="3">
        <v>150444</v>
      </c>
      <c r="U1421" s="3">
        <v>261188</v>
      </c>
      <c r="V1421" s="3">
        <v>3771548</v>
      </c>
      <c r="W1421" s="3">
        <v>397800</v>
      </c>
      <c r="X1421" s="3">
        <v>561600</v>
      </c>
      <c r="Y1421" s="3">
        <v>24400</v>
      </c>
      <c r="Z1421" s="3">
        <v>187200</v>
      </c>
      <c r="AA1421" s="3">
        <v>140400</v>
      </c>
      <c r="AB1421" s="3">
        <v>1311400</v>
      </c>
      <c r="AC1421" s="3">
        <v>5082948</v>
      </c>
    </row>
    <row r="1422" spans="1:29" x14ac:dyDescent="0.2">
      <c r="A1422" s="3" t="s">
        <v>618</v>
      </c>
      <c r="B1422" s="144">
        <v>45509</v>
      </c>
      <c r="C1422" s="144">
        <v>45618</v>
      </c>
      <c r="D1422" s="3" t="s">
        <v>614</v>
      </c>
      <c r="E1422" s="3" t="s">
        <v>620</v>
      </c>
      <c r="F1422" s="3" t="s">
        <v>24</v>
      </c>
      <c r="G1422" s="8" t="s">
        <v>31</v>
      </c>
      <c r="H1422" s="2">
        <v>1061708123</v>
      </c>
      <c r="I1422" s="3" t="s">
        <v>653</v>
      </c>
      <c r="J1422" s="5">
        <v>12</v>
      </c>
      <c r="K1422" s="6">
        <v>3</v>
      </c>
      <c r="L1422" s="3">
        <v>16</v>
      </c>
      <c r="M1422" s="3">
        <v>192</v>
      </c>
      <c r="N1422" s="3">
        <v>3008880</v>
      </c>
      <c r="O1422" s="3">
        <v>12035520</v>
      </c>
      <c r="P1422" s="3">
        <v>0</v>
      </c>
      <c r="Q1422" s="3">
        <v>0</v>
      </c>
      <c r="R1422" s="3">
        <v>501480</v>
      </c>
      <c r="S1422" s="3">
        <v>902664</v>
      </c>
      <c r="T1422" s="3">
        <v>601776</v>
      </c>
      <c r="U1422" s="3">
        <v>1044750</v>
      </c>
      <c r="V1422" s="3">
        <v>15086190</v>
      </c>
      <c r="W1422" s="3">
        <v>1023000</v>
      </c>
      <c r="X1422" s="3">
        <v>1444300</v>
      </c>
      <c r="Y1422" s="3">
        <v>62800</v>
      </c>
      <c r="Z1422" s="3">
        <v>481400</v>
      </c>
      <c r="AA1422" s="3">
        <v>361100</v>
      </c>
      <c r="AB1422" s="3">
        <v>3372600</v>
      </c>
      <c r="AC1422" s="3">
        <v>18458790</v>
      </c>
    </row>
    <row r="1423" spans="1:29" x14ac:dyDescent="0.2">
      <c r="A1423" s="3" t="s">
        <v>618</v>
      </c>
      <c r="B1423" s="144">
        <v>45509</v>
      </c>
      <c r="C1423" s="144">
        <v>45618</v>
      </c>
      <c r="D1423" s="3" t="s">
        <v>614</v>
      </c>
      <c r="E1423" s="3" t="s">
        <v>620</v>
      </c>
      <c r="F1423" s="3" t="s">
        <v>24</v>
      </c>
      <c r="G1423" s="8" t="s">
        <v>31</v>
      </c>
      <c r="H1423" s="2">
        <v>10308397</v>
      </c>
      <c r="I1423" s="3" t="s">
        <v>654</v>
      </c>
      <c r="J1423" s="5">
        <v>4</v>
      </c>
      <c r="K1423" s="6">
        <v>3.5</v>
      </c>
      <c r="L1423" s="3">
        <v>16</v>
      </c>
      <c r="M1423" s="3">
        <v>64</v>
      </c>
      <c r="N1423" s="3">
        <v>1170120</v>
      </c>
      <c r="O1423" s="3">
        <v>4680480</v>
      </c>
      <c r="P1423" s="3">
        <v>0</v>
      </c>
      <c r="Q1423" s="3">
        <v>0</v>
      </c>
      <c r="R1423" s="3">
        <v>195020</v>
      </c>
      <c r="S1423" s="3">
        <v>351036</v>
      </c>
      <c r="T1423" s="3">
        <v>234024</v>
      </c>
      <c r="U1423" s="3">
        <v>406292</v>
      </c>
      <c r="V1423" s="3">
        <v>5866852</v>
      </c>
      <c r="W1423" s="3">
        <v>397800</v>
      </c>
      <c r="X1423" s="3">
        <v>561600</v>
      </c>
      <c r="Y1423" s="3">
        <v>24400</v>
      </c>
      <c r="Z1423" s="3">
        <v>187200</v>
      </c>
      <c r="AA1423" s="3">
        <v>140400</v>
      </c>
      <c r="AB1423" s="3">
        <v>1311400</v>
      </c>
      <c r="AC1423" s="3">
        <v>7178252</v>
      </c>
    </row>
    <row r="1424" spans="1:29" x14ac:dyDescent="0.2">
      <c r="A1424" s="3" t="s">
        <v>618</v>
      </c>
      <c r="B1424" s="144">
        <v>45509</v>
      </c>
      <c r="C1424" s="144">
        <v>45618</v>
      </c>
      <c r="D1424" s="3" t="s">
        <v>614</v>
      </c>
      <c r="E1424" s="3" t="s">
        <v>620</v>
      </c>
      <c r="F1424" s="3" t="s">
        <v>24</v>
      </c>
      <c r="G1424" s="8" t="s">
        <v>31</v>
      </c>
      <c r="H1424" s="2">
        <v>1110444143</v>
      </c>
      <c r="I1424" s="3" t="s">
        <v>655</v>
      </c>
      <c r="J1424" s="5">
        <v>12</v>
      </c>
      <c r="K1424" s="6">
        <v>3</v>
      </c>
      <c r="L1424" s="3">
        <v>16</v>
      </c>
      <c r="M1424" s="3">
        <v>192</v>
      </c>
      <c r="N1424" s="3">
        <v>3008880</v>
      </c>
      <c r="O1424" s="3">
        <v>12035520</v>
      </c>
      <c r="P1424" s="3">
        <v>0</v>
      </c>
      <c r="Q1424" s="3">
        <v>0</v>
      </c>
      <c r="R1424" s="3">
        <v>501480</v>
      </c>
      <c r="S1424" s="3">
        <v>902664</v>
      </c>
      <c r="T1424" s="3">
        <v>601776</v>
      </c>
      <c r="U1424" s="3">
        <v>1044750</v>
      </c>
      <c r="V1424" s="3">
        <v>15086190</v>
      </c>
      <c r="W1424" s="3">
        <v>1023000</v>
      </c>
      <c r="X1424" s="3">
        <v>1444300</v>
      </c>
      <c r="Y1424" s="3">
        <v>62800</v>
      </c>
      <c r="Z1424" s="3">
        <v>481400</v>
      </c>
      <c r="AA1424" s="3">
        <v>361100</v>
      </c>
      <c r="AB1424" s="3">
        <v>3372600</v>
      </c>
      <c r="AC1424" s="3">
        <v>18458790</v>
      </c>
    </row>
    <row r="1425" spans="1:29" x14ac:dyDescent="0.2">
      <c r="A1425" s="3" t="s">
        <v>618</v>
      </c>
      <c r="B1425" s="144">
        <v>45509</v>
      </c>
      <c r="C1425" s="144">
        <v>45618</v>
      </c>
      <c r="D1425" s="3" t="s">
        <v>614</v>
      </c>
      <c r="E1425" s="3" t="s">
        <v>620</v>
      </c>
      <c r="F1425" s="3" t="s">
        <v>24</v>
      </c>
      <c r="G1425" s="8" t="s">
        <v>31</v>
      </c>
      <c r="H1425" s="2">
        <v>10545375</v>
      </c>
      <c r="I1425" s="3" t="s">
        <v>656</v>
      </c>
      <c r="J1425" s="5">
        <v>9</v>
      </c>
      <c r="K1425" s="6">
        <v>4</v>
      </c>
      <c r="L1425" s="3">
        <v>16</v>
      </c>
      <c r="M1425" s="3">
        <v>144</v>
      </c>
      <c r="N1425" s="3">
        <v>3008880</v>
      </c>
      <c r="O1425" s="3">
        <v>12035520</v>
      </c>
      <c r="P1425" s="3">
        <v>0</v>
      </c>
      <c r="Q1425" s="3">
        <v>0</v>
      </c>
      <c r="R1425" s="3">
        <v>501480</v>
      </c>
      <c r="S1425" s="3">
        <v>902664</v>
      </c>
      <c r="T1425" s="3">
        <v>601776</v>
      </c>
      <c r="U1425" s="3">
        <v>1044750</v>
      </c>
      <c r="V1425" s="3">
        <v>15086190</v>
      </c>
      <c r="W1425" s="3">
        <v>1023000</v>
      </c>
      <c r="X1425" s="3">
        <v>1444300</v>
      </c>
      <c r="Y1425" s="3">
        <v>62800</v>
      </c>
      <c r="Z1425" s="3">
        <v>481400</v>
      </c>
      <c r="AA1425" s="3">
        <v>361100</v>
      </c>
      <c r="AB1425" s="3">
        <v>3372600</v>
      </c>
      <c r="AC1425" s="3">
        <v>18458790</v>
      </c>
    </row>
    <row r="1426" spans="1:29" x14ac:dyDescent="0.2">
      <c r="A1426" s="3" t="s">
        <v>618</v>
      </c>
      <c r="B1426" s="144">
        <v>45509</v>
      </c>
      <c r="C1426" s="144">
        <v>45618</v>
      </c>
      <c r="D1426" s="3" t="s">
        <v>614</v>
      </c>
      <c r="E1426" s="3" t="s">
        <v>620</v>
      </c>
      <c r="F1426" s="3" t="s">
        <v>24</v>
      </c>
      <c r="G1426" s="8" t="s">
        <v>31</v>
      </c>
      <c r="H1426" s="2" t="s">
        <v>608</v>
      </c>
      <c r="I1426" s="3" t="s">
        <v>565</v>
      </c>
      <c r="J1426" s="5">
        <v>4</v>
      </c>
      <c r="K1426" s="6">
        <v>3.5</v>
      </c>
      <c r="L1426" s="3">
        <v>16</v>
      </c>
      <c r="M1426" s="3">
        <v>64</v>
      </c>
      <c r="N1426" s="3">
        <v>1170120</v>
      </c>
      <c r="O1426" s="3">
        <v>4680480</v>
      </c>
      <c r="P1426" s="3">
        <v>0</v>
      </c>
      <c r="Q1426" s="3">
        <v>0</v>
      </c>
      <c r="R1426" s="3">
        <v>195020</v>
      </c>
      <c r="S1426" s="3">
        <v>351036</v>
      </c>
      <c r="T1426" s="3">
        <v>234024</v>
      </c>
      <c r="U1426" s="3">
        <v>406292</v>
      </c>
      <c r="V1426" s="3">
        <v>5866852</v>
      </c>
      <c r="W1426" s="3">
        <v>397800</v>
      </c>
      <c r="X1426" s="3">
        <v>561600</v>
      </c>
      <c r="Y1426" s="3">
        <v>24400</v>
      </c>
      <c r="Z1426" s="3">
        <v>187200</v>
      </c>
      <c r="AA1426" s="3">
        <v>140400</v>
      </c>
      <c r="AB1426" s="3">
        <v>1311400</v>
      </c>
      <c r="AC1426" s="3">
        <v>7178252</v>
      </c>
    </row>
    <row r="1427" spans="1:29" x14ac:dyDescent="0.2">
      <c r="A1427" s="3" t="s">
        <v>618</v>
      </c>
      <c r="B1427" s="144">
        <v>45509</v>
      </c>
      <c r="C1427" s="144">
        <v>45618</v>
      </c>
      <c r="D1427" s="3" t="s">
        <v>614</v>
      </c>
      <c r="E1427" s="3" t="s">
        <v>620</v>
      </c>
      <c r="F1427" s="3" t="s">
        <v>24</v>
      </c>
      <c r="G1427" s="8" t="s">
        <v>31</v>
      </c>
      <c r="H1427" s="2">
        <v>10536305</v>
      </c>
      <c r="I1427" s="3" t="s">
        <v>657</v>
      </c>
      <c r="J1427" s="5">
        <v>8</v>
      </c>
      <c r="K1427" s="6">
        <v>2.5</v>
      </c>
      <c r="L1427" s="3">
        <v>16</v>
      </c>
      <c r="M1427" s="3">
        <v>128</v>
      </c>
      <c r="N1427" s="3">
        <v>1671600</v>
      </c>
      <c r="O1427" s="3">
        <v>6686400</v>
      </c>
      <c r="P1427" s="3">
        <v>0</v>
      </c>
      <c r="Q1427" s="3">
        <v>0</v>
      </c>
      <c r="R1427" s="3">
        <v>278600</v>
      </c>
      <c r="S1427" s="3">
        <v>501480</v>
      </c>
      <c r="T1427" s="3">
        <v>334320</v>
      </c>
      <c r="U1427" s="3">
        <v>580417</v>
      </c>
      <c r="V1427" s="3">
        <v>8381217</v>
      </c>
      <c r="W1427" s="3">
        <v>568300</v>
      </c>
      <c r="X1427" s="3">
        <v>802400</v>
      </c>
      <c r="Y1427" s="3">
        <v>34900</v>
      </c>
      <c r="Z1427" s="3">
        <v>267500</v>
      </c>
      <c r="AA1427" s="3">
        <v>200600</v>
      </c>
      <c r="AB1427" s="3">
        <v>1873700</v>
      </c>
      <c r="AC1427" s="3">
        <v>10254917</v>
      </c>
    </row>
    <row r="1428" spans="1:29" x14ac:dyDescent="0.2">
      <c r="A1428" s="3" t="s">
        <v>618</v>
      </c>
      <c r="B1428" s="144">
        <v>45509</v>
      </c>
      <c r="C1428" s="144">
        <v>45618</v>
      </c>
      <c r="D1428" s="3" t="s">
        <v>614</v>
      </c>
      <c r="E1428" s="3" t="s">
        <v>620</v>
      </c>
      <c r="F1428" s="3" t="s">
        <v>24</v>
      </c>
      <c r="G1428" s="8" t="s">
        <v>31</v>
      </c>
      <c r="H1428" s="2">
        <v>34573953</v>
      </c>
      <c r="I1428" s="3" t="s">
        <v>658</v>
      </c>
      <c r="J1428" s="5">
        <v>8</v>
      </c>
      <c r="K1428" s="6">
        <v>3.5</v>
      </c>
      <c r="L1428" s="3">
        <v>16</v>
      </c>
      <c r="M1428" s="3">
        <v>128</v>
      </c>
      <c r="N1428" s="3">
        <v>2340240</v>
      </c>
      <c r="O1428" s="3">
        <v>9360960</v>
      </c>
      <c r="P1428" s="3">
        <v>0</v>
      </c>
      <c r="Q1428" s="3">
        <v>0</v>
      </c>
      <c r="R1428" s="3">
        <v>390040</v>
      </c>
      <c r="S1428" s="3">
        <v>702072</v>
      </c>
      <c r="T1428" s="3">
        <v>468048</v>
      </c>
      <c r="U1428" s="3">
        <v>812583</v>
      </c>
      <c r="V1428" s="3">
        <v>11733703</v>
      </c>
      <c r="W1428" s="3">
        <v>795700</v>
      </c>
      <c r="X1428" s="3">
        <v>1123300</v>
      </c>
      <c r="Y1428" s="3">
        <v>48900</v>
      </c>
      <c r="Z1428" s="3">
        <v>374400</v>
      </c>
      <c r="AA1428" s="3">
        <v>280800</v>
      </c>
      <c r="AB1428" s="3">
        <v>2623100</v>
      </c>
      <c r="AC1428" s="3">
        <v>14356803</v>
      </c>
    </row>
    <row r="1429" spans="1:29" x14ac:dyDescent="0.2">
      <c r="A1429" s="3" t="s">
        <v>618</v>
      </c>
      <c r="B1429" s="144">
        <v>45509</v>
      </c>
      <c r="C1429" s="144">
        <v>45618</v>
      </c>
      <c r="D1429" s="3" t="s">
        <v>614</v>
      </c>
      <c r="E1429" s="3" t="s">
        <v>620</v>
      </c>
      <c r="F1429" s="3" t="s">
        <v>24</v>
      </c>
      <c r="G1429" s="8" t="s">
        <v>31</v>
      </c>
      <c r="H1429" s="2">
        <v>94330723</v>
      </c>
      <c r="I1429" s="3" t="s">
        <v>659</v>
      </c>
      <c r="J1429" s="5">
        <v>5</v>
      </c>
      <c r="K1429" s="6">
        <v>5</v>
      </c>
      <c r="L1429" s="3">
        <v>16</v>
      </c>
      <c r="M1429" s="3">
        <v>80</v>
      </c>
      <c r="N1429" s="3">
        <v>2089500</v>
      </c>
      <c r="O1429" s="3">
        <v>8358000</v>
      </c>
      <c r="P1429" s="3">
        <v>0</v>
      </c>
      <c r="Q1429" s="3">
        <v>0</v>
      </c>
      <c r="R1429" s="3">
        <v>348250</v>
      </c>
      <c r="S1429" s="3">
        <v>626850</v>
      </c>
      <c r="T1429" s="3">
        <v>417900</v>
      </c>
      <c r="U1429" s="3">
        <v>725521</v>
      </c>
      <c r="V1429" s="3">
        <v>10476521</v>
      </c>
      <c r="W1429" s="3">
        <v>710400</v>
      </c>
      <c r="X1429" s="3">
        <v>1003000</v>
      </c>
      <c r="Y1429" s="3">
        <v>43600</v>
      </c>
      <c r="Z1429" s="3">
        <v>334300</v>
      </c>
      <c r="AA1429" s="3">
        <v>250700</v>
      </c>
      <c r="AB1429" s="3">
        <v>2342000</v>
      </c>
      <c r="AC1429" s="3">
        <v>12818521</v>
      </c>
    </row>
    <row r="1430" spans="1:29" x14ac:dyDescent="0.2">
      <c r="A1430" s="3" t="s">
        <v>618</v>
      </c>
      <c r="B1430" s="144">
        <v>45509</v>
      </c>
      <c r="C1430" s="144">
        <v>45618</v>
      </c>
      <c r="D1430" s="3" t="s">
        <v>614</v>
      </c>
      <c r="E1430" s="3" t="s">
        <v>620</v>
      </c>
      <c r="F1430" s="3" t="s">
        <v>24</v>
      </c>
      <c r="G1430" s="8" t="s">
        <v>31</v>
      </c>
      <c r="H1430" s="2">
        <v>1061754878</v>
      </c>
      <c r="I1430" s="3" t="s">
        <v>660</v>
      </c>
      <c r="J1430" s="5">
        <v>12</v>
      </c>
      <c r="K1430" s="6">
        <v>3</v>
      </c>
      <c r="L1430" s="3">
        <v>16</v>
      </c>
      <c r="M1430" s="3">
        <v>192</v>
      </c>
      <c r="N1430" s="3">
        <v>3008880</v>
      </c>
      <c r="O1430" s="3">
        <v>12035520</v>
      </c>
      <c r="P1430" s="3">
        <v>0</v>
      </c>
      <c r="Q1430" s="3">
        <v>0</v>
      </c>
      <c r="R1430" s="3">
        <v>501480</v>
      </c>
      <c r="S1430" s="3">
        <v>902664</v>
      </c>
      <c r="T1430" s="3">
        <v>601776</v>
      </c>
      <c r="U1430" s="3">
        <v>1044750</v>
      </c>
      <c r="V1430" s="3">
        <v>15086190</v>
      </c>
      <c r="W1430" s="3">
        <v>1023000</v>
      </c>
      <c r="X1430" s="3">
        <v>1444300</v>
      </c>
      <c r="Y1430" s="3">
        <v>62800</v>
      </c>
      <c r="Z1430" s="3">
        <v>481400</v>
      </c>
      <c r="AA1430" s="3">
        <v>361100</v>
      </c>
      <c r="AB1430" s="3">
        <v>3372600</v>
      </c>
      <c r="AC1430" s="3">
        <v>18458790</v>
      </c>
    </row>
    <row r="1431" spans="1:29" x14ac:dyDescent="0.2">
      <c r="A1431" s="3" t="s">
        <v>618</v>
      </c>
      <c r="B1431" s="144">
        <v>45509</v>
      </c>
      <c r="C1431" s="144">
        <v>45618</v>
      </c>
      <c r="D1431" s="3" t="s">
        <v>614</v>
      </c>
      <c r="E1431" s="3" t="s">
        <v>620</v>
      </c>
      <c r="F1431" s="14" t="s">
        <v>33</v>
      </c>
      <c r="G1431" s="8" t="s">
        <v>157</v>
      </c>
      <c r="H1431" s="2">
        <v>34324021</v>
      </c>
      <c r="I1431" s="3" t="s">
        <v>661</v>
      </c>
      <c r="J1431" s="5">
        <v>4</v>
      </c>
      <c r="K1431" s="6">
        <v>2.5</v>
      </c>
      <c r="L1431" s="3">
        <v>16</v>
      </c>
      <c r="M1431" s="3">
        <v>64</v>
      </c>
      <c r="N1431" s="3">
        <v>835800</v>
      </c>
      <c r="O1431" s="3">
        <v>3343200</v>
      </c>
      <c r="P1431" s="3">
        <v>0</v>
      </c>
      <c r="Q1431" s="3">
        <v>0</v>
      </c>
      <c r="R1431" s="3">
        <v>139300</v>
      </c>
      <c r="S1431" s="3">
        <v>250740</v>
      </c>
      <c r="T1431" s="3">
        <v>167160</v>
      </c>
      <c r="U1431" s="3">
        <v>290208</v>
      </c>
      <c r="V1431" s="3">
        <v>4190608</v>
      </c>
      <c r="W1431" s="3">
        <v>397800</v>
      </c>
      <c r="X1431" s="3">
        <v>561600</v>
      </c>
      <c r="Y1431" s="3">
        <v>24400</v>
      </c>
      <c r="Z1431" s="3">
        <v>187200</v>
      </c>
      <c r="AA1431" s="3">
        <v>140400</v>
      </c>
      <c r="AB1431" s="3">
        <v>1311400</v>
      </c>
      <c r="AC1431" s="3">
        <v>5502008</v>
      </c>
    </row>
    <row r="1432" spans="1:29" x14ac:dyDescent="0.2">
      <c r="A1432" s="3" t="s">
        <v>618</v>
      </c>
      <c r="B1432" s="144">
        <v>45509</v>
      </c>
      <c r="C1432" s="144">
        <v>45618</v>
      </c>
      <c r="D1432" s="3" t="s">
        <v>614</v>
      </c>
      <c r="E1432" s="3" t="s">
        <v>620</v>
      </c>
      <c r="F1432" s="14" t="s">
        <v>33</v>
      </c>
      <c r="G1432" s="8" t="s">
        <v>157</v>
      </c>
      <c r="H1432" s="2">
        <v>1061782875</v>
      </c>
      <c r="I1432" s="3" t="s">
        <v>1006</v>
      </c>
      <c r="J1432" s="5">
        <v>5</v>
      </c>
      <c r="K1432" s="6">
        <v>2.5</v>
      </c>
      <c r="L1432" s="3">
        <v>16</v>
      </c>
      <c r="M1432" s="3">
        <v>80</v>
      </c>
      <c r="N1432" s="3">
        <v>1044750</v>
      </c>
      <c r="O1432" s="3">
        <v>4179000</v>
      </c>
      <c r="P1432" s="3">
        <v>0</v>
      </c>
      <c r="Q1432" s="3">
        <v>0</v>
      </c>
      <c r="R1432" s="3">
        <v>174125</v>
      </c>
      <c r="S1432" s="3">
        <v>313425</v>
      </c>
      <c r="T1432" s="3">
        <v>208950</v>
      </c>
      <c r="U1432" s="3">
        <v>362760</v>
      </c>
      <c r="V1432" s="3">
        <v>5238260</v>
      </c>
      <c r="W1432" s="3">
        <v>397800</v>
      </c>
      <c r="X1432" s="3">
        <v>561600</v>
      </c>
      <c r="Y1432" s="3">
        <v>24400</v>
      </c>
      <c r="Z1432" s="3">
        <v>187200</v>
      </c>
      <c r="AA1432" s="3">
        <v>140400</v>
      </c>
      <c r="AB1432" s="3">
        <v>1311400</v>
      </c>
      <c r="AC1432" s="3">
        <v>6549660</v>
      </c>
    </row>
    <row r="1433" spans="1:29" x14ac:dyDescent="0.2">
      <c r="A1433" s="3" t="s">
        <v>618</v>
      </c>
      <c r="B1433" s="144">
        <v>45509</v>
      </c>
      <c r="C1433" s="144">
        <v>45618</v>
      </c>
      <c r="D1433" s="3" t="s">
        <v>614</v>
      </c>
      <c r="E1433" s="3" t="s">
        <v>620</v>
      </c>
      <c r="F1433" s="14" t="s">
        <v>33</v>
      </c>
      <c r="G1433" s="8" t="s">
        <v>157</v>
      </c>
      <c r="H1433" s="2">
        <v>34321175</v>
      </c>
      <c r="I1433" s="3" t="s">
        <v>663</v>
      </c>
      <c r="J1433" s="5">
        <v>6</v>
      </c>
      <c r="K1433" s="6">
        <v>4</v>
      </c>
      <c r="L1433" s="3">
        <v>16</v>
      </c>
      <c r="M1433" s="3">
        <v>96</v>
      </c>
      <c r="N1433" s="3">
        <v>2005920</v>
      </c>
      <c r="O1433" s="3">
        <v>8023680</v>
      </c>
      <c r="P1433" s="3">
        <v>0</v>
      </c>
      <c r="Q1433" s="3">
        <v>0</v>
      </c>
      <c r="R1433" s="3">
        <v>334320</v>
      </c>
      <c r="S1433" s="3">
        <v>601776</v>
      </c>
      <c r="T1433" s="3">
        <v>401184</v>
      </c>
      <c r="U1433" s="3">
        <v>696500</v>
      </c>
      <c r="V1433" s="3">
        <v>10057460</v>
      </c>
      <c r="W1433" s="3">
        <v>682000</v>
      </c>
      <c r="X1433" s="3">
        <v>962800</v>
      </c>
      <c r="Y1433" s="3">
        <v>41900</v>
      </c>
      <c r="Z1433" s="3">
        <v>320900</v>
      </c>
      <c r="AA1433" s="3">
        <v>240700</v>
      </c>
      <c r="AB1433" s="3">
        <v>2248300</v>
      </c>
      <c r="AC1433" s="3">
        <v>12305760</v>
      </c>
    </row>
    <row r="1434" spans="1:29" x14ac:dyDescent="0.2">
      <c r="A1434" s="3" t="s">
        <v>618</v>
      </c>
      <c r="B1434" s="144">
        <v>45509</v>
      </c>
      <c r="C1434" s="144">
        <v>45618</v>
      </c>
      <c r="D1434" s="3" t="s">
        <v>614</v>
      </c>
      <c r="E1434" s="3" t="s">
        <v>620</v>
      </c>
      <c r="F1434" s="14" t="s">
        <v>33</v>
      </c>
      <c r="G1434" s="8" t="s">
        <v>157</v>
      </c>
      <c r="H1434" s="2">
        <v>1061768948</v>
      </c>
      <c r="I1434" s="3" t="s">
        <v>664</v>
      </c>
      <c r="J1434" s="5">
        <v>7</v>
      </c>
      <c r="K1434" s="6">
        <v>3</v>
      </c>
      <c r="L1434" s="3">
        <v>16</v>
      </c>
      <c r="M1434" s="3">
        <v>112</v>
      </c>
      <c r="N1434" s="3">
        <v>1755180</v>
      </c>
      <c r="O1434" s="3">
        <v>7020720</v>
      </c>
      <c r="P1434" s="3">
        <v>0</v>
      </c>
      <c r="Q1434" s="3">
        <v>0</v>
      </c>
      <c r="R1434" s="3">
        <v>292530</v>
      </c>
      <c r="S1434" s="3">
        <v>526554</v>
      </c>
      <c r="T1434" s="3">
        <v>351036</v>
      </c>
      <c r="U1434" s="3">
        <v>609438</v>
      </c>
      <c r="V1434" s="3">
        <v>8800278</v>
      </c>
      <c r="W1434" s="3">
        <v>596800</v>
      </c>
      <c r="X1434" s="3">
        <v>842500</v>
      </c>
      <c r="Y1434" s="3">
        <v>36600</v>
      </c>
      <c r="Z1434" s="3">
        <v>280800</v>
      </c>
      <c r="AA1434" s="3">
        <v>210600</v>
      </c>
      <c r="AB1434" s="3">
        <v>1967300</v>
      </c>
      <c r="AC1434" s="3">
        <v>10767578</v>
      </c>
    </row>
    <row r="1435" spans="1:29" x14ac:dyDescent="0.2">
      <c r="A1435" s="3" t="s">
        <v>618</v>
      </c>
      <c r="B1435" s="144">
        <v>45509</v>
      </c>
      <c r="C1435" s="144">
        <v>45618</v>
      </c>
      <c r="D1435" s="3" t="s">
        <v>614</v>
      </c>
      <c r="E1435" s="3" t="s">
        <v>620</v>
      </c>
      <c r="F1435" s="14" t="s">
        <v>33</v>
      </c>
      <c r="G1435" s="8" t="s">
        <v>157</v>
      </c>
      <c r="H1435" s="2">
        <v>1061824752</v>
      </c>
      <c r="I1435" s="3" t="s">
        <v>665</v>
      </c>
      <c r="J1435" s="5">
        <v>3</v>
      </c>
      <c r="K1435" s="6">
        <v>4</v>
      </c>
      <c r="L1435" s="3">
        <v>16</v>
      </c>
      <c r="M1435" s="3">
        <v>48</v>
      </c>
      <c r="N1435" s="3">
        <v>1002960</v>
      </c>
      <c r="O1435" s="3">
        <v>4011840</v>
      </c>
      <c r="P1435" s="3">
        <v>0</v>
      </c>
      <c r="Q1435" s="3">
        <v>0</v>
      </c>
      <c r="R1435" s="3">
        <v>167160</v>
      </c>
      <c r="S1435" s="3">
        <v>300888</v>
      </c>
      <c r="T1435" s="3">
        <v>200592</v>
      </c>
      <c r="U1435" s="3">
        <v>348250</v>
      </c>
      <c r="V1435" s="3">
        <v>5028730</v>
      </c>
      <c r="W1435" s="3">
        <v>397800</v>
      </c>
      <c r="X1435" s="3">
        <v>561600</v>
      </c>
      <c r="Y1435" s="3">
        <v>24400</v>
      </c>
      <c r="Z1435" s="3">
        <v>187200</v>
      </c>
      <c r="AA1435" s="3">
        <v>140400</v>
      </c>
      <c r="AB1435" s="3">
        <v>1311400</v>
      </c>
      <c r="AC1435" s="3">
        <v>6340130</v>
      </c>
    </row>
    <row r="1436" spans="1:29" x14ac:dyDescent="0.2">
      <c r="A1436" s="3" t="s">
        <v>618</v>
      </c>
      <c r="B1436" s="144">
        <v>45509</v>
      </c>
      <c r="C1436" s="144">
        <v>45618</v>
      </c>
      <c r="D1436" s="3" t="s">
        <v>614</v>
      </c>
      <c r="E1436" s="3" t="s">
        <v>620</v>
      </c>
      <c r="F1436" s="14" t="s">
        <v>33</v>
      </c>
      <c r="G1436" s="8" t="s">
        <v>157</v>
      </c>
      <c r="H1436" s="2">
        <v>76320125</v>
      </c>
      <c r="I1436" s="3" t="s">
        <v>666</v>
      </c>
      <c r="J1436" s="5">
        <v>4</v>
      </c>
      <c r="K1436" s="6">
        <v>4.5</v>
      </c>
      <c r="L1436" s="3">
        <v>16</v>
      </c>
      <c r="M1436" s="3">
        <v>64</v>
      </c>
      <c r="N1436" s="3">
        <v>1504440</v>
      </c>
      <c r="O1436" s="3">
        <v>6017760</v>
      </c>
      <c r="P1436" s="3">
        <v>0</v>
      </c>
      <c r="Q1436" s="3">
        <v>0</v>
      </c>
      <c r="R1436" s="3">
        <v>250740</v>
      </c>
      <c r="S1436" s="3">
        <v>451332</v>
      </c>
      <c r="T1436" s="3">
        <v>300888</v>
      </c>
      <c r="U1436" s="3">
        <v>522375</v>
      </c>
      <c r="V1436" s="3">
        <v>7543095</v>
      </c>
      <c r="W1436" s="3">
        <v>511500</v>
      </c>
      <c r="X1436" s="3">
        <v>722100</v>
      </c>
      <c r="Y1436" s="3">
        <v>31400</v>
      </c>
      <c r="Z1436" s="3">
        <v>240700</v>
      </c>
      <c r="AA1436" s="3">
        <v>180500</v>
      </c>
      <c r="AB1436" s="3">
        <v>1686200</v>
      </c>
      <c r="AC1436" s="3">
        <v>9229295</v>
      </c>
    </row>
    <row r="1437" spans="1:29" x14ac:dyDescent="0.2">
      <c r="A1437" s="3" t="s">
        <v>618</v>
      </c>
      <c r="B1437" s="144">
        <v>45509</v>
      </c>
      <c r="C1437" s="144">
        <v>45618</v>
      </c>
      <c r="D1437" s="3" t="s">
        <v>614</v>
      </c>
      <c r="E1437" s="3" t="s">
        <v>620</v>
      </c>
      <c r="F1437" s="14" t="s">
        <v>33</v>
      </c>
      <c r="G1437" s="8" t="s">
        <v>157</v>
      </c>
      <c r="H1437" s="2">
        <v>1061742602</v>
      </c>
      <c r="I1437" s="3" t="s">
        <v>667</v>
      </c>
      <c r="J1437" s="5">
        <v>3</v>
      </c>
      <c r="K1437" s="6">
        <v>2.5</v>
      </c>
      <c r="L1437" s="3">
        <v>16</v>
      </c>
      <c r="M1437" s="3">
        <v>48</v>
      </c>
      <c r="N1437" s="3">
        <v>626850</v>
      </c>
      <c r="O1437" s="3">
        <v>2507400</v>
      </c>
      <c r="P1437" s="3">
        <v>0</v>
      </c>
      <c r="Q1437" s="3">
        <v>0</v>
      </c>
      <c r="R1437" s="3">
        <v>104475</v>
      </c>
      <c r="S1437" s="3">
        <v>188055</v>
      </c>
      <c r="T1437" s="3">
        <v>125370</v>
      </c>
      <c r="U1437" s="3">
        <v>217656</v>
      </c>
      <c r="V1437" s="3">
        <v>3142956</v>
      </c>
      <c r="W1437" s="3">
        <v>397800</v>
      </c>
      <c r="X1437" s="3">
        <v>561600</v>
      </c>
      <c r="Y1437" s="3">
        <v>24400</v>
      </c>
      <c r="Z1437" s="3">
        <v>187200</v>
      </c>
      <c r="AA1437" s="3">
        <v>140400</v>
      </c>
      <c r="AB1437" s="3">
        <v>1311400</v>
      </c>
      <c r="AC1437" s="3">
        <v>4454356</v>
      </c>
    </row>
    <row r="1438" spans="1:29" x14ac:dyDescent="0.2">
      <c r="A1438" s="3" t="s">
        <v>618</v>
      </c>
      <c r="B1438" s="144">
        <v>45509</v>
      </c>
      <c r="C1438" s="144">
        <v>45618</v>
      </c>
      <c r="D1438" s="3" t="s">
        <v>614</v>
      </c>
      <c r="E1438" s="3" t="s">
        <v>620</v>
      </c>
      <c r="F1438" s="14" t="s">
        <v>33</v>
      </c>
      <c r="G1438" s="8" t="s">
        <v>157</v>
      </c>
      <c r="H1438" s="2">
        <v>71778180</v>
      </c>
      <c r="I1438" s="3" t="s">
        <v>1007</v>
      </c>
      <c r="J1438" s="5">
        <v>10</v>
      </c>
      <c r="K1438" s="6">
        <v>3.5</v>
      </c>
      <c r="L1438" s="3">
        <v>16</v>
      </c>
      <c r="M1438" s="3">
        <v>160</v>
      </c>
      <c r="N1438" s="3">
        <v>2925300</v>
      </c>
      <c r="O1438" s="3">
        <v>11701200</v>
      </c>
      <c r="P1438" s="3">
        <v>0</v>
      </c>
      <c r="Q1438" s="3">
        <v>0</v>
      </c>
      <c r="R1438" s="3">
        <v>487550</v>
      </c>
      <c r="S1438" s="3">
        <v>877590</v>
      </c>
      <c r="T1438" s="3">
        <v>585060</v>
      </c>
      <c r="U1438" s="3">
        <v>1015729</v>
      </c>
      <c r="V1438" s="3">
        <v>14667129</v>
      </c>
      <c r="W1438" s="3">
        <v>994600</v>
      </c>
      <c r="X1438" s="3">
        <v>1404100</v>
      </c>
      <c r="Y1438" s="3">
        <v>61100</v>
      </c>
      <c r="Z1438" s="3">
        <v>468000</v>
      </c>
      <c r="AA1438" s="3">
        <v>351000</v>
      </c>
      <c r="AB1438" s="3">
        <v>3278800</v>
      </c>
      <c r="AC1438" s="3">
        <v>17945929</v>
      </c>
    </row>
    <row r="1439" spans="1:29" x14ac:dyDescent="0.2">
      <c r="A1439" s="3" t="s">
        <v>618</v>
      </c>
      <c r="B1439" s="144">
        <v>45509</v>
      </c>
      <c r="C1439" s="144">
        <v>45618</v>
      </c>
      <c r="D1439" s="3" t="s">
        <v>614</v>
      </c>
      <c r="E1439" s="3" t="s">
        <v>620</v>
      </c>
      <c r="F1439" s="14" t="s">
        <v>33</v>
      </c>
      <c r="G1439" s="8" t="s">
        <v>157</v>
      </c>
      <c r="H1439" s="2">
        <v>4615741</v>
      </c>
      <c r="I1439" s="3" t="s">
        <v>1008</v>
      </c>
      <c r="J1439" s="5">
        <v>4</v>
      </c>
      <c r="K1439" s="6">
        <v>3</v>
      </c>
      <c r="L1439" s="3">
        <v>16</v>
      </c>
      <c r="M1439" s="3">
        <v>64</v>
      </c>
      <c r="N1439" s="3">
        <v>1002960</v>
      </c>
      <c r="O1439" s="3">
        <v>4011840</v>
      </c>
      <c r="P1439" s="3">
        <v>0</v>
      </c>
      <c r="Q1439" s="3">
        <v>0</v>
      </c>
      <c r="R1439" s="3">
        <v>167160</v>
      </c>
      <c r="S1439" s="3">
        <v>300888</v>
      </c>
      <c r="T1439" s="3">
        <v>200592</v>
      </c>
      <c r="U1439" s="3">
        <v>348250</v>
      </c>
      <c r="V1439" s="3">
        <v>5028730</v>
      </c>
      <c r="W1439" s="3">
        <v>397800</v>
      </c>
      <c r="X1439" s="3">
        <v>561600</v>
      </c>
      <c r="Y1439" s="3">
        <v>24400</v>
      </c>
      <c r="Z1439" s="3">
        <v>187200</v>
      </c>
      <c r="AA1439" s="3">
        <v>140400</v>
      </c>
      <c r="AB1439" s="3">
        <v>1311400</v>
      </c>
      <c r="AC1439" s="3">
        <v>6340130</v>
      </c>
    </row>
    <row r="1440" spans="1:29" x14ac:dyDescent="0.2">
      <c r="A1440" s="3" t="s">
        <v>618</v>
      </c>
      <c r="B1440" s="144">
        <v>45509</v>
      </c>
      <c r="C1440" s="144">
        <v>45618</v>
      </c>
      <c r="D1440" s="3" t="s">
        <v>614</v>
      </c>
      <c r="E1440" s="3" t="s">
        <v>620</v>
      </c>
      <c r="F1440" s="14" t="s">
        <v>33</v>
      </c>
      <c r="G1440" s="8" t="s">
        <v>157</v>
      </c>
      <c r="H1440" s="2">
        <v>85474684</v>
      </c>
      <c r="I1440" s="3" t="s">
        <v>668</v>
      </c>
      <c r="J1440" s="5">
        <v>8</v>
      </c>
      <c r="K1440" s="6">
        <v>4</v>
      </c>
      <c r="L1440" s="3">
        <v>16</v>
      </c>
      <c r="M1440" s="3">
        <v>128</v>
      </c>
      <c r="N1440" s="3">
        <v>2674560</v>
      </c>
      <c r="O1440" s="3">
        <v>10698240</v>
      </c>
      <c r="P1440" s="3">
        <v>0</v>
      </c>
      <c r="Q1440" s="3">
        <v>0</v>
      </c>
      <c r="R1440" s="3">
        <v>445760</v>
      </c>
      <c r="S1440" s="3">
        <v>802368</v>
      </c>
      <c r="T1440" s="3">
        <v>534912</v>
      </c>
      <c r="U1440" s="3">
        <v>928667</v>
      </c>
      <c r="V1440" s="3">
        <v>13409947</v>
      </c>
      <c r="W1440" s="3">
        <v>909400</v>
      </c>
      <c r="X1440" s="3">
        <v>1283800</v>
      </c>
      <c r="Y1440" s="3">
        <v>55800</v>
      </c>
      <c r="Z1440" s="3">
        <v>427900</v>
      </c>
      <c r="AA1440" s="3">
        <v>320900</v>
      </c>
      <c r="AB1440" s="3">
        <v>2997800</v>
      </c>
      <c r="AC1440" s="3">
        <v>16407747</v>
      </c>
    </row>
    <row r="1441" spans="1:29" x14ac:dyDescent="0.2">
      <c r="A1441" s="3" t="s">
        <v>618</v>
      </c>
      <c r="B1441" s="144">
        <v>45509</v>
      </c>
      <c r="C1441" s="144">
        <v>45618</v>
      </c>
      <c r="D1441" s="3" t="s">
        <v>614</v>
      </c>
      <c r="E1441" s="3" t="s">
        <v>620</v>
      </c>
      <c r="F1441" s="14" t="s">
        <v>33</v>
      </c>
      <c r="G1441" s="8" t="s">
        <v>157</v>
      </c>
      <c r="H1441" s="2">
        <v>4615873</v>
      </c>
      <c r="I1441" s="3" t="s">
        <v>669</v>
      </c>
      <c r="J1441" s="5">
        <v>8</v>
      </c>
      <c r="K1441" s="6">
        <v>3</v>
      </c>
      <c r="L1441" s="3">
        <v>16</v>
      </c>
      <c r="M1441" s="3">
        <v>128</v>
      </c>
      <c r="N1441" s="3">
        <v>2005920</v>
      </c>
      <c r="O1441" s="3">
        <v>8023680</v>
      </c>
      <c r="P1441" s="3">
        <v>0</v>
      </c>
      <c r="Q1441" s="3">
        <v>0</v>
      </c>
      <c r="R1441" s="3">
        <v>334320</v>
      </c>
      <c r="S1441" s="3">
        <v>601776</v>
      </c>
      <c r="T1441" s="3">
        <v>401184</v>
      </c>
      <c r="U1441" s="3">
        <v>696500</v>
      </c>
      <c r="V1441" s="3">
        <v>10057460</v>
      </c>
      <c r="W1441" s="3">
        <v>682000</v>
      </c>
      <c r="X1441" s="3">
        <v>962800</v>
      </c>
      <c r="Y1441" s="3">
        <v>41900</v>
      </c>
      <c r="Z1441" s="3">
        <v>320900</v>
      </c>
      <c r="AA1441" s="3">
        <v>240700</v>
      </c>
      <c r="AB1441" s="3">
        <v>2248300</v>
      </c>
      <c r="AC1441" s="3">
        <v>12305760</v>
      </c>
    </row>
    <row r="1442" spans="1:29" x14ac:dyDescent="0.2">
      <c r="A1442" s="3" t="s">
        <v>618</v>
      </c>
      <c r="B1442" s="144">
        <v>45509</v>
      </c>
      <c r="C1442" s="144">
        <v>45618</v>
      </c>
      <c r="D1442" s="3" t="s">
        <v>614</v>
      </c>
      <c r="E1442" s="3" t="s">
        <v>620</v>
      </c>
      <c r="F1442" s="14" t="s">
        <v>33</v>
      </c>
      <c r="G1442" s="8" t="s">
        <v>157</v>
      </c>
      <c r="H1442" s="2">
        <v>10540176</v>
      </c>
      <c r="I1442" s="3" t="s">
        <v>670</v>
      </c>
      <c r="J1442" s="5">
        <v>8</v>
      </c>
      <c r="K1442" s="6">
        <v>3.5</v>
      </c>
      <c r="L1442" s="3">
        <v>16</v>
      </c>
      <c r="M1442" s="3">
        <v>128</v>
      </c>
      <c r="N1442" s="3">
        <v>2340240</v>
      </c>
      <c r="O1442" s="3">
        <v>9360960</v>
      </c>
      <c r="P1442" s="3">
        <v>0</v>
      </c>
      <c r="Q1442" s="3">
        <v>0</v>
      </c>
      <c r="R1442" s="3">
        <v>390040</v>
      </c>
      <c r="S1442" s="3">
        <v>702072</v>
      </c>
      <c r="T1442" s="3">
        <v>468048</v>
      </c>
      <c r="U1442" s="3">
        <v>812583</v>
      </c>
      <c r="V1442" s="3">
        <v>11733703</v>
      </c>
      <c r="W1442" s="3">
        <v>795700</v>
      </c>
      <c r="X1442" s="3">
        <v>1123300</v>
      </c>
      <c r="Y1442" s="3">
        <v>48900</v>
      </c>
      <c r="Z1442" s="3">
        <v>374400</v>
      </c>
      <c r="AA1442" s="3">
        <v>280800</v>
      </c>
      <c r="AB1442" s="3">
        <v>2623100</v>
      </c>
      <c r="AC1442" s="3">
        <v>14356803</v>
      </c>
    </row>
    <row r="1443" spans="1:29" x14ac:dyDescent="0.2">
      <c r="A1443" s="3" t="s">
        <v>618</v>
      </c>
      <c r="B1443" s="144">
        <v>45509</v>
      </c>
      <c r="C1443" s="144">
        <v>45618</v>
      </c>
      <c r="D1443" s="3" t="s">
        <v>614</v>
      </c>
      <c r="E1443" s="3" t="s">
        <v>620</v>
      </c>
      <c r="F1443" s="14" t="s">
        <v>33</v>
      </c>
      <c r="G1443" s="8" t="s">
        <v>157</v>
      </c>
      <c r="H1443" s="2">
        <v>25274300</v>
      </c>
      <c r="I1443" s="3" t="s">
        <v>1009</v>
      </c>
      <c r="J1443" s="5">
        <v>4</v>
      </c>
      <c r="K1443" s="6">
        <v>3</v>
      </c>
      <c r="L1443" s="3">
        <v>16</v>
      </c>
      <c r="M1443" s="3">
        <v>64</v>
      </c>
      <c r="N1443" s="3">
        <v>1002960</v>
      </c>
      <c r="O1443" s="3">
        <v>4011840</v>
      </c>
      <c r="P1443" s="3">
        <v>0</v>
      </c>
      <c r="Q1443" s="3">
        <v>0</v>
      </c>
      <c r="R1443" s="3">
        <v>167160</v>
      </c>
      <c r="S1443" s="3">
        <v>300888</v>
      </c>
      <c r="T1443" s="3">
        <v>200592</v>
      </c>
      <c r="U1443" s="3">
        <v>348250</v>
      </c>
      <c r="V1443" s="3">
        <v>5028730</v>
      </c>
      <c r="W1443" s="3">
        <v>397800</v>
      </c>
      <c r="X1443" s="3">
        <v>561600</v>
      </c>
      <c r="Y1443" s="3">
        <v>24400</v>
      </c>
      <c r="Z1443" s="3">
        <v>187200</v>
      </c>
      <c r="AA1443" s="3">
        <v>140400</v>
      </c>
      <c r="AB1443" s="3">
        <v>1311400</v>
      </c>
      <c r="AC1443" s="3">
        <v>6340130</v>
      </c>
    </row>
    <row r="1444" spans="1:29" x14ac:dyDescent="0.2">
      <c r="A1444" s="3" t="s">
        <v>618</v>
      </c>
      <c r="B1444" s="144">
        <v>45509</v>
      </c>
      <c r="C1444" s="144">
        <v>45618</v>
      </c>
      <c r="D1444" s="3" t="s">
        <v>614</v>
      </c>
      <c r="E1444" s="3" t="s">
        <v>620</v>
      </c>
      <c r="F1444" s="14" t="s">
        <v>33</v>
      </c>
      <c r="G1444" s="8" t="s">
        <v>157</v>
      </c>
      <c r="H1444" s="2">
        <v>76308779</v>
      </c>
      <c r="I1444" s="3" t="s">
        <v>671</v>
      </c>
      <c r="J1444" s="5">
        <v>4</v>
      </c>
      <c r="K1444" s="6">
        <v>3.5</v>
      </c>
      <c r="L1444" s="3">
        <v>16</v>
      </c>
      <c r="M1444" s="3">
        <v>64</v>
      </c>
      <c r="N1444" s="3">
        <v>1170120</v>
      </c>
      <c r="O1444" s="3">
        <v>4680480</v>
      </c>
      <c r="P1444" s="3">
        <v>0</v>
      </c>
      <c r="Q1444" s="3">
        <v>0</v>
      </c>
      <c r="R1444" s="3">
        <v>195020</v>
      </c>
      <c r="S1444" s="3">
        <v>351036</v>
      </c>
      <c r="T1444" s="3">
        <v>234024</v>
      </c>
      <c r="U1444" s="3">
        <v>406292</v>
      </c>
      <c r="V1444" s="3">
        <v>5866852</v>
      </c>
      <c r="W1444" s="3">
        <v>397800</v>
      </c>
      <c r="X1444" s="3">
        <v>561600</v>
      </c>
      <c r="Y1444" s="3">
        <v>24400</v>
      </c>
      <c r="Z1444" s="3">
        <v>187200</v>
      </c>
      <c r="AA1444" s="3">
        <v>140400</v>
      </c>
      <c r="AB1444" s="3">
        <v>1311400</v>
      </c>
      <c r="AC1444" s="3">
        <v>7178252</v>
      </c>
    </row>
    <row r="1445" spans="1:29" x14ac:dyDescent="0.2">
      <c r="A1445" s="3" t="s">
        <v>618</v>
      </c>
      <c r="B1445" s="144">
        <v>45509</v>
      </c>
      <c r="C1445" s="144">
        <v>45618</v>
      </c>
      <c r="D1445" s="3" t="s">
        <v>614</v>
      </c>
      <c r="E1445" s="3" t="s">
        <v>620</v>
      </c>
      <c r="F1445" s="14" t="s">
        <v>33</v>
      </c>
      <c r="G1445" s="8" t="s">
        <v>157</v>
      </c>
      <c r="H1445" s="2">
        <v>1061748683</v>
      </c>
      <c r="I1445" s="3" t="s">
        <v>1010</v>
      </c>
      <c r="J1445" s="5">
        <v>5.25</v>
      </c>
      <c r="K1445" s="6">
        <v>2.5</v>
      </c>
      <c r="L1445" s="3">
        <v>16</v>
      </c>
      <c r="M1445" s="3">
        <v>84</v>
      </c>
      <c r="N1445" s="3">
        <v>1096988</v>
      </c>
      <c r="O1445" s="3">
        <v>4387950</v>
      </c>
      <c r="P1445" s="3">
        <v>0</v>
      </c>
      <c r="Q1445" s="3">
        <v>0</v>
      </c>
      <c r="R1445" s="3">
        <v>182831</v>
      </c>
      <c r="S1445" s="3">
        <v>329096</v>
      </c>
      <c r="T1445" s="3">
        <v>219398</v>
      </c>
      <c r="U1445" s="3">
        <v>380898</v>
      </c>
      <c r="V1445" s="3">
        <v>5500173</v>
      </c>
      <c r="W1445" s="3">
        <v>397800</v>
      </c>
      <c r="X1445" s="3">
        <v>561600</v>
      </c>
      <c r="Y1445" s="3">
        <v>24400</v>
      </c>
      <c r="Z1445" s="3">
        <v>187200</v>
      </c>
      <c r="AA1445" s="3">
        <v>140400</v>
      </c>
      <c r="AB1445" s="3">
        <v>1311400</v>
      </c>
      <c r="AC1445" s="3">
        <v>6811573</v>
      </c>
    </row>
    <row r="1446" spans="1:29" x14ac:dyDescent="0.2">
      <c r="A1446" s="3" t="s">
        <v>618</v>
      </c>
      <c r="B1446" s="144">
        <v>45509</v>
      </c>
      <c r="C1446" s="144">
        <v>45618</v>
      </c>
      <c r="D1446" s="3" t="s">
        <v>614</v>
      </c>
      <c r="E1446" s="3" t="s">
        <v>620</v>
      </c>
      <c r="F1446" s="14" t="s">
        <v>33</v>
      </c>
      <c r="G1446" s="8" t="s">
        <v>157</v>
      </c>
      <c r="H1446" s="2">
        <v>76321619</v>
      </c>
      <c r="I1446" s="3" t="s">
        <v>672</v>
      </c>
      <c r="J1446" s="5">
        <v>4</v>
      </c>
      <c r="K1446" s="6">
        <v>3</v>
      </c>
      <c r="L1446" s="3">
        <v>16</v>
      </c>
      <c r="M1446" s="3">
        <v>64</v>
      </c>
      <c r="N1446" s="3">
        <v>1002960</v>
      </c>
      <c r="O1446" s="3">
        <v>4011840</v>
      </c>
      <c r="P1446" s="3">
        <v>0</v>
      </c>
      <c r="Q1446" s="3">
        <v>0</v>
      </c>
      <c r="R1446" s="3">
        <v>167160</v>
      </c>
      <c r="S1446" s="3">
        <v>300888</v>
      </c>
      <c r="T1446" s="3">
        <v>200592</v>
      </c>
      <c r="U1446" s="3">
        <v>348250</v>
      </c>
      <c r="V1446" s="3">
        <v>5028730</v>
      </c>
      <c r="W1446" s="3">
        <v>397800</v>
      </c>
      <c r="X1446" s="3">
        <v>561600</v>
      </c>
      <c r="Y1446" s="3">
        <v>24400</v>
      </c>
      <c r="Z1446" s="3">
        <v>187200</v>
      </c>
      <c r="AA1446" s="3">
        <v>140400</v>
      </c>
      <c r="AB1446" s="3">
        <v>1311400</v>
      </c>
      <c r="AC1446" s="3">
        <v>6340130</v>
      </c>
    </row>
    <row r="1447" spans="1:29" x14ac:dyDescent="0.2">
      <c r="A1447" s="3" t="s">
        <v>618</v>
      </c>
      <c r="B1447" s="144">
        <v>45509</v>
      </c>
      <c r="C1447" s="144">
        <v>45618</v>
      </c>
      <c r="D1447" s="3" t="s">
        <v>614</v>
      </c>
      <c r="E1447" s="3" t="s">
        <v>620</v>
      </c>
      <c r="F1447" s="14" t="s">
        <v>33</v>
      </c>
      <c r="G1447" s="8" t="s">
        <v>157</v>
      </c>
      <c r="H1447" s="2">
        <v>25280521</v>
      </c>
      <c r="I1447" s="3" t="s">
        <v>673</v>
      </c>
      <c r="J1447" s="5">
        <v>4</v>
      </c>
      <c r="K1447" s="6">
        <v>4.5</v>
      </c>
      <c r="L1447" s="3">
        <v>16</v>
      </c>
      <c r="M1447" s="3">
        <v>64</v>
      </c>
      <c r="N1447" s="3">
        <v>1504440</v>
      </c>
      <c r="O1447" s="3">
        <v>6017760</v>
      </c>
      <c r="P1447" s="3">
        <v>0</v>
      </c>
      <c r="Q1447" s="3">
        <v>0</v>
      </c>
      <c r="R1447" s="3">
        <v>250740</v>
      </c>
      <c r="S1447" s="3">
        <v>451332</v>
      </c>
      <c r="T1447" s="3">
        <v>300888</v>
      </c>
      <c r="U1447" s="3">
        <v>522375</v>
      </c>
      <c r="V1447" s="3">
        <v>7543095</v>
      </c>
      <c r="W1447" s="3">
        <v>511500</v>
      </c>
      <c r="X1447" s="3">
        <v>722100</v>
      </c>
      <c r="Y1447" s="3">
        <v>31400</v>
      </c>
      <c r="Z1447" s="3">
        <v>240700</v>
      </c>
      <c r="AA1447" s="3">
        <v>180500</v>
      </c>
      <c r="AB1447" s="3">
        <v>1686200</v>
      </c>
      <c r="AC1447" s="3">
        <v>9229295</v>
      </c>
    </row>
    <row r="1448" spans="1:29" x14ac:dyDescent="0.2">
      <c r="A1448" s="3" t="s">
        <v>618</v>
      </c>
      <c r="B1448" s="144">
        <v>45509</v>
      </c>
      <c r="C1448" s="144">
        <v>45618</v>
      </c>
      <c r="D1448" s="3" t="s">
        <v>614</v>
      </c>
      <c r="E1448" s="3" t="s">
        <v>620</v>
      </c>
      <c r="F1448" s="14" t="s">
        <v>33</v>
      </c>
      <c r="G1448" s="8" t="s">
        <v>157</v>
      </c>
      <c r="H1448" s="2">
        <v>1061702669</v>
      </c>
      <c r="I1448" s="3" t="s">
        <v>674</v>
      </c>
      <c r="J1448" s="5">
        <v>4</v>
      </c>
      <c r="K1448" s="6">
        <v>4</v>
      </c>
      <c r="L1448" s="3">
        <v>16</v>
      </c>
      <c r="M1448" s="3">
        <v>64</v>
      </c>
      <c r="N1448" s="3">
        <v>1337280</v>
      </c>
      <c r="O1448" s="3">
        <v>5349120</v>
      </c>
      <c r="P1448" s="3">
        <v>0</v>
      </c>
      <c r="Q1448" s="3">
        <v>0</v>
      </c>
      <c r="R1448" s="3">
        <v>222880</v>
      </c>
      <c r="S1448" s="3">
        <v>401184</v>
      </c>
      <c r="T1448" s="3">
        <v>267456</v>
      </c>
      <c r="U1448" s="3">
        <v>464333</v>
      </c>
      <c r="V1448" s="3">
        <v>6704973</v>
      </c>
      <c r="W1448" s="3">
        <v>454700</v>
      </c>
      <c r="X1448" s="3">
        <v>641900</v>
      </c>
      <c r="Y1448" s="3">
        <v>27900</v>
      </c>
      <c r="Z1448" s="3">
        <v>214000</v>
      </c>
      <c r="AA1448" s="3">
        <v>160500</v>
      </c>
      <c r="AB1448" s="3">
        <v>1499000</v>
      </c>
      <c r="AC1448" s="3">
        <v>8203973</v>
      </c>
    </row>
    <row r="1449" spans="1:29" x14ac:dyDescent="0.2">
      <c r="A1449" s="3" t="s">
        <v>618</v>
      </c>
      <c r="B1449" s="144">
        <v>45509</v>
      </c>
      <c r="C1449" s="144">
        <v>45618</v>
      </c>
      <c r="D1449" s="3" t="s">
        <v>614</v>
      </c>
      <c r="E1449" s="3" t="s">
        <v>620</v>
      </c>
      <c r="F1449" s="14" t="s">
        <v>33</v>
      </c>
      <c r="G1449" s="8" t="s">
        <v>157</v>
      </c>
      <c r="H1449" s="2">
        <v>1061791618</v>
      </c>
      <c r="I1449" s="3" t="s">
        <v>675</v>
      </c>
      <c r="J1449" s="5">
        <v>3</v>
      </c>
      <c r="K1449" s="6">
        <v>3</v>
      </c>
      <c r="L1449" s="3">
        <v>16</v>
      </c>
      <c r="M1449" s="3">
        <v>48</v>
      </c>
      <c r="N1449" s="3">
        <v>752220</v>
      </c>
      <c r="O1449" s="3">
        <v>3008880</v>
      </c>
      <c r="P1449" s="3">
        <v>0</v>
      </c>
      <c r="Q1449" s="3">
        <v>0</v>
      </c>
      <c r="R1449" s="3">
        <v>125370</v>
      </c>
      <c r="S1449" s="3">
        <v>225666</v>
      </c>
      <c r="T1449" s="3">
        <v>150444</v>
      </c>
      <c r="U1449" s="3">
        <v>261188</v>
      </c>
      <c r="V1449" s="3">
        <v>3771548</v>
      </c>
      <c r="W1449" s="3">
        <v>397800</v>
      </c>
      <c r="X1449" s="3">
        <v>561600</v>
      </c>
      <c r="Y1449" s="3">
        <v>24400</v>
      </c>
      <c r="Z1449" s="3">
        <v>187200</v>
      </c>
      <c r="AA1449" s="3">
        <v>140400</v>
      </c>
      <c r="AB1449" s="3">
        <v>1311400</v>
      </c>
      <c r="AC1449" s="3">
        <v>5082948</v>
      </c>
    </row>
    <row r="1450" spans="1:29" x14ac:dyDescent="0.2">
      <c r="A1450" s="3" t="s">
        <v>618</v>
      </c>
      <c r="B1450" s="144">
        <v>45509</v>
      </c>
      <c r="C1450" s="144">
        <v>45618</v>
      </c>
      <c r="D1450" s="3" t="s">
        <v>614</v>
      </c>
      <c r="E1450" s="3" t="s">
        <v>620</v>
      </c>
      <c r="F1450" s="14" t="s">
        <v>33</v>
      </c>
      <c r="G1450" s="8" t="s">
        <v>35</v>
      </c>
      <c r="H1450" s="2">
        <v>13064249</v>
      </c>
      <c r="I1450" s="3" t="s">
        <v>676</v>
      </c>
      <c r="J1450" s="5">
        <v>4</v>
      </c>
      <c r="K1450" s="6">
        <v>4</v>
      </c>
      <c r="L1450" s="3">
        <v>16</v>
      </c>
      <c r="M1450" s="3">
        <v>64</v>
      </c>
      <c r="N1450" s="3">
        <v>1337280</v>
      </c>
      <c r="O1450" s="3">
        <v>5349120</v>
      </c>
      <c r="P1450" s="3">
        <v>0</v>
      </c>
      <c r="Q1450" s="3">
        <v>0</v>
      </c>
      <c r="R1450" s="3">
        <v>222880</v>
      </c>
      <c r="S1450" s="3">
        <v>401184</v>
      </c>
      <c r="T1450" s="3">
        <v>267456</v>
      </c>
      <c r="U1450" s="3">
        <v>464333</v>
      </c>
      <c r="V1450" s="3">
        <v>6704973</v>
      </c>
      <c r="W1450" s="3">
        <v>454700</v>
      </c>
      <c r="X1450" s="3">
        <v>641900</v>
      </c>
      <c r="Y1450" s="3">
        <v>27900</v>
      </c>
      <c r="Z1450" s="3">
        <v>214000</v>
      </c>
      <c r="AA1450" s="3">
        <v>160500</v>
      </c>
      <c r="AB1450" s="3">
        <v>1499000</v>
      </c>
      <c r="AC1450" s="3">
        <v>8203973</v>
      </c>
    </row>
    <row r="1451" spans="1:29" x14ac:dyDescent="0.2">
      <c r="A1451" s="3" t="s">
        <v>618</v>
      </c>
      <c r="B1451" s="144">
        <v>45509</v>
      </c>
      <c r="C1451" s="144">
        <v>45618</v>
      </c>
      <c r="D1451" s="3" t="s">
        <v>614</v>
      </c>
      <c r="E1451" s="3" t="s">
        <v>620</v>
      </c>
      <c r="F1451" s="14" t="s">
        <v>33</v>
      </c>
      <c r="G1451" s="8" t="s">
        <v>35</v>
      </c>
      <c r="H1451" s="2">
        <v>10529916</v>
      </c>
      <c r="I1451" s="3" t="s">
        <v>677</v>
      </c>
      <c r="J1451" s="5">
        <v>8</v>
      </c>
      <c r="K1451" s="6">
        <v>4</v>
      </c>
      <c r="L1451" s="3">
        <v>16</v>
      </c>
      <c r="M1451" s="3">
        <v>128</v>
      </c>
      <c r="N1451" s="3">
        <v>2674560</v>
      </c>
      <c r="O1451" s="3">
        <v>10698240</v>
      </c>
      <c r="P1451" s="3">
        <v>0</v>
      </c>
      <c r="Q1451" s="3">
        <v>0</v>
      </c>
      <c r="R1451" s="3">
        <v>445760</v>
      </c>
      <c r="S1451" s="3">
        <v>802368</v>
      </c>
      <c r="T1451" s="3">
        <v>534912</v>
      </c>
      <c r="U1451" s="3">
        <v>928667</v>
      </c>
      <c r="V1451" s="3">
        <v>13409947</v>
      </c>
      <c r="W1451" s="3">
        <v>909400</v>
      </c>
      <c r="X1451" s="3">
        <v>1283800</v>
      </c>
      <c r="Y1451" s="3">
        <v>55800</v>
      </c>
      <c r="Z1451" s="3">
        <v>427900</v>
      </c>
      <c r="AA1451" s="3">
        <v>320900</v>
      </c>
      <c r="AB1451" s="3">
        <v>2997800</v>
      </c>
      <c r="AC1451" s="3">
        <v>16407747</v>
      </c>
    </row>
    <row r="1452" spans="1:29" x14ac:dyDescent="0.2">
      <c r="A1452" s="3" t="s">
        <v>618</v>
      </c>
      <c r="B1452" s="144">
        <v>45509</v>
      </c>
      <c r="C1452" s="144">
        <v>45618</v>
      </c>
      <c r="D1452" s="3" t="s">
        <v>614</v>
      </c>
      <c r="E1452" s="3" t="s">
        <v>620</v>
      </c>
      <c r="F1452" s="14" t="s">
        <v>33</v>
      </c>
      <c r="G1452" s="8" t="s">
        <v>35</v>
      </c>
      <c r="H1452" s="2">
        <v>10537107</v>
      </c>
      <c r="I1452" s="3" t="s">
        <v>678</v>
      </c>
      <c r="J1452" s="5">
        <v>7</v>
      </c>
      <c r="K1452" s="6">
        <v>4</v>
      </c>
      <c r="L1452" s="3">
        <v>16</v>
      </c>
      <c r="M1452" s="3">
        <v>112</v>
      </c>
      <c r="N1452" s="3">
        <v>2340240</v>
      </c>
      <c r="O1452" s="3">
        <v>9360960</v>
      </c>
      <c r="P1452" s="3">
        <v>0</v>
      </c>
      <c r="Q1452" s="3">
        <v>0</v>
      </c>
      <c r="R1452" s="3">
        <v>390040</v>
      </c>
      <c r="S1452" s="3">
        <v>702072</v>
      </c>
      <c r="T1452" s="3">
        <v>468048</v>
      </c>
      <c r="U1452" s="3">
        <v>812583</v>
      </c>
      <c r="V1452" s="3">
        <v>11733703</v>
      </c>
      <c r="W1452" s="3">
        <v>795700</v>
      </c>
      <c r="X1452" s="3">
        <v>1123300</v>
      </c>
      <c r="Y1452" s="3">
        <v>48900</v>
      </c>
      <c r="Z1452" s="3">
        <v>374400</v>
      </c>
      <c r="AA1452" s="3">
        <v>280800</v>
      </c>
      <c r="AB1452" s="3">
        <v>2623100</v>
      </c>
      <c r="AC1452" s="3">
        <v>14356803</v>
      </c>
    </row>
    <row r="1453" spans="1:29" x14ac:dyDescent="0.2">
      <c r="A1453" s="3" t="s">
        <v>618</v>
      </c>
      <c r="B1453" s="144">
        <v>45509</v>
      </c>
      <c r="C1453" s="144">
        <v>45618</v>
      </c>
      <c r="D1453" s="3" t="s">
        <v>614</v>
      </c>
      <c r="E1453" s="3" t="s">
        <v>620</v>
      </c>
      <c r="F1453" s="14" t="s">
        <v>33</v>
      </c>
      <c r="G1453" s="8" t="s">
        <v>35</v>
      </c>
      <c r="H1453" s="2">
        <v>94414913</v>
      </c>
      <c r="I1453" s="3" t="s">
        <v>679</v>
      </c>
      <c r="J1453" s="5">
        <v>3</v>
      </c>
      <c r="K1453" s="6">
        <v>3</v>
      </c>
      <c r="L1453" s="3">
        <v>16</v>
      </c>
      <c r="M1453" s="3">
        <v>48</v>
      </c>
      <c r="N1453" s="3">
        <v>752220</v>
      </c>
      <c r="O1453" s="3">
        <v>3008880</v>
      </c>
      <c r="P1453" s="3">
        <v>0</v>
      </c>
      <c r="Q1453" s="3">
        <v>0</v>
      </c>
      <c r="R1453" s="3">
        <v>125370</v>
      </c>
      <c r="S1453" s="3">
        <v>225666</v>
      </c>
      <c r="T1453" s="3">
        <v>150444</v>
      </c>
      <c r="U1453" s="3">
        <v>261188</v>
      </c>
      <c r="V1453" s="3">
        <v>3771548</v>
      </c>
      <c r="W1453" s="3">
        <v>397800</v>
      </c>
      <c r="X1453" s="3">
        <v>561600</v>
      </c>
      <c r="Y1453" s="3">
        <v>24400</v>
      </c>
      <c r="Z1453" s="3">
        <v>187200</v>
      </c>
      <c r="AA1453" s="3">
        <v>140400</v>
      </c>
      <c r="AB1453" s="3">
        <v>1311400</v>
      </c>
      <c r="AC1453" s="3">
        <v>5082948</v>
      </c>
    </row>
    <row r="1454" spans="1:29" x14ac:dyDescent="0.2">
      <c r="A1454" s="3" t="s">
        <v>618</v>
      </c>
      <c r="B1454" s="144">
        <v>45509</v>
      </c>
      <c r="C1454" s="144">
        <v>45618</v>
      </c>
      <c r="D1454" s="3" t="s">
        <v>614</v>
      </c>
      <c r="E1454" s="3" t="s">
        <v>620</v>
      </c>
      <c r="F1454" s="14" t="s">
        <v>33</v>
      </c>
      <c r="G1454" s="8" t="s">
        <v>35</v>
      </c>
      <c r="H1454" s="2">
        <v>34317699</v>
      </c>
      <c r="I1454" s="3" t="s">
        <v>680</v>
      </c>
      <c r="J1454" s="5">
        <v>9</v>
      </c>
      <c r="K1454" s="6">
        <v>3</v>
      </c>
      <c r="L1454" s="3">
        <v>16</v>
      </c>
      <c r="M1454" s="3">
        <v>144</v>
      </c>
      <c r="N1454" s="3">
        <v>2256660</v>
      </c>
      <c r="O1454" s="3">
        <v>9026640</v>
      </c>
      <c r="P1454" s="3">
        <v>0</v>
      </c>
      <c r="Q1454" s="3">
        <v>0</v>
      </c>
      <c r="R1454" s="3">
        <v>376110</v>
      </c>
      <c r="S1454" s="3">
        <v>676998</v>
      </c>
      <c r="T1454" s="3">
        <v>451332</v>
      </c>
      <c r="U1454" s="3">
        <v>783563</v>
      </c>
      <c r="V1454" s="3">
        <v>11314643</v>
      </c>
      <c r="W1454" s="3">
        <v>767300</v>
      </c>
      <c r="X1454" s="3">
        <v>1083200</v>
      </c>
      <c r="Y1454" s="3">
        <v>47100</v>
      </c>
      <c r="Z1454" s="3">
        <v>361100</v>
      </c>
      <c r="AA1454" s="3">
        <v>270800</v>
      </c>
      <c r="AB1454" s="3">
        <v>2529500</v>
      </c>
      <c r="AC1454" s="3">
        <v>13844143</v>
      </c>
    </row>
    <row r="1455" spans="1:29" x14ac:dyDescent="0.2">
      <c r="A1455" s="3" t="s">
        <v>618</v>
      </c>
      <c r="B1455" s="144">
        <v>45509</v>
      </c>
      <c r="C1455" s="144">
        <v>45618</v>
      </c>
      <c r="D1455" s="3" t="s">
        <v>614</v>
      </c>
      <c r="E1455" s="3" t="s">
        <v>620</v>
      </c>
      <c r="F1455" s="14" t="s">
        <v>33</v>
      </c>
      <c r="G1455" s="8" t="s">
        <v>35</v>
      </c>
      <c r="H1455" s="2">
        <v>10545544</v>
      </c>
      <c r="I1455" s="3" t="s">
        <v>681</v>
      </c>
      <c r="J1455" s="5">
        <v>4</v>
      </c>
      <c r="K1455" s="6">
        <v>4</v>
      </c>
      <c r="L1455" s="3">
        <v>16</v>
      </c>
      <c r="M1455" s="3">
        <v>64</v>
      </c>
      <c r="N1455" s="3">
        <v>1337280</v>
      </c>
      <c r="O1455" s="3">
        <v>5349120</v>
      </c>
      <c r="P1455" s="3">
        <v>0</v>
      </c>
      <c r="Q1455" s="3">
        <v>0</v>
      </c>
      <c r="R1455" s="3">
        <v>222880</v>
      </c>
      <c r="S1455" s="3">
        <v>401184</v>
      </c>
      <c r="T1455" s="3">
        <v>267456</v>
      </c>
      <c r="U1455" s="3">
        <v>464333</v>
      </c>
      <c r="V1455" s="3">
        <v>6704973</v>
      </c>
      <c r="W1455" s="3">
        <v>454700</v>
      </c>
      <c r="X1455" s="3">
        <v>641900</v>
      </c>
      <c r="Y1455" s="3">
        <v>27900</v>
      </c>
      <c r="Z1455" s="3">
        <v>214000</v>
      </c>
      <c r="AA1455" s="3">
        <v>160500</v>
      </c>
      <c r="AB1455" s="3">
        <v>1499000</v>
      </c>
      <c r="AC1455" s="3">
        <v>8203973</v>
      </c>
    </row>
    <row r="1456" spans="1:29" x14ac:dyDescent="0.2">
      <c r="A1456" s="3" t="s">
        <v>618</v>
      </c>
      <c r="B1456" s="144">
        <v>45509</v>
      </c>
      <c r="C1456" s="144">
        <v>45618</v>
      </c>
      <c r="D1456" s="3" t="s">
        <v>614</v>
      </c>
      <c r="E1456" s="3" t="s">
        <v>620</v>
      </c>
      <c r="F1456" s="14" t="s">
        <v>33</v>
      </c>
      <c r="G1456" s="8" t="s">
        <v>35</v>
      </c>
      <c r="H1456" s="2">
        <v>34554171</v>
      </c>
      <c r="I1456" s="3" t="s">
        <v>682</v>
      </c>
      <c r="J1456" s="5">
        <v>8</v>
      </c>
      <c r="K1456" s="6">
        <v>4.5</v>
      </c>
      <c r="L1456" s="3">
        <v>16</v>
      </c>
      <c r="M1456" s="3">
        <v>128</v>
      </c>
      <c r="N1456" s="3">
        <v>3008880</v>
      </c>
      <c r="O1456" s="3">
        <v>12035520</v>
      </c>
      <c r="P1456" s="3">
        <v>0</v>
      </c>
      <c r="Q1456" s="3">
        <v>0</v>
      </c>
      <c r="R1456" s="3">
        <v>501480</v>
      </c>
      <c r="S1456" s="3">
        <v>902664</v>
      </c>
      <c r="T1456" s="3">
        <v>601776</v>
      </c>
      <c r="U1456" s="3">
        <v>1044750</v>
      </c>
      <c r="V1456" s="3">
        <v>15086190</v>
      </c>
      <c r="W1456" s="3">
        <v>1023000</v>
      </c>
      <c r="X1456" s="3">
        <v>1444300</v>
      </c>
      <c r="Y1456" s="3">
        <v>62800</v>
      </c>
      <c r="Z1456" s="3">
        <v>481400</v>
      </c>
      <c r="AA1456" s="3">
        <v>361100</v>
      </c>
      <c r="AB1456" s="3">
        <v>3372600</v>
      </c>
      <c r="AC1456" s="3">
        <v>18458790</v>
      </c>
    </row>
    <row r="1457" spans="1:29" x14ac:dyDescent="0.2">
      <c r="A1457" s="3" t="s">
        <v>618</v>
      </c>
      <c r="B1457" s="144">
        <v>45509</v>
      </c>
      <c r="C1457" s="144">
        <v>45618</v>
      </c>
      <c r="D1457" s="3" t="s">
        <v>614</v>
      </c>
      <c r="E1457" s="3" t="s">
        <v>620</v>
      </c>
      <c r="F1457" s="14" t="s">
        <v>33</v>
      </c>
      <c r="G1457" s="8" t="s">
        <v>35</v>
      </c>
      <c r="H1457" s="2">
        <v>76304684</v>
      </c>
      <c r="I1457" s="3" t="s">
        <v>683</v>
      </c>
      <c r="J1457" s="5">
        <v>12</v>
      </c>
      <c r="K1457" s="6">
        <v>4.5</v>
      </c>
      <c r="L1457" s="3">
        <v>16</v>
      </c>
      <c r="M1457" s="3">
        <v>192</v>
      </c>
      <c r="N1457" s="3">
        <v>4513320</v>
      </c>
      <c r="O1457" s="3">
        <v>18053280</v>
      </c>
      <c r="P1457" s="3">
        <v>0</v>
      </c>
      <c r="Q1457" s="3">
        <v>0</v>
      </c>
      <c r="R1457" s="3">
        <v>752220</v>
      </c>
      <c r="S1457" s="3">
        <v>1353996</v>
      </c>
      <c r="T1457" s="3">
        <v>902664</v>
      </c>
      <c r="U1457" s="3">
        <v>1567125</v>
      </c>
      <c r="V1457" s="3">
        <v>22629285</v>
      </c>
      <c r="W1457" s="3">
        <v>1534500</v>
      </c>
      <c r="X1457" s="3">
        <v>2166400</v>
      </c>
      <c r="Y1457" s="3">
        <v>94200</v>
      </c>
      <c r="Z1457" s="3">
        <v>722100</v>
      </c>
      <c r="AA1457" s="3">
        <v>541600</v>
      </c>
      <c r="AB1457" s="3">
        <v>5058800</v>
      </c>
      <c r="AC1457" s="3">
        <v>27688085</v>
      </c>
    </row>
    <row r="1458" spans="1:29" x14ac:dyDescent="0.2">
      <c r="A1458" s="3" t="s">
        <v>618</v>
      </c>
      <c r="B1458" s="144">
        <v>45509</v>
      </c>
      <c r="C1458" s="144">
        <v>45618</v>
      </c>
      <c r="D1458" s="3" t="s">
        <v>614</v>
      </c>
      <c r="E1458" s="3" t="s">
        <v>620</v>
      </c>
      <c r="F1458" s="14" t="s">
        <v>33</v>
      </c>
      <c r="G1458" s="8" t="s">
        <v>35</v>
      </c>
      <c r="H1458" s="2">
        <v>4617653</v>
      </c>
      <c r="I1458" s="3" t="s">
        <v>684</v>
      </c>
      <c r="J1458" s="5">
        <v>4</v>
      </c>
      <c r="K1458" s="6">
        <v>4</v>
      </c>
      <c r="L1458" s="3">
        <v>16</v>
      </c>
      <c r="M1458" s="3">
        <v>64</v>
      </c>
      <c r="N1458" s="3">
        <v>1337280</v>
      </c>
      <c r="O1458" s="3">
        <v>5349120</v>
      </c>
      <c r="P1458" s="3">
        <v>0</v>
      </c>
      <c r="Q1458" s="3">
        <v>0</v>
      </c>
      <c r="R1458" s="3">
        <v>222880</v>
      </c>
      <c r="S1458" s="3">
        <v>401184</v>
      </c>
      <c r="T1458" s="3">
        <v>267456</v>
      </c>
      <c r="U1458" s="3">
        <v>464333</v>
      </c>
      <c r="V1458" s="3">
        <v>6704973</v>
      </c>
      <c r="W1458" s="3">
        <v>454700</v>
      </c>
      <c r="X1458" s="3">
        <v>641900</v>
      </c>
      <c r="Y1458" s="3">
        <v>27900</v>
      </c>
      <c r="Z1458" s="3">
        <v>214000</v>
      </c>
      <c r="AA1458" s="3">
        <v>160500</v>
      </c>
      <c r="AB1458" s="3">
        <v>1499000</v>
      </c>
      <c r="AC1458" s="3">
        <v>8203973</v>
      </c>
    </row>
    <row r="1459" spans="1:29" x14ac:dyDescent="0.2">
      <c r="A1459" s="3" t="s">
        <v>618</v>
      </c>
      <c r="B1459" s="144">
        <v>45509</v>
      </c>
      <c r="C1459" s="144">
        <v>45618</v>
      </c>
      <c r="D1459" s="3" t="s">
        <v>614</v>
      </c>
      <c r="E1459" s="3" t="s">
        <v>620</v>
      </c>
      <c r="F1459" s="14" t="s">
        <v>33</v>
      </c>
      <c r="G1459" s="8" t="s">
        <v>35</v>
      </c>
      <c r="H1459" s="2">
        <v>4616913</v>
      </c>
      <c r="I1459" s="3" t="s">
        <v>685</v>
      </c>
      <c r="J1459" s="5">
        <v>8</v>
      </c>
      <c r="K1459" s="6">
        <v>3.5</v>
      </c>
      <c r="L1459" s="3">
        <v>16</v>
      </c>
      <c r="M1459" s="3">
        <v>128</v>
      </c>
      <c r="N1459" s="3">
        <v>2340240</v>
      </c>
      <c r="O1459" s="3">
        <v>9360960</v>
      </c>
      <c r="P1459" s="3">
        <v>0</v>
      </c>
      <c r="Q1459" s="3">
        <v>0</v>
      </c>
      <c r="R1459" s="3">
        <v>390040</v>
      </c>
      <c r="S1459" s="3">
        <v>702072</v>
      </c>
      <c r="T1459" s="3">
        <v>468048</v>
      </c>
      <c r="U1459" s="3">
        <v>812583</v>
      </c>
      <c r="V1459" s="3">
        <v>11733703</v>
      </c>
      <c r="W1459" s="3">
        <v>795700</v>
      </c>
      <c r="X1459" s="3">
        <v>1123300</v>
      </c>
      <c r="Y1459" s="3">
        <v>48900</v>
      </c>
      <c r="Z1459" s="3">
        <v>374400</v>
      </c>
      <c r="AA1459" s="3">
        <v>280800</v>
      </c>
      <c r="AB1459" s="3">
        <v>2623100</v>
      </c>
      <c r="AC1459" s="3">
        <v>14356803</v>
      </c>
    </row>
    <row r="1460" spans="1:29" x14ac:dyDescent="0.2">
      <c r="A1460" s="3" t="s">
        <v>618</v>
      </c>
      <c r="B1460" s="144">
        <v>45509</v>
      </c>
      <c r="C1460" s="144">
        <v>45618</v>
      </c>
      <c r="D1460" s="3" t="s">
        <v>614</v>
      </c>
      <c r="E1460" s="3" t="s">
        <v>620</v>
      </c>
      <c r="F1460" s="14" t="s">
        <v>33</v>
      </c>
      <c r="G1460" s="8" t="s">
        <v>35</v>
      </c>
      <c r="H1460" s="2">
        <v>10549731</v>
      </c>
      <c r="I1460" s="3" t="s">
        <v>686</v>
      </c>
      <c r="J1460" s="5">
        <v>3</v>
      </c>
      <c r="K1460" s="6">
        <v>3</v>
      </c>
      <c r="L1460" s="3">
        <v>16</v>
      </c>
      <c r="M1460" s="3">
        <v>48</v>
      </c>
      <c r="N1460" s="3">
        <v>752220</v>
      </c>
      <c r="O1460" s="3">
        <v>3008880</v>
      </c>
      <c r="P1460" s="3">
        <v>0</v>
      </c>
      <c r="Q1460" s="3">
        <v>0</v>
      </c>
      <c r="R1460" s="3">
        <v>125370</v>
      </c>
      <c r="S1460" s="3">
        <v>225666</v>
      </c>
      <c r="T1460" s="3">
        <v>150444</v>
      </c>
      <c r="U1460" s="3">
        <v>261188</v>
      </c>
      <c r="V1460" s="3">
        <v>3771548</v>
      </c>
      <c r="W1460" s="3">
        <v>397800</v>
      </c>
      <c r="X1460" s="3">
        <v>561600</v>
      </c>
      <c r="Y1460" s="3">
        <v>24400</v>
      </c>
      <c r="Z1460" s="3">
        <v>187200</v>
      </c>
      <c r="AA1460" s="3">
        <v>140400</v>
      </c>
      <c r="AB1460" s="3">
        <v>1311400</v>
      </c>
      <c r="AC1460" s="3">
        <v>5082948</v>
      </c>
    </row>
    <row r="1461" spans="1:29" x14ac:dyDescent="0.2">
      <c r="A1461" s="3" t="s">
        <v>618</v>
      </c>
      <c r="B1461" s="144">
        <v>45509</v>
      </c>
      <c r="C1461" s="144">
        <v>45618</v>
      </c>
      <c r="D1461" s="3" t="s">
        <v>614</v>
      </c>
      <c r="E1461" s="3" t="s">
        <v>620</v>
      </c>
      <c r="F1461" s="14" t="s">
        <v>33</v>
      </c>
      <c r="G1461" s="8" t="s">
        <v>178</v>
      </c>
      <c r="H1461" s="2">
        <v>76333513</v>
      </c>
      <c r="I1461" s="3" t="s">
        <v>687</v>
      </c>
      <c r="J1461" s="5">
        <v>4</v>
      </c>
      <c r="K1461" s="6">
        <v>4</v>
      </c>
      <c r="L1461" s="3">
        <v>16</v>
      </c>
      <c r="M1461" s="3">
        <v>64</v>
      </c>
      <c r="N1461" s="3">
        <v>1337280</v>
      </c>
      <c r="O1461" s="3">
        <v>5349120</v>
      </c>
      <c r="P1461" s="3">
        <v>0</v>
      </c>
      <c r="Q1461" s="3">
        <v>0</v>
      </c>
      <c r="R1461" s="3">
        <v>222880</v>
      </c>
      <c r="S1461" s="3">
        <v>401184</v>
      </c>
      <c r="T1461" s="3">
        <v>267456</v>
      </c>
      <c r="U1461" s="3">
        <v>464333</v>
      </c>
      <c r="V1461" s="3">
        <v>6704973</v>
      </c>
      <c r="W1461" s="3">
        <v>454700</v>
      </c>
      <c r="X1461" s="3">
        <v>641900</v>
      </c>
      <c r="Y1461" s="3">
        <v>27900</v>
      </c>
      <c r="Z1461" s="3">
        <v>214000</v>
      </c>
      <c r="AA1461" s="3">
        <v>160500</v>
      </c>
      <c r="AB1461" s="3">
        <v>1499000</v>
      </c>
      <c r="AC1461" s="3">
        <v>8203973</v>
      </c>
    </row>
    <row r="1462" spans="1:29" x14ac:dyDescent="0.2">
      <c r="A1462" s="3" t="s">
        <v>618</v>
      </c>
      <c r="B1462" s="144">
        <v>45509</v>
      </c>
      <c r="C1462" s="144">
        <v>45618</v>
      </c>
      <c r="D1462" s="3" t="s">
        <v>614</v>
      </c>
      <c r="E1462" s="3" t="s">
        <v>620</v>
      </c>
      <c r="F1462" s="14" t="s">
        <v>33</v>
      </c>
      <c r="G1462" s="8" t="s">
        <v>178</v>
      </c>
      <c r="H1462" s="2">
        <v>1061782182</v>
      </c>
      <c r="I1462" s="3" t="s">
        <v>1011</v>
      </c>
      <c r="J1462" s="5">
        <v>4</v>
      </c>
      <c r="K1462" s="6">
        <v>2</v>
      </c>
      <c r="L1462" s="3">
        <v>16</v>
      </c>
      <c r="M1462" s="3">
        <v>64</v>
      </c>
      <c r="N1462" s="3">
        <v>668640</v>
      </c>
      <c r="O1462" s="3">
        <v>2674560</v>
      </c>
      <c r="P1462" s="3">
        <v>0</v>
      </c>
      <c r="Q1462" s="3">
        <v>0</v>
      </c>
      <c r="R1462" s="3">
        <v>111440</v>
      </c>
      <c r="S1462" s="3">
        <v>200592</v>
      </c>
      <c r="T1462" s="3">
        <v>133728</v>
      </c>
      <c r="U1462" s="3">
        <v>232167</v>
      </c>
      <c r="V1462" s="3">
        <v>3352487</v>
      </c>
      <c r="W1462" s="3">
        <v>397800</v>
      </c>
      <c r="X1462" s="3">
        <v>561600</v>
      </c>
      <c r="Y1462" s="3">
        <v>24400</v>
      </c>
      <c r="Z1462" s="3">
        <v>187200</v>
      </c>
      <c r="AA1462" s="3">
        <v>140400</v>
      </c>
      <c r="AB1462" s="3">
        <v>1311400</v>
      </c>
      <c r="AC1462" s="3">
        <v>4663887</v>
      </c>
    </row>
    <row r="1463" spans="1:29" x14ac:dyDescent="0.2">
      <c r="A1463" s="3" t="s">
        <v>618</v>
      </c>
      <c r="B1463" s="144">
        <v>45509</v>
      </c>
      <c r="C1463" s="144">
        <v>45618</v>
      </c>
      <c r="D1463" s="3" t="s">
        <v>614</v>
      </c>
      <c r="E1463" s="3" t="s">
        <v>620</v>
      </c>
      <c r="F1463" s="14" t="s">
        <v>33</v>
      </c>
      <c r="G1463" s="8" t="s">
        <v>178</v>
      </c>
      <c r="H1463" s="2">
        <v>1143825763</v>
      </c>
      <c r="I1463" s="3" t="s">
        <v>1012</v>
      </c>
      <c r="J1463" s="5">
        <v>12</v>
      </c>
      <c r="K1463" s="6">
        <v>2</v>
      </c>
      <c r="L1463" s="3">
        <v>16</v>
      </c>
      <c r="M1463" s="3">
        <v>192</v>
      </c>
      <c r="N1463" s="3">
        <v>2005920</v>
      </c>
      <c r="O1463" s="3">
        <v>8023680</v>
      </c>
      <c r="P1463" s="3">
        <v>0</v>
      </c>
      <c r="Q1463" s="3">
        <v>0</v>
      </c>
      <c r="R1463" s="3">
        <v>334320</v>
      </c>
      <c r="S1463" s="3">
        <v>601776</v>
      </c>
      <c r="T1463" s="3">
        <v>401184</v>
      </c>
      <c r="U1463" s="3">
        <v>696500</v>
      </c>
      <c r="V1463" s="3">
        <v>10057460</v>
      </c>
      <c r="W1463" s="3">
        <v>682000</v>
      </c>
      <c r="X1463" s="3">
        <v>962800</v>
      </c>
      <c r="Y1463" s="3">
        <v>41900</v>
      </c>
      <c r="Z1463" s="3">
        <v>320900</v>
      </c>
      <c r="AA1463" s="3">
        <v>240700</v>
      </c>
      <c r="AB1463" s="3">
        <v>2248300</v>
      </c>
      <c r="AC1463" s="3">
        <v>12305760</v>
      </c>
    </row>
    <row r="1464" spans="1:29" x14ac:dyDescent="0.2">
      <c r="A1464" s="3" t="s">
        <v>618</v>
      </c>
      <c r="B1464" s="144">
        <v>45509</v>
      </c>
      <c r="C1464" s="144">
        <v>45618</v>
      </c>
      <c r="D1464" s="3" t="s">
        <v>614</v>
      </c>
      <c r="E1464" s="3" t="s">
        <v>620</v>
      </c>
      <c r="F1464" s="14" t="s">
        <v>33</v>
      </c>
      <c r="G1464" s="8" t="s">
        <v>178</v>
      </c>
      <c r="H1464" s="2">
        <v>4615606</v>
      </c>
      <c r="I1464" s="3" t="s">
        <v>688</v>
      </c>
      <c r="J1464" s="5">
        <v>8</v>
      </c>
      <c r="K1464" s="6">
        <v>3</v>
      </c>
      <c r="L1464" s="3">
        <v>16</v>
      </c>
      <c r="M1464" s="3">
        <v>128</v>
      </c>
      <c r="N1464" s="3">
        <v>2005920</v>
      </c>
      <c r="O1464" s="3">
        <v>8023680</v>
      </c>
      <c r="P1464" s="3">
        <v>0</v>
      </c>
      <c r="Q1464" s="3">
        <v>0</v>
      </c>
      <c r="R1464" s="3">
        <v>334320</v>
      </c>
      <c r="S1464" s="3">
        <v>601776</v>
      </c>
      <c r="T1464" s="3">
        <v>401184</v>
      </c>
      <c r="U1464" s="3">
        <v>696500</v>
      </c>
      <c r="V1464" s="3">
        <v>10057460</v>
      </c>
      <c r="W1464" s="3">
        <v>682000</v>
      </c>
      <c r="X1464" s="3">
        <v>962800</v>
      </c>
      <c r="Y1464" s="3">
        <v>41900</v>
      </c>
      <c r="Z1464" s="3">
        <v>320900</v>
      </c>
      <c r="AA1464" s="3">
        <v>240700</v>
      </c>
      <c r="AB1464" s="3">
        <v>2248300</v>
      </c>
      <c r="AC1464" s="3">
        <v>12305760</v>
      </c>
    </row>
    <row r="1465" spans="1:29" x14ac:dyDescent="0.2">
      <c r="A1465" s="3" t="s">
        <v>618</v>
      </c>
      <c r="B1465" s="144">
        <v>45509</v>
      </c>
      <c r="C1465" s="144">
        <v>45618</v>
      </c>
      <c r="D1465" s="3" t="s">
        <v>614</v>
      </c>
      <c r="E1465" s="3" t="s">
        <v>620</v>
      </c>
      <c r="F1465" s="14" t="s">
        <v>33</v>
      </c>
      <c r="G1465" s="8" t="s">
        <v>185</v>
      </c>
      <c r="H1465" s="2">
        <v>10308289</v>
      </c>
      <c r="I1465" s="3" t="s">
        <v>1013</v>
      </c>
      <c r="J1465" s="5">
        <v>12</v>
      </c>
      <c r="K1465" s="6">
        <v>3</v>
      </c>
      <c r="L1465" s="3">
        <v>16</v>
      </c>
      <c r="M1465" s="3">
        <v>192</v>
      </c>
      <c r="N1465" s="3">
        <v>3008880</v>
      </c>
      <c r="O1465" s="3">
        <v>12035520</v>
      </c>
      <c r="P1465" s="3">
        <v>0</v>
      </c>
      <c r="Q1465" s="3">
        <v>0</v>
      </c>
      <c r="R1465" s="3">
        <v>501480</v>
      </c>
      <c r="S1465" s="3">
        <v>902664</v>
      </c>
      <c r="T1465" s="3">
        <v>601776</v>
      </c>
      <c r="U1465" s="3">
        <v>1044750</v>
      </c>
      <c r="V1465" s="3">
        <v>15086190</v>
      </c>
      <c r="W1465" s="3">
        <v>1023000</v>
      </c>
      <c r="X1465" s="3">
        <v>1444300</v>
      </c>
      <c r="Y1465" s="3">
        <v>62800</v>
      </c>
      <c r="Z1465" s="3">
        <v>481400</v>
      </c>
      <c r="AA1465" s="3">
        <v>361100</v>
      </c>
      <c r="AB1465" s="3">
        <v>3372600</v>
      </c>
      <c r="AC1465" s="3">
        <v>18458790</v>
      </c>
    </row>
    <row r="1466" spans="1:29" x14ac:dyDescent="0.2">
      <c r="A1466" s="3" t="s">
        <v>618</v>
      </c>
      <c r="B1466" s="144">
        <v>45509</v>
      </c>
      <c r="C1466" s="144">
        <v>45618</v>
      </c>
      <c r="D1466" s="3" t="s">
        <v>614</v>
      </c>
      <c r="E1466" s="3" t="s">
        <v>620</v>
      </c>
      <c r="F1466" s="14" t="s">
        <v>33</v>
      </c>
      <c r="G1466" s="8" t="s">
        <v>185</v>
      </c>
      <c r="H1466" s="2">
        <v>76321758</v>
      </c>
      <c r="I1466" s="3" t="s">
        <v>692</v>
      </c>
      <c r="J1466" s="5">
        <v>12</v>
      </c>
      <c r="K1466" s="6">
        <v>3.5</v>
      </c>
      <c r="L1466" s="3">
        <v>16</v>
      </c>
      <c r="M1466" s="3">
        <v>192</v>
      </c>
      <c r="N1466" s="3">
        <v>3510360</v>
      </c>
      <c r="O1466" s="3">
        <v>14041440</v>
      </c>
      <c r="P1466" s="3">
        <v>0</v>
      </c>
      <c r="Q1466" s="3">
        <v>0</v>
      </c>
      <c r="R1466" s="3">
        <v>585060</v>
      </c>
      <c r="S1466" s="3">
        <v>1053108</v>
      </c>
      <c r="T1466" s="3">
        <v>702072</v>
      </c>
      <c r="U1466" s="3">
        <v>1218875</v>
      </c>
      <c r="V1466" s="3">
        <v>17600555</v>
      </c>
      <c r="W1466" s="3">
        <v>1193500</v>
      </c>
      <c r="X1466" s="3">
        <v>1685000</v>
      </c>
      <c r="Y1466" s="3">
        <v>73300</v>
      </c>
      <c r="Z1466" s="3">
        <v>561700</v>
      </c>
      <c r="AA1466" s="3">
        <v>421200</v>
      </c>
      <c r="AB1466" s="3">
        <v>3934700</v>
      </c>
      <c r="AC1466" s="3">
        <v>21535255</v>
      </c>
    </row>
    <row r="1467" spans="1:29" x14ac:dyDescent="0.2">
      <c r="A1467" s="3" t="s">
        <v>618</v>
      </c>
      <c r="B1467" s="144">
        <v>45509</v>
      </c>
      <c r="C1467" s="144">
        <v>45618</v>
      </c>
      <c r="D1467" s="3" t="s">
        <v>614</v>
      </c>
      <c r="E1467" s="3" t="s">
        <v>620</v>
      </c>
      <c r="F1467" s="14" t="s">
        <v>33</v>
      </c>
      <c r="G1467" s="8" t="s">
        <v>185</v>
      </c>
      <c r="H1467" s="2">
        <v>1061749257</v>
      </c>
      <c r="I1467" s="3" t="s">
        <v>1014</v>
      </c>
      <c r="J1467" s="5">
        <v>8</v>
      </c>
      <c r="K1467" s="6">
        <v>2.5</v>
      </c>
      <c r="L1467" s="3">
        <v>16</v>
      </c>
      <c r="M1467" s="3">
        <v>128</v>
      </c>
      <c r="N1467" s="3">
        <v>1671600</v>
      </c>
      <c r="O1467" s="3">
        <v>6686400</v>
      </c>
      <c r="P1467" s="3">
        <v>0</v>
      </c>
      <c r="Q1467" s="3">
        <v>0</v>
      </c>
      <c r="R1467" s="3">
        <v>278600</v>
      </c>
      <c r="S1467" s="3">
        <v>501480</v>
      </c>
      <c r="T1467" s="3">
        <v>334320</v>
      </c>
      <c r="U1467" s="3">
        <v>580417</v>
      </c>
      <c r="V1467" s="3">
        <v>8381217</v>
      </c>
      <c r="W1467" s="3">
        <v>568300</v>
      </c>
      <c r="X1467" s="3">
        <v>802400</v>
      </c>
      <c r="Y1467" s="3">
        <v>34900</v>
      </c>
      <c r="Z1467" s="3">
        <v>267500</v>
      </c>
      <c r="AA1467" s="3">
        <v>200600</v>
      </c>
      <c r="AB1467" s="3">
        <v>1873700</v>
      </c>
      <c r="AC1467" s="3">
        <v>10254917</v>
      </c>
    </row>
    <row r="1468" spans="1:29" x14ac:dyDescent="0.2">
      <c r="A1468" s="3" t="s">
        <v>618</v>
      </c>
      <c r="B1468" s="144">
        <v>45509</v>
      </c>
      <c r="C1468" s="144">
        <v>45618</v>
      </c>
      <c r="D1468" s="3" t="s">
        <v>614</v>
      </c>
      <c r="E1468" s="3" t="s">
        <v>620</v>
      </c>
      <c r="F1468" s="14" t="s">
        <v>33</v>
      </c>
      <c r="G1468" s="8" t="s">
        <v>185</v>
      </c>
      <c r="H1468" s="2">
        <v>1143830215</v>
      </c>
      <c r="I1468" s="3" t="s">
        <v>1015</v>
      </c>
      <c r="J1468" s="5">
        <v>12</v>
      </c>
      <c r="K1468" s="6">
        <v>2.5</v>
      </c>
      <c r="L1468" s="3">
        <v>16</v>
      </c>
      <c r="M1468" s="3">
        <v>192</v>
      </c>
      <c r="N1468" s="3">
        <v>2507400</v>
      </c>
      <c r="O1468" s="3">
        <v>10029600</v>
      </c>
      <c r="P1468" s="3">
        <v>0</v>
      </c>
      <c r="Q1468" s="3">
        <v>0</v>
      </c>
      <c r="R1468" s="3">
        <v>417900</v>
      </c>
      <c r="S1468" s="3">
        <v>752220</v>
      </c>
      <c r="T1468" s="3">
        <v>501480</v>
      </c>
      <c r="U1468" s="3">
        <v>870625</v>
      </c>
      <c r="V1468" s="3">
        <v>12571825</v>
      </c>
      <c r="W1468" s="3">
        <v>852500</v>
      </c>
      <c r="X1468" s="3">
        <v>1203600</v>
      </c>
      <c r="Y1468" s="3">
        <v>52400</v>
      </c>
      <c r="Z1468" s="3">
        <v>401200</v>
      </c>
      <c r="AA1468" s="3">
        <v>300900</v>
      </c>
      <c r="AB1468" s="3">
        <v>2810600</v>
      </c>
      <c r="AC1468" s="3">
        <v>15382425</v>
      </c>
    </row>
    <row r="1469" spans="1:29" x14ac:dyDescent="0.2">
      <c r="A1469" s="3" t="s">
        <v>618</v>
      </c>
      <c r="B1469" s="144">
        <v>45509</v>
      </c>
      <c r="C1469" s="144">
        <v>45618</v>
      </c>
      <c r="D1469" s="3" t="s">
        <v>614</v>
      </c>
      <c r="E1469" s="3" t="s">
        <v>620</v>
      </c>
      <c r="F1469" s="3" t="s">
        <v>190</v>
      </c>
      <c r="G1469" s="8" t="s">
        <v>199</v>
      </c>
      <c r="H1469" s="2">
        <v>10296991</v>
      </c>
      <c r="I1469" s="3" t="s">
        <v>695</v>
      </c>
      <c r="J1469" s="5">
        <v>10</v>
      </c>
      <c r="K1469" s="6">
        <v>4</v>
      </c>
      <c r="L1469" s="3">
        <v>16</v>
      </c>
      <c r="M1469" s="3">
        <v>160</v>
      </c>
      <c r="N1469" s="3">
        <v>3343200</v>
      </c>
      <c r="O1469" s="3">
        <v>13372800</v>
      </c>
      <c r="P1469" s="3">
        <v>0</v>
      </c>
      <c r="Q1469" s="3">
        <v>0</v>
      </c>
      <c r="R1469" s="3">
        <v>557200</v>
      </c>
      <c r="S1469" s="3">
        <v>1002960</v>
      </c>
      <c r="T1469" s="3">
        <v>668640</v>
      </c>
      <c r="U1469" s="3">
        <v>1160833</v>
      </c>
      <c r="V1469" s="3">
        <v>16762433</v>
      </c>
      <c r="W1469" s="3">
        <v>1136700</v>
      </c>
      <c r="X1469" s="3">
        <v>1604700</v>
      </c>
      <c r="Y1469" s="3">
        <v>69800</v>
      </c>
      <c r="Z1469" s="3">
        <v>534900</v>
      </c>
      <c r="AA1469" s="3">
        <v>401200</v>
      </c>
      <c r="AB1469" s="3">
        <v>3747300</v>
      </c>
      <c r="AC1469" s="3">
        <v>20509733</v>
      </c>
    </row>
    <row r="1470" spans="1:29" x14ac:dyDescent="0.2">
      <c r="A1470" s="3" t="s">
        <v>618</v>
      </c>
      <c r="B1470" s="144">
        <v>45509</v>
      </c>
      <c r="C1470" s="144">
        <v>45618</v>
      </c>
      <c r="D1470" s="3" t="s">
        <v>614</v>
      </c>
      <c r="E1470" s="3" t="s">
        <v>620</v>
      </c>
      <c r="F1470" s="3" t="s">
        <v>190</v>
      </c>
      <c r="G1470" s="8" t="s">
        <v>199</v>
      </c>
      <c r="H1470" s="2">
        <v>10293533</v>
      </c>
      <c r="I1470" s="3" t="s">
        <v>696</v>
      </c>
      <c r="J1470" s="5">
        <v>12</v>
      </c>
      <c r="K1470" s="6">
        <v>4</v>
      </c>
      <c r="L1470" s="3">
        <v>16</v>
      </c>
      <c r="M1470" s="3">
        <v>192</v>
      </c>
      <c r="N1470" s="3">
        <v>4011840</v>
      </c>
      <c r="O1470" s="3">
        <v>16047360</v>
      </c>
      <c r="P1470" s="3">
        <v>0</v>
      </c>
      <c r="Q1470" s="3">
        <v>0</v>
      </c>
      <c r="R1470" s="3">
        <v>668640</v>
      </c>
      <c r="S1470" s="3">
        <v>1203552</v>
      </c>
      <c r="T1470" s="3">
        <v>802368</v>
      </c>
      <c r="U1470" s="3">
        <v>1393000</v>
      </c>
      <c r="V1470" s="3">
        <v>20114920</v>
      </c>
      <c r="W1470" s="3">
        <v>1364000</v>
      </c>
      <c r="X1470" s="3">
        <v>1925700</v>
      </c>
      <c r="Y1470" s="3">
        <v>83800</v>
      </c>
      <c r="Z1470" s="3">
        <v>641900</v>
      </c>
      <c r="AA1470" s="3">
        <v>481400</v>
      </c>
      <c r="AB1470" s="3">
        <v>4496800</v>
      </c>
      <c r="AC1470" s="3">
        <v>24611720</v>
      </c>
    </row>
    <row r="1471" spans="1:29" x14ac:dyDescent="0.2">
      <c r="A1471" s="3" t="s">
        <v>618</v>
      </c>
      <c r="B1471" s="144">
        <v>45509</v>
      </c>
      <c r="C1471" s="144">
        <v>45618</v>
      </c>
      <c r="D1471" s="3" t="s">
        <v>614</v>
      </c>
      <c r="E1471" s="3" t="s">
        <v>620</v>
      </c>
      <c r="F1471" s="3" t="s">
        <v>190</v>
      </c>
      <c r="G1471" s="8" t="s">
        <v>199</v>
      </c>
      <c r="H1471" s="2">
        <v>79681126</v>
      </c>
      <c r="I1471" s="3" t="s">
        <v>697</v>
      </c>
      <c r="J1471" s="5">
        <v>10</v>
      </c>
      <c r="K1471" s="6">
        <v>3</v>
      </c>
      <c r="L1471" s="3">
        <v>16</v>
      </c>
      <c r="M1471" s="3">
        <v>160</v>
      </c>
      <c r="N1471" s="3">
        <v>2507400</v>
      </c>
      <c r="O1471" s="3">
        <v>10029600</v>
      </c>
      <c r="P1471" s="3">
        <v>0</v>
      </c>
      <c r="Q1471" s="3">
        <v>0</v>
      </c>
      <c r="R1471" s="3">
        <v>417900</v>
      </c>
      <c r="S1471" s="3">
        <v>752220</v>
      </c>
      <c r="T1471" s="3">
        <v>501480</v>
      </c>
      <c r="U1471" s="3">
        <v>870625</v>
      </c>
      <c r="V1471" s="3">
        <v>12571825</v>
      </c>
      <c r="W1471" s="3">
        <v>852500</v>
      </c>
      <c r="X1471" s="3">
        <v>1203600</v>
      </c>
      <c r="Y1471" s="3">
        <v>52400</v>
      </c>
      <c r="Z1471" s="3">
        <v>401200</v>
      </c>
      <c r="AA1471" s="3">
        <v>300900</v>
      </c>
      <c r="AB1471" s="3">
        <v>2810600</v>
      </c>
      <c r="AC1471" s="3">
        <v>15382425</v>
      </c>
    </row>
    <row r="1472" spans="1:29" x14ac:dyDescent="0.2">
      <c r="A1472" s="3" t="s">
        <v>618</v>
      </c>
      <c r="B1472" s="144">
        <v>45509</v>
      </c>
      <c r="C1472" s="144">
        <v>45618</v>
      </c>
      <c r="D1472" s="3" t="s">
        <v>614</v>
      </c>
      <c r="E1472" s="3" t="s">
        <v>620</v>
      </c>
      <c r="F1472" s="3" t="s">
        <v>190</v>
      </c>
      <c r="G1472" s="8" t="s">
        <v>199</v>
      </c>
      <c r="H1472" s="2">
        <v>1053793607</v>
      </c>
      <c r="I1472" s="3" t="s">
        <v>698</v>
      </c>
      <c r="J1472" s="5">
        <v>10</v>
      </c>
      <c r="K1472" s="6">
        <v>2</v>
      </c>
      <c r="L1472" s="3">
        <v>16</v>
      </c>
      <c r="M1472" s="3">
        <v>160</v>
      </c>
      <c r="N1472" s="3">
        <v>1671600</v>
      </c>
      <c r="O1472" s="3">
        <v>6686400</v>
      </c>
      <c r="P1472" s="3">
        <v>0</v>
      </c>
      <c r="Q1472" s="3">
        <v>0</v>
      </c>
      <c r="R1472" s="3">
        <v>278600</v>
      </c>
      <c r="S1472" s="3">
        <v>501480</v>
      </c>
      <c r="T1472" s="3">
        <v>334320</v>
      </c>
      <c r="U1472" s="3">
        <v>580417</v>
      </c>
      <c r="V1472" s="3">
        <v>8381217</v>
      </c>
      <c r="W1472" s="3">
        <v>568300</v>
      </c>
      <c r="X1472" s="3">
        <v>802400</v>
      </c>
      <c r="Y1472" s="3">
        <v>34900</v>
      </c>
      <c r="Z1472" s="3">
        <v>267500</v>
      </c>
      <c r="AA1472" s="3">
        <v>200600</v>
      </c>
      <c r="AB1472" s="3">
        <v>1873700</v>
      </c>
      <c r="AC1472" s="3">
        <v>10254917</v>
      </c>
    </row>
    <row r="1473" spans="1:29" x14ac:dyDescent="0.2">
      <c r="A1473" s="3" t="s">
        <v>618</v>
      </c>
      <c r="B1473" s="144">
        <v>45509</v>
      </c>
      <c r="C1473" s="144">
        <v>45618</v>
      </c>
      <c r="D1473" s="3" t="s">
        <v>614</v>
      </c>
      <c r="E1473" s="3" t="s">
        <v>620</v>
      </c>
      <c r="F1473" s="3" t="s">
        <v>190</v>
      </c>
      <c r="G1473" s="8" t="s">
        <v>199</v>
      </c>
      <c r="H1473" s="2">
        <v>76305301</v>
      </c>
      <c r="I1473" s="3" t="s">
        <v>699</v>
      </c>
      <c r="J1473" s="5">
        <v>10</v>
      </c>
      <c r="K1473" s="6">
        <v>4.5</v>
      </c>
      <c r="L1473" s="3">
        <v>16</v>
      </c>
      <c r="M1473" s="3">
        <v>160</v>
      </c>
      <c r="N1473" s="3">
        <v>3761100</v>
      </c>
      <c r="O1473" s="3">
        <v>15044400</v>
      </c>
      <c r="P1473" s="3">
        <v>0</v>
      </c>
      <c r="Q1473" s="3">
        <v>0</v>
      </c>
      <c r="R1473" s="3">
        <v>626850</v>
      </c>
      <c r="S1473" s="3">
        <v>1128330</v>
      </c>
      <c r="T1473" s="3">
        <v>752220</v>
      </c>
      <c r="U1473" s="3">
        <v>1305938</v>
      </c>
      <c r="V1473" s="3">
        <v>18857738</v>
      </c>
      <c r="W1473" s="3">
        <v>1278800</v>
      </c>
      <c r="X1473" s="3">
        <v>1805300</v>
      </c>
      <c r="Y1473" s="3">
        <v>78500</v>
      </c>
      <c r="Z1473" s="3">
        <v>601800</v>
      </c>
      <c r="AA1473" s="3">
        <v>451300</v>
      </c>
      <c r="AB1473" s="3">
        <v>4215700</v>
      </c>
      <c r="AC1473" s="3">
        <v>23073438</v>
      </c>
    </row>
    <row r="1474" spans="1:29" x14ac:dyDescent="0.2">
      <c r="A1474" s="3" t="s">
        <v>618</v>
      </c>
      <c r="B1474" s="144">
        <v>45509</v>
      </c>
      <c r="C1474" s="144">
        <v>45618</v>
      </c>
      <c r="D1474" s="3" t="s">
        <v>614</v>
      </c>
      <c r="E1474" s="3" t="s">
        <v>620</v>
      </c>
      <c r="F1474" s="3" t="s">
        <v>190</v>
      </c>
      <c r="G1474" s="8" t="s">
        <v>204</v>
      </c>
      <c r="H1474" s="2">
        <v>1059361090</v>
      </c>
      <c r="I1474" s="3" t="s">
        <v>1016</v>
      </c>
      <c r="J1474" s="5">
        <v>9</v>
      </c>
      <c r="K1474" s="6">
        <v>2</v>
      </c>
      <c r="L1474" s="3">
        <v>16</v>
      </c>
      <c r="M1474" s="3">
        <v>144</v>
      </c>
      <c r="N1474" s="3">
        <v>1504440</v>
      </c>
      <c r="O1474" s="3">
        <v>6017760</v>
      </c>
      <c r="P1474" s="3">
        <v>0</v>
      </c>
      <c r="Q1474" s="3">
        <v>0</v>
      </c>
      <c r="R1474" s="3">
        <v>250740</v>
      </c>
      <c r="S1474" s="3">
        <v>451332</v>
      </c>
      <c r="T1474" s="3">
        <v>300888</v>
      </c>
      <c r="U1474" s="3">
        <v>522375</v>
      </c>
      <c r="V1474" s="3">
        <v>7543095</v>
      </c>
      <c r="W1474" s="3">
        <v>511500</v>
      </c>
      <c r="X1474" s="3">
        <v>722100</v>
      </c>
      <c r="Y1474" s="3">
        <v>31400</v>
      </c>
      <c r="Z1474" s="3">
        <v>240700</v>
      </c>
      <c r="AA1474" s="3">
        <v>180500</v>
      </c>
      <c r="AB1474" s="3">
        <v>1686200</v>
      </c>
      <c r="AC1474" s="3">
        <v>9229295</v>
      </c>
    </row>
    <row r="1475" spans="1:29" x14ac:dyDescent="0.2">
      <c r="A1475" s="3" t="s">
        <v>618</v>
      </c>
      <c r="B1475" s="144">
        <v>45509</v>
      </c>
      <c r="C1475" s="144">
        <v>45618</v>
      </c>
      <c r="D1475" s="3" t="s">
        <v>614</v>
      </c>
      <c r="E1475" s="3" t="s">
        <v>620</v>
      </c>
      <c r="F1475" s="3" t="s">
        <v>190</v>
      </c>
      <c r="G1475" s="8" t="s">
        <v>204</v>
      </c>
      <c r="H1475" s="2">
        <v>34544056</v>
      </c>
      <c r="I1475" s="3" t="s">
        <v>701</v>
      </c>
      <c r="J1475" s="5">
        <v>10</v>
      </c>
      <c r="K1475" s="6">
        <v>4</v>
      </c>
      <c r="L1475" s="3">
        <v>16</v>
      </c>
      <c r="M1475" s="3">
        <v>160</v>
      </c>
      <c r="N1475" s="3">
        <v>3343200</v>
      </c>
      <c r="O1475" s="3">
        <v>13372800</v>
      </c>
      <c r="P1475" s="3">
        <v>0</v>
      </c>
      <c r="Q1475" s="3">
        <v>0</v>
      </c>
      <c r="R1475" s="3">
        <v>557200</v>
      </c>
      <c r="S1475" s="3">
        <v>1002960</v>
      </c>
      <c r="T1475" s="3">
        <v>668640</v>
      </c>
      <c r="U1475" s="3">
        <v>1160833</v>
      </c>
      <c r="V1475" s="3">
        <v>16762433</v>
      </c>
      <c r="W1475" s="3">
        <v>1136700</v>
      </c>
      <c r="X1475" s="3">
        <v>1604700</v>
      </c>
      <c r="Y1475" s="3">
        <v>69800</v>
      </c>
      <c r="Z1475" s="3">
        <v>534900</v>
      </c>
      <c r="AA1475" s="3">
        <v>401200</v>
      </c>
      <c r="AB1475" s="3">
        <v>3747300</v>
      </c>
      <c r="AC1475" s="3">
        <v>20509733</v>
      </c>
    </row>
    <row r="1476" spans="1:29" x14ac:dyDescent="0.2">
      <c r="A1476" s="3" t="s">
        <v>618</v>
      </c>
      <c r="B1476" s="144">
        <v>45509</v>
      </c>
      <c r="C1476" s="144">
        <v>45618</v>
      </c>
      <c r="D1476" s="3" t="s">
        <v>614</v>
      </c>
      <c r="E1476" s="3" t="s">
        <v>620</v>
      </c>
      <c r="F1476" s="3" t="s">
        <v>190</v>
      </c>
      <c r="G1476" s="8" t="s">
        <v>204</v>
      </c>
      <c r="H1476" s="2">
        <v>1061782681</v>
      </c>
      <c r="I1476" s="3" t="s">
        <v>1017</v>
      </c>
      <c r="J1476" s="5">
        <v>10</v>
      </c>
      <c r="K1476" s="6">
        <v>3</v>
      </c>
      <c r="L1476" s="3">
        <v>16</v>
      </c>
      <c r="M1476" s="3">
        <v>160</v>
      </c>
      <c r="N1476" s="3">
        <v>2507400</v>
      </c>
      <c r="O1476" s="3">
        <v>10029600</v>
      </c>
      <c r="P1476" s="3">
        <v>0</v>
      </c>
      <c r="Q1476" s="3">
        <v>0</v>
      </c>
      <c r="R1476" s="3">
        <v>417900</v>
      </c>
      <c r="S1476" s="3">
        <v>752220</v>
      </c>
      <c r="T1476" s="3">
        <v>501480</v>
      </c>
      <c r="U1476" s="3">
        <v>870625</v>
      </c>
      <c r="V1476" s="3">
        <v>12571825</v>
      </c>
      <c r="W1476" s="3">
        <v>852500</v>
      </c>
      <c r="X1476" s="3">
        <v>1203600</v>
      </c>
      <c r="Y1476" s="3">
        <v>52400</v>
      </c>
      <c r="Z1476" s="3">
        <v>401200</v>
      </c>
      <c r="AA1476" s="3">
        <v>300900</v>
      </c>
      <c r="AB1476" s="3">
        <v>2810600</v>
      </c>
      <c r="AC1476" s="3">
        <v>15382425</v>
      </c>
    </row>
    <row r="1477" spans="1:29" x14ac:dyDescent="0.2">
      <c r="A1477" s="3" t="s">
        <v>618</v>
      </c>
      <c r="B1477" s="144">
        <v>45509</v>
      </c>
      <c r="C1477" s="144">
        <v>45618</v>
      </c>
      <c r="D1477" s="3" t="s">
        <v>614</v>
      </c>
      <c r="E1477" s="3" t="s">
        <v>620</v>
      </c>
      <c r="F1477" s="3" t="s">
        <v>190</v>
      </c>
      <c r="G1477" s="8" t="s">
        <v>204</v>
      </c>
      <c r="H1477" s="2">
        <v>4664431</v>
      </c>
      <c r="I1477" s="3" t="s">
        <v>703</v>
      </c>
      <c r="J1477" s="5">
        <v>12</v>
      </c>
      <c r="K1477" s="6">
        <v>4.5</v>
      </c>
      <c r="L1477" s="3">
        <v>16</v>
      </c>
      <c r="M1477" s="3">
        <v>192</v>
      </c>
      <c r="N1477" s="3">
        <v>4513320</v>
      </c>
      <c r="O1477" s="3">
        <v>18053280</v>
      </c>
      <c r="P1477" s="3">
        <v>0</v>
      </c>
      <c r="Q1477" s="3">
        <v>0</v>
      </c>
      <c r="R1477" s="3">
        <v>752220</v>
      </c>
      <c r="S1477" s="3">
        <v>1353996</v>
      </c>
      <c r="T1477" s="3">
        <v>902664</v>
      </c>
      <c r="U1477" s="3">
        <v>1567125</v>
      </c>
      <c r="V1477" s="3">
        <v>22629285</v>
      </c>
      <c r="W1477" s="3">
        <v>1534500</v>
      </c>
      <c r="X1477" s="3">
        <v>2166400</v>
      </c>
      <c r="Y1477" s="3">
        <v>94200</v>
      </c>
      <c r="Z1477" s="3">
        <v>722100</v>
      </c>
      <c r="AA1477" s="3">
        <v>541600</v>
      </c>
      <c r="AB1477" s="3">
        <v>5058800</v>
      </c>
      <c r="AC1477" s="3">
        <v>27688085</v>
      </c>
    </row>
    <row r="1478" spans="1:29" x14ac:dyDescent="0.2">
      <c r="A1478" s="3" t="s">
        <v>618</v>
      </c>
      <c r="B1478" s="144">
        <v>45509</v>
      </c>
      <c r="C1478" s="144">
        <v>45618</v>
      </c>
      <c r="D1478" s="3" t="s">
        <v>614</v>
      </c>
      <c r="E1478" s="3" t="s">
        <v>620</v>
      </c>
      <c r="F1478" s="3" t="s">
        <v>190</v>
      </c>
      <c r="G1478" s="8" t="s">
        <v>204</v>
      </c>
      <c r="H1478" s="2">
        <v>34321250</v>
      </c>
      <c r="I1478" s="3" t="s">
        <v>705</v>
      </c>
      <c r="J1478" s="5">
        <v>9</v>
      </c>
      <c r="K1478" s="6">
        <v>4</v>
      </c>
      <c r="L1478" s="3">
        <v>16</v>
      </c>
      <c r="M1478" s="3">
        <v>144</v>
      </c>
      <c r="N1478" s="3">
        <v>3008880</v>
      </c>
      <c r="O1478" s="3">
        <v>12035520</v>
      </c>
      <c r="P1478" s="3">
        <v>0</v>
      </c>
      <c r="Q1478" s="3">
        <v>0</v>
      </c>
      <c r="R1478" s="3">
        <v>501480</v>
      </c>
      <c r="S1478" s="3">
        <v>902664</v>
      </c>
      <c r="T1478" s="3">
        <v>601776</v>
      </c>
      <c r="U1478" s="3">
        <v>1044750</v>
      </c>
      <c r="V1478" s="3">
        <v>15086190</v>
      </c>
      <c r="W1478" s="3">
        <v>1023000</v>
      </c>
      <c r="X1478" s="3">
        <v>1444300</v>
      </c>
      <c r="Y1478" s="3">
        <v>62800</v>
      </c>
      <c r="Z1478" s="3">
        <v>481400</v>
      </c>
      <c r="AA1478" s="3">
        <v>361100</v>
      </c>
      <c r="AB1478" s="3">
        <v>3372600</v>
      </c>
      <c r="AC1478" s="3">
        <v>18458790</v>
      </c>
    </row>
    <row r="1479" spans="1:29" x14ac:dyDescent="0.2">
      <c r="A1479" s="3" t="s">
        <v>618</v>
      </c>
      <c r="B1479" s="144">
        <v>45509</v>
      </c>
      <c r="C1479" s="144">
        <v>45618</v>
      </c>
      <c r="D1479" s="3" t="s">
        <v>614</v>
      </c>
      <c r="E1479" s="3" t="s">
        <v>620</v>
      </c>
      <c r="F1479" s="3" t="s">
        <v>190</v>
      </c>
      <c r="G1479" s="8" t="s">
        <v>204</v>
      </c>
      <c r="H1479" s="2">
        <v>1061687000</v>
      </c>
      <c r="I1479" s="3" t="s">
        <v>706</v>
      </c>
      <c r="J1479" s="5">
        <v>12</v>
      </c>
      <c r="K1479" s="6">
        <v>2.5</v>
      </c>
      <c r="L1479" s="3">
        <v>16</v>
      </c>
      <c r="M1479" s="3">
        <v>192</v>
      </c>
      <c r="N1479" s="3">
        <v>2507400</v>
      </c>
      <c r="O1479" s="3">
        <v>10029600</v>
      </c>
      <c r="P1479" s="3">
        <v>0</v>
      </c>
      <c r="Q1479" s="3">
        <v>0</v>
      </c>
      <c r="R1479" s="3">
        <v>417900</v>
      </c>
      <c r="S1479" s="3">
        <v>752220</v>
      </c>
      <c r="T1479" s="3">
        <v>501480</v>
      </c>
      <c r="U1479" s="3">
        <v>870625</v>
      </c>
      <c r="V1479" s="3">
        <v>12571825</v>
      </c>
      <c r="W1479" s="3">
        <v>852500</v>
      </c>
      <c r="X1479" s="3">
        <v>1203600</v>
      </c>
      <c r="Y1479" s="3">
        <v>52400</v>
      </c>
      <c r="Z1479" s="3">
        <v>401200</v>
      </c>
      <c r="AA1479" s="3">
        <v>300900</v>
      </c>
      <c r="AB1479" s="3">
        <v>2810600</v>
      </c>
      <c r="AC1479" s="3">
        <v>15382425</v>
      </c>
    </row>
    <row r="1480" spans="1:29" x14ac:dyDescent="0.2">
      <c r="A1480" s="3" t="s">
        <v>618</v>
      </c>
      <c r="B1480" s="144">
        <v>45509</v>
      </c>
      <c r="C1480" s="144">
        <v>45618</v>
      </c>
      <c r="D1480" s="3" t="s">
        <v>614</v>
      </c>
      <c r="E1480" s="3" t="s">
        <v>620</v>
      </c>
      <c r="F1480" s="3" t="s">
        <v>190</v>
      </c>
      <c r="G1480" s="8" t="s">
        <v>204</v>
      </c>
      <c r="H1480" s="2">
        <v>25287407</v>
      </c>
      <c r="I1480" s="3" t="s">
        <v>707</v>
      </c>
      <c r="J1480" s="5">
        <v>9</v>
      </c>
      <c r="K1480" s="6">
        <v>4</v>
      </c>
      <c r="L1480" s="3">
        <v>16</v>
      </c>
      <c r="M1480" s="3">
        <v>144</v>
      </c>
      <c r="N1480" s="3">
        <v>3008880</v>
      </c>
      <c r="O1480" s="3">
        <v>12035520</v>
      </c>
      <c r="P1480" s="3">
        <v>0</v>
      </c>
      <c r="Q1480" s="3">
        <v>0</v>
      </c>
      <c r="R1480" s="3">
        <v>501480</v>
      </c>
      <c r="S1480" s="3">
        <v>902664</v>
      </c>
      <c r="T1480" s="3">
        <v>601776</v>
      </c>
      <c r="U1480" s="3">
        <v>1044750</v>
      </c>
      <c r="V1480" s="3">
        <v>15086190</v>
      </c>
      <c r="W1480" s="3">
        <v>1023000</v>
      </c>
      <c r="X1480" s="3">
        <v>1444300</v>
      </c>
      <c r="Y1480" s="3">
        <v>62800</v>
      </c>
      <c r="Z1480" s="3">
        <v>481400</v>
      </c>
      <c r="AA1480" s="3">
        <v>361100</v>
      </c>
      <c r="AB1480" s="3">
        <v>3372600</v>
      </c>
      <c r="AC1480" s="3">
        <v>18458790</v>
      </c>
    </row>
    <row r="1481" spans="1:29" x14ac:dyDescent="0.2">
      <c r="A1481" s="3" t="s">
        <v>618</v>
      </c>
      <c r="B1481" s="144">
        <v>45509</v>
      </c>
      <c r="C1481" s="144">
        <v>45618</v>
      </c>
      <c r="D1481" s="3" t="s">
        <v>614</v>
      </c>
      <c r="E1481" s="3" t="s">
        <v>620</v>
      </c>
      <c r="F1481" s="3" t="s">
        <v>190</v>
      </c>
      <c r="G1481" s="8" t="s">
        <v>204</v>
      </c>
      <c r="H1481" s="2">
        <v>10303951</v>
      </c>
      <c r="I1481" s="3" t="s">
        <v>708</v>
      </c>
      <c r="J1481" s="5">
        <v>12</v>
      </c>
      <c r="K1481" s="6">
        <v>4.5</v>
      </c>
      <c r="L1481" s="3">
        <v>16</v>
      </c>
      <c r="M1481" s="3">
        <v>192</v>
      </c>
      <c r="N1481" s="3">
        <v>4513320</v>
      </c>
      <c r="O1481" s="3">
        <v>18053280</v>
      </c>
      <c r="P1481" s="3">
        <v>0</v>
      </c>
      <c r="Q1481" s="3">
        <v>0</v>
      </c>
      <c r="R1481" s="3">
        <v>752220</v>
      </c>
      <c r="S1481" s="3">
        <v>1353996</v>
      </c>
      <c r="T1481" s="3">
        <v>902664</v>
      </c>
      <c r="U1481" s="3">
        <v>1567125</v>
      </c>
      <c r="V1481" s="3">
        <v>22629285</v>
      </c>
      <c r="W1481" s="3">
        <v>1534500</v>
      </c>
      <c r="X1481" s="3">
        <v>2166400</v>
      </c>
      <c r="Y1481" s="3">
        <v>94200</v>
      </c>
      <c r="Z1481" s="3">
        <v>722100</v>
      </c>
      <c r="AA1481" s="3">
        <v>541600</v>
      </c>
      <c r="AB1481" s="3">
        <v>5058800</v>
      </c>
      <c r="AC1481" s="3">
        <v>27688085</v>
      </c>
    </row>
    <row r="1482" spans="1:29" x14ac:dyDescent="0.2">
      <c r="A1482" s="3" t="s">
        <v>618</v>
      </c>
      <c r="B1482" s="144">
        <v>45509</v>
      </c>
      <c r="C1482" s="144">
        <v>45618</v>
      </c>
      <c r="D1482" s="3" t="s">
        <v>614</v>
      </c>
      <c r="E1482" s="3" t="s">
        <v>620</v>
      </c>
      <c r="F1482" s="3" t="s">
        <v>190</v>
      </c>
      <c r="G1482" s="8" t="s">
        <v>204</v>
      </c>
      <c r="H1482" s="2">
        <v>1061730495</v>
      </c>
      <c r="I1482" s="3" t="s">
        <v>1018</v>
      </c>
      <c r="J1482" s="5">
        <v>12</v>
      </c>
      <c r="K1482" s="6">
        <v>2.5</v>
      </c>
      <c r="L1482" s="3">
        <v>16</v>
      </c>
      <c r="M1482" s="3">
        <v>192</v>
      </c>
      <c r="N1482" s="3">
        <v>2507400</v>
      </c>
      <c r="O1482" s="3">
        <v>10029600</v>
      </c>
      <c r="P1482" s="3">
        <v>0</v>
      </c>
      <c r="Q1482" s="3">
        <v>0</v>
      </c>
      <c r="R1482" s="3">
        <v>417900</v>
      </c>
      <c r="S1482" s="3">
        <v>752220</v>
      </c>
      <c r="T1482" s="3">
        <v>501480</v>
      </c>
      <c r="U1482" s="3">
        <v>870625</v>
      </c>
      <c r="V1482" s="3">
        <v>12571825</v>
      </c>
      <c r="W1482" s="3">
        <v>852500</v>
      </c>
      <c r="X1482" s="3">
        <v>1203600</v>
      </c>
      <c r="Y1482" s="3">
        <v>52400</v>
      </c>
      <c r="Z1482" s="3">
        <v>401200</v>
      </c>
      <c r="AA1482" s="3">
        <v>300900</v>
      </c>
      <c r="AB1482" s="3">
        <v>2810600</v>
      </c>
      <c r="AC1482" s="3">
        <v>15382425</v>
      </c>
    </row>
    <row r="1483" spans="1:29" x14ac:dyDescent="0.2">
      <c r="A1483" s="3" t="s">
        <v>618</v>
      </c>
      <c r="B1483" s="144">
        <v>45509</v>
      </c>
      <c r="C1483" s="144">
        <v>45618</v>
      </c>
      <c r="D1483" s="3" t="s">
        <v>614</v>
      </c>
      <c r="E1483" s="3" t="s">
        <v>620</v>
      </c>
      <c r="F1483" s="3" t="s">
        <v>190</v>
      </c>
      <c r="G1483" s="8" t="s">
        <v>204</v>
      </c>
      <c r="H1483" s="2">
        <v>30332004</v>
      </c>
      <c r="I1483" s="3" t="s">
        <v>709</v>
      </c>
      <c r="J1483" s="5">
        <v>3</v>
      </c>
      <c r="K1483" s="6">
        <v>4</v>
      </c>
      <c r="L1483" s="3">
        <v>16</v>
      </c>
      <c r="M1483" s="3">
        <v>48</v>
      </c>
      <c r="N1483" s="3">
        <v>1002960</v>
      </c>
      <c r="O1483" s="3">
        <v>4011840</v>
      </c>
      <c r="P1483" s="3">
        <v>0</v>
      </c>
      <c r="Q1483" s="3">
        <v>0</v>
      </c>
      <c r="R1483" s="3">
        <v>167160</v>
      </c>
      <c r="S1483" s="3">
        <v>300888</v>
      </c>
      <c r="T1483" s="3">
        <v>200592</v>
      </c>
      <c r="U1483" s="3">
        <v>348250</v>
      </c>
      <c r="V1483" s="3">
        <v>5028730</v>
      </c>
      <c r="W1483" s="3">
        <v>397800</v>
      </c>
      <c r="X1483" s="3">
        <v>561600</v>
      </c>
      <c r="Y1483" s="3">
        <v>24400</v>
      </c>
      <c r="Z1483" s="3">
        <v>187200</v>
      </c>
      <c r="AA1483" s="3">
        <v>140400</v>
      </c>
      <c r="AB1483" s="3">
        <v>1311400</v>
      </c>
      <c r="AC1483" s="3">
        <v>6340130</v>
      </c>
    </row>
    <row r="1484" spans="1:29" x14ac:dyDescent="0.2">
      <c r="A1484" s="3" t="s">
        <v>618</v>
      </c>
      <c r="B1484" s="144">
        <v>45509</v>
      </c>
      <c r="C1484" s="144">
        <v>45618</v>
      </c>
      <c r="D1484" s="3" t="s">
        <v>614</v>
      </c>
      <c r="E1484" s="3" t="s">
        <v>620</v>
      </c>
      <c r="F1484" s="3" t="s">
        <v>190</v>
      </c>
      <c r="G1484" s="8" t="s">
        <v>204</v>
      </c>
      <c r="H1484" s="2">
        <v>34331155</v>
      </c>
      <c r="I1484" s="3" t="s">
        <v>711</v>
      </c>
      <c r="J1484" s="5">
        <v>2</v>
      </c>
      <c r="K1484" s="6">
        <v>2</v>
      </c>
      <c r="L1484" s="3">
        <v>16</v>
      </c>
      <c r="M1484" s="3">
        <v>32</v>
      </c>
      <c r="N1484" s="3">
        <v>334320</v>
      </c>
      <c r="O1484" s="3">
        <v>1337280</v>
      </c>
      <c r="P1484" s="3">
        <v>0</v>
      </c>
      <c r="Q1484" s="3">
        <v>0</v>
      </c>
      <c r="R1484" s="3">
        <v>55720</v>
      </c>
      <c r="S1484" s="3">
        <v>100296</v>
      </c>
      <c r="T1484" s="3">
        <v>66864</v>
      </c>
      <c r="U1484" s="3">
        <v>116083</v>
      </c>
      <c r="V1484" s="3">
        <v>1676243</v>
      </c>
      <c r="W1484" s="3">
        <v>397800</v>
      </c>
      <c r="X1484" s="3">
        <v>561600</v>
      </c>
      <c r="Y1484" s="3">
        <v>24400</v>
      </c>
      <c r="Z1484" s="3">
        <v>187200</v>
      </c>
      <c r="AA1484" s="3">
        <v>140400</v>
      </c>
      <c r="AB1484" s="3">
        <v>1311400</v>
      </c>
      <c r="AC1484" s="3">
        <v>2987643</v>
      </c>
    </row>
    <row r="1485" spans="1:29" x14ac:dyDescent="0.2">
      <c r="A1485" s="3" t="s">
        <v>618</v>
      </c>
      <c r="B1485" s="144">
        <v>45509</v>
      </c>
      <c r="C1485" s="144">
        <v>45618</v>
      </c>
      <c r="D1485" s="3" t="s">
        <v>614</v>
      </c>
      <c r="E1485" s="3" t="s">
        <v>620</v>
      </c>
      <c r="F1485" s="3" t="s">
        <v>190</v>
      </c>
      <c r="G1485" s="8" t="s">
        <v>204</v>
      </c>
      <c r="H1485" s="2">
        <v>1061726833</v>
      </c>
      <c r="I1485" s="3" t="s">
        <v>1019</v>
      </c>
      <c r="J1485" s="5">
        <v>12</v>
      </c>
      <c r="K1485" s="6">
        <v>2.5</v>
      </c>
      <c r="L1485" s="3">
        <v>16</v>
      </c>
      <c r="M1485" s="3">
        <v>192</v>
      </c>
      <c r="N1485" s="3">
        <v>2507400</v>
      </c>
      <c r="O1485" s="3">
        <v>10029600</v>
      </c>
      <c r="P1485" s="3">
        <v>0</v>
      </c>
      <c r="Q1485" s="3">
        <v>0</v>
      </c>
      <c r="R1485" s="3">
        <v>417900</v>
      </c>
      <c r="S1485" s="3">
        <v>752220</v>
      </c>
      <c r="T1485" s="3">
        <v>501480</v>
      </c>
      <c r="U1485" s="3">
        <v>870625</v>
      </c>
      <c r="V1485" s="3">
        <v>12571825</v>
      </c>
      <c r="W1485" s="3">
        <v>852500</v>
      </c>
      <c r="X1485" s="3">
        <v>1203600</v>
      </c>
      <c r="Y1485" s="3">
        <v>52400</v>
      </c>
      <c r="Z1485" s="3">
        <v>401200</v>
      </c>
      <c r="AA1485" s="3">
        <v>300900</v>
      </c>
      <c r="AB1485" s="3">
        <v>2810600</v>
      </c>
      <c r="AC1485" s="3">
        <v>15382425</v>
      </c>
    </row>
    <row r="1486" spans="1:29" x14ac:dyDescent="0.2">
      <c r="A1486" s="3" t="s">
        <v>618</v>
      </c>
      <c r="B1486" s="144">
        <v>45509</v>
      </c>
      <c r="C1486" s="144">
        <v>45618</v>
      </c>
      <c r="D1486" s="3" t="s">
        <v>614</v>
      </c>
      <c r="E1486" s="3" t="s">
        <v>620</v>
      </c>
      <c r="F1486" s="3" t="s">
        <v>190</v>
      </c>
      <c r="G1486" s="8" t="s">
        <v>204</v>
      </c>
      <c r="H1486" s="2">
        <v>34551069</v>
      </c>
      <c r="I1486" s="3" t="s">
        <v>712</v>
      </c>
      <c r="J1486" s="5">
        <v>10</v>
      </c>
      <c r="K1486" s="6">
        <v>3.5</v>
      </c>
      <c r="L1486" s="3">
        <v>16</v>
      </c>
      <c r="M1486" s="3">
        <v>160</v>
      </c>
      <c r="N1486" s="3">
        <v>2925300</v>
      </c>
      <c r="O1486" s="3">
        <v>11701200</v>
      </c>
      <c r="P1486" s="3">
        <v>0</v>
      </c>
      <c r="Q1486" s="3">
        <v>0</v>
      </c>
      <c r="R1486" s="3">
        <v>487550</v>
      </c>
      <c r="S1486" s="3">
        <v>877590</v>
      </c>
      <c r="T1486" s="3">
        <v>585060</v>
      </c>
      <c r="U1486" s="3">
        <v>1015729</v>
      </c>
      <c r="V1486" s="3">
        <v>14667129</v>
      </c>
      <c r="W1486" s="3">
        <v>994600</v>
      </c>
      <c r="X1486" s="3">
        <v>1404100</v>
      </c>
      <c r="Y1486" s="3">
        <v>61100</v>
      </c>
      <c r="Z1486" s="3">
        <v>468000</v>
      </c>
      <c r="AA1486" s="3">
        <v>351000</v>
      </c>
      <c r="AB1486" s="3">
        <v>3278800</v>
      </c>
      <c r="AC1486" s="3">
        <v>17945929</v>
      </c>
    </row>
    <row r="1487" spans="1:29" x14ac:dyDescent="0.2">
      <c r="A1487" s="3" t="s">
        <v>618</v>
      </c>
      <c r="B1487" s="144">
        <v>45509</v>
      </c>
      <c r="C1487" s="144">
        <v>45618</v>
      </c>
      <c r="D1487" s="3" t="s">
        <v>614</v>
      </c>
      <c r="E1487" s="3" t="s">
        <v>620</v>
      </c>
      <c r="F1487" s="3" t="s">
        <v>190</v>
      </c>
      <c r="G1487" s="8" t="s">
        <v>204</v>
      </c>
      <c r="H1487" s="2">
        <v>76321761</v>
      </c>
      <c r="I1487" s="3" t="s">
        <v>713</v>
      </c>
      <c r="J1487" s="5">
        <v>4</v>
      </c>
      <c r="K1487" s="6">
        <v>2.5</v>
      </c>
      <c r="L1487" s="3">
        <v>16</v>
      </c>
      <c r="M1487" s="3">
        <v>64</v>
      </c>
      <c r="N1487" s="3">
        <v>835800</v>
      </c>
      <c r="O1487" s="3">
        <v>3343200</v>
      </c>
      <c r="P1487" s="3">
        <v>0</v>
      </c>
      <c r="Q1487" s="3">
        <v>0</v>
      </c>
      <c r="R1487" s="3">
        <v>139300</v>
      </c>
      <c r="S1487" s="3">
        <v>250740</v>
      </c>
      <c r="T1487" s="3">
        <v>167160</v>
      </c>
      <c r="U1487" s="3">
        <v>290208</v>
      </c>
      <c r="V1487" s="3">
        <v>4190608</v>
      </c>
      <c r="W1487" s="3">
        <v>397800</v>
      </c>
      <c r="X1487" s="3">
        <v>561600</v>
      </c>
      <c r="Y1487" s="3">
        <v>24400</v>
      </c>
      <c r="Z1487" s="3">
        <v>187200</v>
      </c>
      <c r="AA1487" s="3">
        <v>140400</v>
      </c>
      <c r="AB1487" s="3">
        <v>1311400</v>
      </c>
      <c r="AC1487" s="3">
        <v>5502008</v>
      </c>
    </row>
    <row r="1488" spans="1:29" x14ac:dyDescent="0.2">
      <c r="A1488" s="3" t="s">
        <v>618</v>
      </c>
      <c r="B1488" s="144">
        <v>45509</v>
      </c>
      <c r="C1488" s="144">
        <v>45618</v>
      </c>
      <c r="D1488" s="3" t="s">
        <v>614</v>
      </c>
      <c r="E1488" s="3" t="s">
        <v>620</v>
      </c>
      <c r="F1488" s="3" t="s">
        <v>190</v>
      </c>
      <c r="G1488" s="8" t="s">
        <v>204</v>
      </c>
      <c r="H1488" s="2">
        <v>25277541</v>
      </c>
      <c r="I1488" s="3" t="s">
        <v>221</v>
      </c>
      <c r="J1488" s="5">
        <v>4</v>
      </c>
      <c r="K1488" s="6">
        <v>4</v>
      </c>
      <c r="L1488" s="3">
        <v>16</v>
      </c>
      <c r="M1488" s="3">
        <v>64</v>
      </c>
      <c r="N1488" s="3">
        <v>1337280</v>
      </c>
      <c r="O1488" s="3">
        <v>5349120</v>
      </c>
      <c r="P1488" s="3">
        <v>0</v>
      </c>
      <c r="Q1488" s="3">
        <v>0</v>
      </c>
      <c r="R1488" s="3">
        <v>222880</v>
      </c>
      <c r="S1488" s="3">
        <v>401184</v>
      </c>
      <c r="T1488" s="3">
        <v>267456</v>
      </c>
      <c r="U1488" s="3">
        <v>464333</v>
      </c>
      <c r="V1488" s="3">
        <v>6704973</v>
      </c>
      <c r="W1488" s="3">
        <v>454700</v>
      </c>
      <c r="X1488" s="3">
        <v>641900</v>
      </c>
      <c r="Y1488" s="3">
        <v>27900</v>
      </c>
      <c r="Z1488" s="3">
        <v>214000</v>
      </c>
      <c r="AA1488" s="3">
        <v>160500</v>
      </c>
      <c r="AB1488" s="3">
        <v>1499000</v>
      </c>
      <c r="AC1488" s="3">
        <v>8203973</v>
      </c>
    </row>
    <row r="1489" spans="1:29" x14ac:dyDescent="0.2">
      <c r="A1489" s="3" t="s">
        <v>618</v>
      </c>
      <c r="B1489" s="144">
        <v>45509</v>
      </c>
      <c r="C1489" s="144">
        <v>45618</v>
      </c>
      <c r="D1489" s="3" t="s">
        <v>614</v>
      </c>
      <c r="E1489" s="3" t="s">
        <v>620</v>
      </c>
      <c r="F1489" s="3" t="s">
        <v>190</v>
      </c>
      <c r="G1489" s="8" t="s">
        <v>204</v>
      </c>
      <c r="H1489" s="2">
        <v>4613438</v>
      </c>
      <c r="I1489" s="3" t="s">
        <v>714</v>
      </c>
      <c r="J1489" s="5">
        <v>10</v>
      </c>
      <c r="K1489" s="6">
        <v>4</v>
      </c>
      <c r="L1489" s="3">
        <v>16</v>
      </c>
      <c r="M1489" s="3">
        <v>160</v>
      </c>
      <c r="N1489" s="3">
        <v>3343200</v>
      </c>
      <c r="O1489" s="3">
        <v>13372800</v>
      </c>
      <c r="P1489" s="3">
        <v>0</v>
      </c>
      <c r="Q1489" s="3">
        <v>0</v>
      </c>
      <c r="R1489" s="3">
        <v>557200</v>
      </c>
      <c r="S1489" s="3">
        <v>1002960</v>
      </c>
      <c r="T1489" s="3">
        <v>668640</v>
      </c>
      <c r="U1489" s="3">
        <v>1160833</v>
      </c>
      <c r="V1489" s="3">
        <v>16762433</v>
      </c>
      <c r="W1489" s="3">
        <v>1136700</v>
      </c>
      <c r="X1489" s="3">
        <v>1604700</v>
      </c>
      <c r="Y1489" s="3">
        <v>69800</v>
      </c>
      <c r="Z1489" s="3">
        <v>534900</v>
      </c>
      <c r="AA1489" s="3">
        <v>401200</v>
      </c>
      <c r="AB1489" s="3">
        <v>3747300</v>
      </c>
      <c r="AC1489" s="3">
        <v>20509733</v>
      </c>
    </row>
    <row r="1490" spans="1:29" x14ac:dyDescent="0.2">
      <c r="A1490" s="3" t="s">
        <v>618</v>
      </c>
      <c r="B1490" s="144">
        <v>45509</v>
      </c>
      <c r="C1490" s="144">
        <v>45618</v>
      </c>
      <c r="D1490" s="3" t="s">
        <v>614</v>
      </c>
      <c r="E1490" s="3" t="s">
        <v>620</v>
      </c>
      <c r="F1490" s="3" t="s">
        <v>190</v>
      </c>
      <c r="G1490" s="8" t="s">
        <v>204</v>
      </c>
      <c r="H1490" s="2">
        <v>1061769864</v>
      </c>
      <c r="I1490" s="3" t="s">
        <v>1020</v>
      </c>
      <c r="J1490" s="5">
        <v>12</v>
      </c>
      <c r="K1490" s="6">
        <v>2</v>
      </c>
      <c r="L1490" s="3">
        <v>16</v>
      </c>
      <c r="M1490" s="3">
        <v>192</v>
      </c>
      <c r="N1490" s="3">
        <v>2005920</v>
      </c>
      <c r="O1490" s="3">
        <v>8023680</v>
      </c>
      <c r="P1490" s="3">
        <v>0</v>
      </c>
      <c r="Q1490" s="3">
        <v>0</v>
      </c>
      <c r="R1490" s="3">
        <v>334320</v>
      </c>
      <c r="S1490" s="3">
        <v>601776</v>
      </c>
      <c r="T1490" s="3">
        <v>401184</v>
      </c>
      <c r="U1490" s="3">
        <v>696500</v>
      </c>
      <c r="V1490" s="3">
        <v>10057460</v>
      </c>
      <c r="W1490" s="3">
        <v>682000</v>
      </c>
      <c r="X1490" s="3">
        <v>962800</v>
      </c>
      <c r="Y1490" s="3">
        <v>41900</v>
      </c>
      <c r="Z1490" s="3">
        <v>320900</v>
      </c>
      <c r="AA1490" s="3">
        <v>240700</v>
      </c>
      <c r="AB1490" s="3">
        <v>2248300</v>
      </c>
      <c r="AC1490" s="3">
        <v>12305760</v>
      </c>
    </row>
    <row r="1491" spans="1:29" x14ac:dyDescent="0.2">
      <c r="A1491" s="3" t="s">
        <v>618</v>
      </c>
      <c r="B1491" s="144">
        <v>45509</v>
      </c>
      <c r="C1491" s="144">
        <v>45618</v>
      </c>
      <c r="D1491" s="3" t="s">
        <v>614</v>
      </c>
      <c r="E1491" s="3" t="s">
        <v>620</v>
      </c>
      <c r="F1491" s="3" t="s">
        <v>190</v>
      </c>
      <c r="G1491" s="8" t="s">
        <v>204</v>
      </c>
      <c r="H1491" s="2">
        <v>76322684</v>
      </c>
      <c r="I1491" s="3" t="s">
        <v>715</v>
      </c>
      <c r="J1491" s="5">
        <v>8</v>
      </c>
      <c r="K1491" s="6">
        <v>4.5</v>
      </c>
      <c r="L1491" s="3">
        <v>16</v>
      </c>
      <c r="M1491" s="3">
        <v>128</v>
      </c>
      <c r="N1491" s="3">
        <v>3008880</v>
      </c>
      <c r="O1491" s="3">
        <v>12035520</v>
      </c>
      <c r="P1491" s="3">
        <v>0</v>
      </c>
      <c r="Q1491" s="3">
        <v>0</v>
      </c>
      <c r="R1491" s="3">
        <v>501480</v>
      </c>
      <c r="S1491" s="3">
        <v>902664</v>
      </c>
      <c r="T1491" s="3">
        <v>601776</v>
      </c>
      <c r="U1491" s="3">
        <v>1044750</v>
      </c>
      <c r="V1491" s="3">
        <v>15086190</v>
      </c>
      <c r="W1491" s="3">
        <v>1023000</v>
      </c>
      <c r="X1491" s="3">
        <v>1444300</v>
      </c>
      <c r="Y1491" s="3">
        <v>62800</v>
      </c>
      <c r="Z1491" s="3">
        <v>481400</v>
      </c>
      <c r="AA1491" s="3">
        <v>361100</v>
      </c>
      <c r="AB1491" s="3">
        <v>3372600</v>
      </c>
      <c r="AC1491" s="3">
        <v>18458790</v>
      </c>
    </row>
    <row r="1492" spans="1:29" x14ac:dyDescent="0.2">
      <c r="A1492" s="3" t="s">
        <v>618</v>
      </c>
      <c r="B1492" s="144">
        <v>45509</v>
      </c>
      <c r="C1492" s="144">
        <v>45618</v>
      </c>
      <c r="D1492" s="3" t="s">
        <v>614</v>
      </c>
      <c r="E1492" s="3" t="s">
        <v>620</v>
      </c>
      <c r="F1492" s="3" t="s">
        <v>190</v>
      </c>
      <c r="G1492" s="8" t="s">
        <v>229</v>
      </c>
      <c r="H1492" s="2">
        <v>15817515</v>
      </c>
      <c r="I1492" s="3" t="s">
        <v>716</v>
      </c>
      <c r="J1492" s="5">
        <v>4</v>
      </c>
      <c r="K1492" s="6">
        <v>2.5</v>
      </c>
      <c r="L1492" s="3">
        <v>16</v>
      </c>
      <c r="M1492" s="3">
        <v>64</v>
      </c>
      <c r="N1492" s="3">
        <v>835800</v>
      </c>
      <c r="O1492" s="3">
        <v>3343200</v>
      </c>
      <c r="P1492" s="3">
        <v>0</v>
      </c>
      <c r="Q1492" s="3">
        <v>0</v>
      </c>
      <c r="R1492" s="3">
        <v>139300</v>
      </c>
      <c r="S1492" s="3">
        <v>250740</v>
      </c>
      <c r="T1492" s="3">
        <v>167160</v>
      </c>
      <c r="U1492" s="3">
        <v>290208</v>
      </c>
      <c r="V1492" s="3">
        <v>4190608</v>
      </c>
      <c r="W1492" s="3">
        <v>397800</v>
      </c>
      <c r="X1492" s="3">
        <v>561600</v>
      </c>
      <c r="Y1492" s="3">
        <v>24400</v>
      </c>
      <c r="Z1492" s="3">
        <v>187200</v>
      </c>
      <c r="AA1492" s="3">
        <v>140400</v>
      </c>
      <c r="AB1492" s="3">
        <v>1311400</v>
      </c>
      <c r="AC1492" s="3">
        <v>5502008</v>
      </c>
    </row>
    <row r="1493" spans="1:29" x14ac:dyDescent="0.2">
      <c r="A1493" s="3" t="s">
        <v>618</v>
      </c>
      <c r="B1493" s="144">
        <v>45509</v>
      </c>
      <c r="C1493" s="144">
        <v>45618</v>
      </c>
      <c r="D1493" s="3" t="s">
        <v>614</v>
      </c>
      <c r="E1493" s="3" t="s">
        <v>620</v>
      </c>
      <c r="F1493" s="3" t="s">
        <v>190</v>
      </c>
      <c r="G1493" s="8" t="s">
        <v>245</v>
      </c>
      <c r="H1493" s="2">
        <v>1061744143</v>
      </c>
      <c r="I1493" s="3" t="s">
        <v>718</v>
      </c>
      <c r="J1493" s="5">
        <v>12</v>
      </c>
      <c r="K1493" s="6">
        <v>2.5</v>
      </c>
      <c r="L1493" s="3">
        <v>16</v>
      </c>
      <c r="M1493" s="3">
        <v>192</v>
      </c>
      <c r="N1493" s="3">
        <v>2507400</v>
      </c>
      <c r="O1493" s="3">
        <v>10029600</v>
      </c>
      <c r="P1493" s="3">
        <v>0</v>
      </c>
      <c r="Q1493" s="3">
        <v>0</v>
      </c>
      <c r="R1493" s="3">
        <v>417900</v>
      </c>
      <c r="S1493" s="3">
        <v>752220</v>
      </c>
      <c r="T1493" s="3">
        <v>501480</v>
      </c>
      <c r="U1493" s="3">
        <v>870625</v>
      </c>
      <c r="V1493" s="3">
        <v>12571825</v>
      </c>
      <c r="W1493" s="3">
        <v>852500</v>
      </c>
      <c r="X1493" s="3">
        <v>1203600</v>
      </c>
      <c r="Y1493" s="3">
        <v>52400</v>
      </c>
      <c r="Z1493" s="3">
        <v>401200</v>
      </c>
      <c r="AA1493" s="3">
        <v>300900</v>
      </c>
      <c r="AB1493" s="3">
        <v>2810600</v>
      </c>
      <c r="AC1493" s="3">
        <v>15382425</v>
      </c>
    </row>
    <row r="1494" spans="1:29" x14ac:dyDescent="0.2">
      <c r="A1494" s="3" t="s">
        <v>618</v>
      </c>
      <c r="B1494" s="144">
        <v>45509</v>
      </c>
      <c r="C1494" s="144">
        <v>45618</v>
      </c>
      <c r="D1494" s="3" t="s">
        <v>614</v>
      </c>
      <c r="E1494" s="3" t="s">
        <v>620</v>
      </c>
      <c r="F1494" s="3" t="s">
        <v>190</v>
      </c>
      <c r="G1494" s="8" t="s">
        <v>245</v>
      </c>
      <c r="H1494" s="2">
        <v>39777297</v>
      </c>
      <c r="I1494" s="3" t="s">
        <v>719</v>
      </c>
      <c r="J1494" s="5">
        <v>2</v>
      </c>
      <c r="K1494" s="6">
        <v>4</v>
      </c>
      <c r="L1494" s="3">
        <v>16</v>
      </c>
      <c r="M1494" s="3">
        <v>32</v>
      </c>
      <c r="N1494" s="3">
        <v>668640</v>
      </c>
      <c r="O1494" s="3">
        <v>2674560</v>
      </c>
      <c r="P1494" s="3">
        <v>0</v>
      </c>
      <c r="Q1494" s="3">
        <v>0</v>
      </c>
      <c r="R1494" s="3">
        <v>111440</v>
      </c>
      <c r="S1494" s="3">
        <v>200592</v>
      </c>
      <c r="T1494" s="3">
        <v>133728</v>
      </c>
      <c r="U1494" s="3">
        <v>232167</v>
      </c>
      <c r="V1494" s="3">
        <v>3352487</v>
      </c>
      <c r="W1494" s="3">
        <v>397800</v>
      </c>
      <c r="X1494" s="3">
        <v>561600</v>
      </c>
      <c r="Y1494" s="3">
        <v>24400</v>
      </c>
      <c r="Z1494" s="3">
        <v>187200</v>
      </c>
      <c r="AA1494" s="3">
        <v>140400</v>
      </c>
      <c r="AB1494" s="3">
        <v>1311400</v>
      </c>
      <c r="AC1494" s="3">
        <v>4663887</v>
      </c>
    </row>
    <row r="1495" spans="1:29" x14ac:dyDescent="0.2">
      <c r="A1495" s="3" t="s">
        <v>618</v>
      </c>
      <c r="B1495" s="144">
        <v>45509</v>
      </c>
      <c r="C1495" s="144">
        <v>45618</v>
      </c>
      <c r="D1495" s="3" t="s">
        <v>614</v>
      </c>
      <c r="E1495" s="3" t="s">
        <v>620</v>
      </c>
      <c r="F1495" s="3" t="s">
        <v>190</v>
      </c>
      <c r="G1495" s="8" t="s">
        <v>245</v>
      </c>
      <c r="H1495" s="2">
        <v>34540433</v>
      </c>
      <c r="I1495" s="3" t="s">
        <v>720</v>
      </c>
      <c r="J1495" s="5">
        <v>12</v>
      </c>
      <c r="K1495" s="6">
        <v>2.5</v>
      </c>
      <c r="L1495" s="3">
        <v>16</v>
      </c>
      <c r="M1495" s="3">
        <v>192</v>
      </c>
      <c r="N1495" s="3">
        <v>2507400</v>
      </c>
      <c r="O1495" s="3">
        <v>10029600</v>
      </c>
      <c r="P1495" s="3">
        <v>0</v>
      </c>
      <c r="Q1495" s="3">
        <v>0</v>
      </c>
      <c r="R1495" s="3">
        <v>417900</v>
      </c>
      <c r="S1495" s="3">
        <v>752220</v>
      </c>
      <c r="T1495" s="3">
        <v>501480</v>
      </c>
      <c r="U1495" s="3">
        <v>870625</v>
      </c>
      <c r="V1495" s="3">
        <v>12571825</v>
      </c>
      <c r="W1495" s="3">
        <v>852500</v>
      </c>
      <c r="X1495" s="3">
        <v>1203600</v>
      </c>
      <c r="Y1495" s="3">
        <v>52400</v>
      </c>
      <c r="Z1495" s="3">
        <v>401200</v>
      </c>
      <c r="AA1495" s="3">
        <v>300900</v>
      </c>
      <c r="AB1495" s="3">
        <v>2810600</v>
      </c>
      <c r="AC1495" s="3">
        <v>15382425</v>
      </c>
    </row>
    <row r="1496" spans="1:29" x14ac:dyDescent="0.2">
      <c r="A1496" s="3" t="s">
        <v>618</v>
      </c>
      <c r="B1496" s="144">
        <v>45509</v>
      </c>
      <c r="C1496" s="144">
        <v>45618</v>
      </c>
      <c r="D1496" s="3" t="s">
        <v>614</v>
      </c>
      <c r="E1496" s="3" t="s">
        <v>620</v>
      </c>
      <c r="F1496" s="3" t="s">
        <v>190</v>
      </c>
      <c r="G1496" s="8" t="s">
        <v>245</v>
      </c>
      <c r="H1496" s="2">
        <v>10304318</v>
      </c>
      <c r="I1496" s="3" t="s">
        <v>1021</v>
      </c>
      <c r="J1496" s="5">
        <v>4</v>
      </c>
      <c r="K1496" s="6">
        <v>2.5</v>
      </c>
      <c r="L1496" s="3">
        <v>16</v>
      </c>
      <c r="M1496" s="3">
        <v>64</v>
      </c>
      <c r="N1496" s="3">
        <v>835800</v>
      </c>
      <c r="O1496" s="3">
        <v>3343200</v>
      </c>
      <c r="P1496" s="3">
        <v>0</v>
      </c>
      <c r="Q1496" s="3">
        <v>0</v>
      </c>
      <c r="R1496" s="3">
        <v>139300</v>
      </c>
      <c r="S1496" s="3">
        <v>250740</v>
      </c>
      <c r="T1496" s="3">
        <v>167160</v>
      </c>
      <c r="U1496" s="3">
        <v>290208</v>
      </c>
      <c r="V1496" s="3">
        <v>4190608</v>
      </c>
      <c r="W1496" s="3">
        <v>397800</v>
      </c>
      <c r="X1496" s="3">
        <v>561600</v>
      </c>
      <c r="Y1496" s="3">
        <v>24400</v>
      </c>
      <c r="Z1496" s="3">
        <v>187200</v>
      </c>
      <c r="AA1496" s="3">
        <v>140400</v>
      </c>
      <c r="AB1496" s="3">
        <v>1311400</v>
      </c>
      <c r="AC1496" s="3">
        <v>5502008</v>
      </c>
    </row>
    <row r="1497" spans="1:29" x14ac:dyDescent="0.2">
      <c r="A1497" s="3" t="s">
        <v>618</v>
      </c>
      <c r="B1497" s="144">
        <v>45509</v>
      </c>
      <c r="C1497" s="144">
        <v>45618</v>
      </c>
      <c r="D1497" s="3" t="s">
        <v>614</v>
      </c>
      <c r="E1497" s="3" t="s">
        <v>620</v>
      </c>
      <c r="F1497" s="3" t="s">
        <v>190</v>
      </c>
      <c r="G1497" s="8" t="s">
        <v>245</v>
      </c>
      <c r="H1497" s="2">
        <v>1144030791</v>
      </c>
      <c r="I1497" s="3" t="s">
        <v>722</v>
      </c>
      <c r="J1497" s="5">
        <v>2</v>
      </c>
      <c r="K1497" s="6">
        <v>3.5</v>
      </c>
      <c r="L1497" s="3">
        <v>16</v>
      </c>
      <c r="M1497" s="3">
        <v>32</v>
      </c>
      <c r="N1497" s="3">
        <v>585060</v>
      </c>
      <c r="O1497" s="3">
        <v>2340240</v>
      </c>
      <c r="P1497" s="3">
        <v>0</v>
      </c>
      <c r="Q1497" s="3">
        <v>0</v>
      </c>
      <c r="R1497" s="3">
        <v>97510</v>
      </c>
      <c r="S1497" s="3">
        <v>175518</v>
      </c>
      <c r="T1497" s="3">
        <v>117012</v>
      </c>
      <c r="U1497" s="3">
        <v>203146</v>
      </c>
      <c r="V1497" s="3">
        <v>2933426</v>
      </c>
      <c r="W1497" s="3">
        <v>397800</v>
      </c>
      <c r="X1497" s="3">
        <v>561600</v>
      </c>
      <c r="Y1497" s="3">
        <v>24400</v>
      </c>
      <c r="Z1497" s="3">
        <v>187200</v>
      </c>
      <c r="AA1497" s="3">
        <v>140400</v>
      </c>
      <c r="AB1497" s="3">
        <v>1311400</v>
      </c>
      <c r="AC1497" s="3">
        <v>4244826</v>
      </c>
    </row>
    <row r="1498" spans="1:29" x14ac:dyDescent="0.2">
      <c r="A1498" s="3" t="s">
        <v>618</v>
      </c>
      <c r="B1498" s="144">
        <v>45509</v>
      </c>
      <c r="C1498" s="144">
        <v>45618</v>
      </c>
      <c r="D1498" s="3" t="s">
        <v>614</v>
      </c>
      <c r="E1498" s="3" t="s">
        <v>620</v>
      </c>
      <c r="F1498" s="3" t="s">
        <v>190</v>
      </c>
      <c r="G1498" s="8" t="s">
        <v>245</v>
      </c>
      <c r="H1498" s="2">
        <v>34551642</v>
      </c>
      <c r="I1498" s="3" t="s">
        <v>723</v>
      </c>
      <c r="J1498" s="5">
        <v>12</v>
      </c>
      <c r="K1498" s="6">
        <v>4</v>
      </c>
      <c r="L1498" s="3">
        <v>16</v>
      </c>
      <c r="M1498" s="3">
        <v>192</v>
      </c>
      <c r="N1498" s="3">
        <v>4011840</v>
      </c>
      <c r="O1498" s="3">
        <v>16047360</v>
      </c>
      <c r="P1498" s="3">
        <v>0</v>
      </c>
      <c r="Q1498" s="3">
        <v>0</v>
      </c>
      <c r="R1498" s="3">
        <v>668640</v>
      </c>
      <c r="S1498" s="3">
        <v>1203552</v>
      </c>
      <c r="T1498" s="3">
        <v>802368</v>
      </c>
      <c r="U1498" s="3">
        <v>1393000</v>
      </c>
      <c r="V1498" s="3">
        <v>20114920</v>
      </c>
      <c r="W1498" s="3">
        <v>1364000</v>
      </c>
      <c r="X1498" s="3">
        <v>1925700</v>
      </c>
      <c r="Y1498" s="3">
        <v>83800</v>
      </c>
      <c r="Z1498" s="3">
        <v>641900</v>
      </c>
      <c r="AA1498" s="3">
        <v>481400</v>
      </c>
      <c r="AB1498" s="3">
        <v>4496800</v>
      </c>
      <c r="AC1498" s="3">
        <v>24611720</v>
      </c>
    </row>
    <row r="1499" spans="1:29" x14ac:dyDescent="0.2">
      <c r="A1499" s="3" t="s">
        <v>618</v>
      </c>
      <c r="B1499" s="144">
        <v>45509</v>
      </c>
      <c r="C1499" s="144">
        <v>45618</v>
      </c>
      <c r="D1499" s="3" t="s">
        <v>614</v>
      </c>
      <c r="E1499" s="3" t="s">
        <v>620</v>
      </c>
      <c r="F1499" s="3" t="s">
        <v>190</v>
      </c>
      <c r="G1499" s="8" t="s">
        <v>245</v>
      </c>
      <c r="H1499" s="2">
        <v>1061758547</v>
      </c>
      <c r="I1499" s="3" t="s">
        <v>724</v>
      </c>
      <c r="J1499" s="5">
        <v>3</v>
      </c>
      <c r="K1499" s="6">
        <v>2.5</v>
      </c>
      <c r="L1499" s="3">
        <v>16</v>
      </c>
      <c r="M1499" s="3">
        <v>48</v>
      </c>
      <c r="N1499" s="3">
        <v>626850</v>
      </c>
      <c r="O1499" s="3">
        <v>2507400</v>
      </c>
      <c r="P1499" s="3">
        <v>313425</v>
      </c>
      <c r="Q1499" s="3">
        <v>272070</v>
      </c>
      <c r="R1499" s="3">
        <v>401228</v>
      </c>
      <c r="S1499" s="3">
        <v>202692</v>
      </c>
      <c r="T1499" s="3">
        <v>226199</v>
      </c>
      <c r="U1499" s="3">
        <v>291177</v>
      </c>
      <c r="V1499" s="3">
        <v>4214191</v>
      </c>
      <c r="W1499" s="3">
        <v>397800</v>
      </c>
      <c r="X1499" s="3">
        <v>561600</v>
      </c>
      <c r="Y1499" s="3">
        <v>24400</v>
      </c>
      <c r="Z1499" s="3">
        <v>187200</v>
      </c>
      <c r="AA1499" s="3">
        <v>140400</v>
      </c>
      <c r="AB1499" s="3">
        <v>1311400</v>
      </c>
      <c r="AC1499" s="3">
        <v>5525591</v>
      </c>
    </row>
    <row r="1500" spans="1:29" x14ac:dyDescent="0.2">
      <c r="A1500" s="3" t="s">
        <v>618</v>
      </c>
      <c r="B1500" s="144">
        <v>45509</v>
      </c>
      <c r="C1500" s="144">
        <v>45618</v>
      </c>
      <c r="D1500" s="3" t="s">
        <v>614</v>
      </c>
      <c r="E1500" s="3" t="s">
        <v>620</v>
      </c>
      <c r="F1500" s="3" t="s">
        <v>190</v>
      </c>
      <c r="G1500" s="8" t="s">
        <v>245</v>
      </c>
      <c r="H1500" s="2">
        <v>1061717331</v>
      </c>
      <c r="I1500" s="3" t="s">
        <v>725</v>
      </c>
      <c r="J1500" s="5">
        <v>12</v>
      </c>
      <c r="K1500" s="6">
        <v>2.5</v>
      </c>
      <c r="L1500" s="3">
        <v>16</v>
      </c>
      <c r="M1500" s="3">
        <v>192</v>
      </c>
      <c r="N1500" s="3">
        <v>2507400</v>
      </c>
      <c r="O1500" s="3">
        <v>10029600</v>
      </c>
      <c r="P1500" s="3">
        <v>1253700</v>
      </c>
      <c r="Q1500" s="3">
        <v>1088281</v>
      </c>
      <c r="R1500" s="3">
        <v>1604913</v>
      </c>
      <c r="S1500" s="3">
        <v>810770</v>
      </c>
      <c r="T1500" s="3">
        <v>904797</v>
      </c>
      <c r="U1500" s="3">
        <v>1164708</v>
      </c>
      <c r="V1500" s="3">
        <v>16856769</v>
      </c>
      <c r="W1500" s="3">
        <v>852500</v>
      </c>
      <c r="X1500" s="3">
        <v>1203600</v>
      </c>
      <c r="Y1500" s="3">
        <v>52400</v>
      </c>
      <c r="Z1500" s="3">
        <v>401200</v>
      </c>
      <c r="AA1500" s="3">
        <v>300900</v>
      </c>
      <c r="AB1500" s="3">
        <v>2810600</v>
      </c>
      <c r="AC1500" s="3">
        <v>19667369</v>
      </c>
    </row>
    <row r="1501" spans="1:29" x14ac:dyDescent="0.2">
      <c r="A1501" s="3" t="s">
        <v>618</v>
      </c>
      <c r="B1501" s="144">
        <v>45509</v>
      </c>
      <c r="C1501" s="144">
        <v>45618</v>
      </c>
      <c r="D1501" s="3" t="s">
        <v>614</v>
      </c>
      <c r="E1501" s="3" t="s">
        <v>620</v>
      </c>
      <c r="F1501" s="3" t="s">
        <v>190</v>
      </c>
      <c r="G1501" s="8" t="s">
        <v>245</v>
      </c>
      <c r="H1501" s="2">
        <v>10533264</v>
      </c>
      <c r="I1501" s="3" t="s">
        <v>726</v>
      </c>
      <c r="J1501" s="5">
        <v>6</v>
      </c>
      <c r="K1501" s="6">
        <v>3</v>
      </c>
      <c r="L1501" s="3">
        <v>16</v>
      </c>
      <c r="M1501" s="3">
        <v>96</v>
      </c>
      <c r="N1501" s="3">
        <v>1504440</v>
      </c>
      <c r="O1501" s="3">
        <v>6017760</v>
      </c>
      <c r="P1501" s="3">
        <v>0</v>
      </c>
      <c r="Q1501" s="3">
        <v>0</v>
      </c>
      <c r="R1501" s="3">
        <v>250740</v>
      </c>
      <c r="S1501" s="3">
        <v>451332</v>
      </c>
      <c r="T1501" s="3">
        <v>300888</v>
      </c>
      <c r="U1501" s="3">
        <v>522375</v>
      </c>
      <c r="V1501" s="3">
        <v>7543095</v>
      </c>
      <c r="W1501" s="3">
        <v>511500</v>
      </c>
      <c r="X1501" s="3">
        <v>722100</v>
      </c>
      <c r="Y1501" s="3">
        <v>31400</v>
      </c>
      <c r="Z1501" s="3">
        <v>240700</v>
      </c>
      <c r="AA1501" s="3">
        <v>180500</v>
      </c>
      <c r="AB1501" s="3">
        <v>1686200</v>
      </c>
      <c r="AC1501" s="3">
        <v>9229295</v>
      </c>
    </row>
    <row r="1502" spans="1:29" x14ac:dyDescent="0.2">
      <c r="A1502" s="3" t="s">
        <v>618</v>
      </c>
      <c r="B1502" s="144">
        <v>45509</v>
      </c>
      <c r="C1502" s="144">
        <v>45618</v>
      </c>
      <c r="D1502" s="3" t="s">
        <v>614</v>
      </c>
      <c r="E1502" s="3" t="s">
        <v>620</v>
      </c>
      <c r="F1502" s="3" t="s">
        <v>190</v>
      </c>
      <c r="G1502" s="8" t="s">
        <v>260</v>
      </c>
      <c r="H1502" s="2">
        <v>83044560</v>
      </c>
      <c r="I1502" s="3" t="s">
        <v>727</v>
      </c>
      <c r="J1502" s="5">
        <v>10</v>
      </c>
      <c r="K1502" s="6">
        <v>3</v>
      </c>
      <c r="L1502" s="3">
        <v>16</v>
      </c>
      <c r="M1502" s="3">
        <v>160</v>
      </c>
      <c r="N1502" s="3">
        <v>2507400</v>
      </c>
      <c r="O1502" s="3">
        <v>10029600</v>
      </c>
      <c r="P1502" s="3">
        <v>0</v>
      </c>
      <c r="Q1502" s="3">
        <v>0</v>
      </c>
      <c r="R1502" s="3">
        <v>417900</v>
      </c>
      <c r="S1502" s="3">
        <v>752220</v>
      </c>
      <c r="T1502" s="3">
        <v>501480</v>
      </c>
      <c r="U1502" s="3">
        <v>870625</v>
      </c>
      <c r="V1502" s="3">
        <v>12571825</v>
      </c>
      <c r="W1502" s="3">
        <v>852500</v>
      </c>
      <c r="X1502" s="3">
        <v>1203600</v>
      </c>
      <c r="Y1502" s="3">
        <v>52400</v>
      </c>
      <c r="Z1502" s="3">
        <v>401200</v>
      </c>
      <c r="AA1502" s="3">
        <v>300900</v>
      </c>
      <c r="AB1502" s="3">
        <v>2810600</v>
      </c>
      <c r="AC1502" s="3">
        <v>15382425</v>
      </c>
    </row>
    <row r="1503" spans="1:29" x14ac:dyDescent="0.2">
      <c r="A1503" s="3" t="s">
        <v>618</v>
      </c>
      <c r="B1503" s="144">
        <v>45509</v>
      </c>
      <c r="C1503" s="144">
        <v>45618</v>
      </c>
      <c r="D1503" s="3" t="s">
        <v>614</v>
      </c>
      <c r="E1503" s="3" t="s">
        <v>620</v>
      </c>
      <c r="F1503" s="3" t="s">
        <v>190</v>
      </c>
      <c r="G1503" s="8" t="s">
        <v>260</v>
      </c>
      <c r="H1503" s="2">
        <v>76326574</v>
      </c>
      <c r="I1503" s="3" t="s">
        <v>729</v>
      </c>
      <c r="J1503" s="5">
        <v>10</v>
      </c>
      <c r="K1503" s="6">
        <v>3</v>
      </c>
      <c r="L1503" s="3">
        <v>16</v>
      </c>
      <c r="M1503" s="3">
        <v>160</v>
      </c>
      <c r="N1503" s="3">
        <v>2507400</v>
      </c>
      <c r="O1503" s="3">
        <v>10029600</v>
      </c>
      <c r="P1503" s="3">
        <v>0</v>
      </c>
      <c r="Q1503" s="3">
        <v>0</v>
      </c>
      <c r="R1503" s="3">
        <v>417900</v>
      </c>
      <c r="S1503" s="3">
        <v>752220</v>
      </c>
      <c r="T1503" s="3">
        <v>501480</v>
      </c>
      <c r="U1503" s="3">
        <v>870625</v>
      </c>
      <c r="V1503" s="3">
        <v>12571825</v>
      </c>
      <c r="W1503" s="3">
        <v>852500</v>
      </c>
      <c r="X1503" s="3">
        <v>1203600</v>
      </c>
      <c r="Y1503" s="3">
        <v>52400</v>
      </c>
      <c r="Z1503" s="3">
        <v>401200</v>
      </c>
      <c r="AA1503" s="3">
        <v>300900</v>
      </c>
      <c r="AB1503" s="3">
        <v>2810600</v>
      </c>
      <c r="AC1503" s="3">
        <v>15382425</v>
      </c>
    </row>
    <row r="1504" spans="1:29" x14ac:dyDescent="0.2">
      <c r="A1504" s="3" t="s">
        <v>618</v>
      </c>
      <c r="B1504" s="144">
        <v>45509</v>
      </c>
      <c r="C1504" s="144">
        <v>45618</v>
      </c>
      <c r="D1504" s="3" t="s">
        <v>614</v>
      </c>
      <c r="E1504" s="3" t="s">
        <v>620</v>
      </c>
      <c r="F1504" s="3" t="s">
        <v>190</v>
      </c>
      <c r="G1504" s="8" t="s">
        <v>260</v>
      </c>
      <c r="H1504" s="2">
        <v>76332493</v>
      </c>
      <c r="I1504" s="3" t="s">
        <v>1022</v>
      </c>
      <c r="J1504" s="5">
        <v>10</v>
      </c>
      <c r="K1504" s="6">
        <v>3</v>
      </c>
      <c r="L1504" s="3">
        <v>16</v>
      </c>
      <c r="M1504" s="3">
        <v>160</v>
      </c>
      <c r="N1504" s="3">
        <v>2507400</v>
      </c>
      <c r="O1504" s="3">
        <v>10029600</v>
      </c>
      <c r="P1504" s="3">
        <v>0</v>
      </c>
      <c r="Q1504" s="3">
        <v>0</v>
      </c>
      <c r="R1504" s="3">
        <v>417900</v>
      </c>
      <c r="S1504" s="3">
        <v>752220</v>
      </c>
      <c r="T1504" s="3">
        <v>501480</v>
      </c>
      <c r="U1504" s="3">
        <v>870625</v>
      </c>
      <c r="V1504" s="3">
        <v>12571825</v>
      </c>
      <c r="W1504" s="3">
        <v>852500</v>
      </c>
      <c r="X1504" s="3">
        <v>1203600</v>
      </c>
      <c r="Y1504" s="3">
        <v>52400</v>
      </c>
      <c r="Z1504" s="3">
        <v>401200</v>
      </c>
      <c r="AA1504" s="3">
        <v>300900</v>
      </c>
      <c r="AB1504" s="3">
        <v>2810600</v>
      </c>
      <c r="AC1504" s="3">
        <v>15382425</v>
      </c>
    </row>
    <row r="1505" spans="1:29" x14ac:dyDescent="0.2">
      <c r="A1505" s="3" t="s">
        <v>618</v>
      </c>
      <c r="B1505" s="144">
        <v>45509</v>
      </c>
      <c r="C1505" s="144">
        <v>45618</v>
      </c>
      <c r="D1505" s="3" t="s">
        <v>614</v>
      </c>
      <c r="E1505" s="3" t="s">
        <v>620</v>
      </c>
      <c r="F1505" s="3" t="s">
        <v>190</v>
      </c>
      <c r="G1505" s="8" t="s">
        <v>260</v>
      </c>
      <c r="H1505" s="2">
        <v>4617137</v>
      </c>
      <c r="I1505" s="3" t="s">
        <v>1023</v>
      </c>
      <c r="J1505" s="5">
        <v>10</v>
      </c>
      <c r="K1505" s="6">
        <v>3</v>
      </c>
      <c r="L1505" s="3">
        <v>16</v>
      </c>
      <c r="M1505" s="3">
        <v>160</v>
      </c>
      <c r="N1505" s="3">
        <v>2507400</v>
      </c>
      <c r="O1505" s="3">
        <v>10029600</v>
      </c>
      <c r="P1505" s="3">
        <v>0</v>
      </c>
      <c r="Q1505" s="3">
        <v>0</v>
      </c>
      <c r="R1505" s="3">
        <v>417900</v>
      </c>
      <c r="S1505" s="3">
        <v>752220</v>
      </c>
      <c r="T1505" s="3">
        <v>501480</v>
      </c>
      <c r="U1505" s="3">
        <v>870625</v>
      </c>
      <c r="V1505" s="3">
        <v>12571825</v>
      </c>
      <c r="W1505" s="3">
        <v>852500</v>
      </c>
      <c r="X1505" s="3">
        <v>1203600</v>
      </c>
      <c r="Y1505" s="3">
        <v>52400</v>
      </c>
      <c r="Z1505" s="3">
        <v>401200</v>
      </c>
      <c r="AA1505" s="3">
        <v>300900</v>
      </c>
      <c r="AB1505" s="3">
        <v>2810600</v>
      </c>
      <c r="AC1505" s="3">
        <v>15382425</v>
      </c>
    </row>
    <row r="1506" spans="1:29" x14ac:dyDescent="0.2">
      <c r="A1506" s="3" t="s">
        <v>618</v>
      </c>
      <c r="B1506" s="144">
        <v>45509</v>
      </c>
      <c r="C1506" s="144">
        <v>45618</v>
      </c>
      <c r="D1506" s="3" t="s">
        <v>614</v>
      </c>
      <c r="E1506" s="3" t="s">
        <v>620</v>
      </c>
      <c r="F1506" s="3" t="s">
        <v>190</v>
      </c>
      <c r="G1506" s="8" t="s">
        <v>260</v>
      </c>
      <c r="H1506" s="2">
        <v>4613364</v>
      </c>
      <c r="I1506" s="3" t="s">
        <v>730</v>
      </c>
      <c r="J1506" s="5">
        <v>10</v>
      </c>
      <c r="K1506" s="6">
        <v>3</v>
      </c>
      <c r="L1506" s="3">
        <v>16</v>
      </c>
      <c r="M1506" s="3">
        <v>160</v>
      </c>
      <c r="N1506" s="3">
        <v>2507400</v>
      </c>
      <c r="O1506" s="3">
        <v>10029600</v>
      </c>
      <c r="P1506" s="3">
        <v>0</v>
      </c>
      <c r="Q1506" s="3">
        <v>0</v>
      </c>
      <c r="R1506" s="3">
        <v>417900</v>
      </c>
      <c r="S1506" s="3">
        <v>752220</v>
      </c>
      <c r="T1506" s="3">
        <v>501480</v>
      </c>
      <c r="U1506" s="3">
        <v>870625</v>
      </c>
      <c r="V1506" s="3">
        <v>12571825</v>
      </c>
      <c r="W1506" s="3">
        <v>852500</v>
      </c>
      <c r="X1506" s="3">
        <v>1203600</v>
      </c>
      <c r="Y1506" s="3">
        <v>52400</v>
      </c>
      <c r="Z1506" s="3">
        <v>401200</v>
      </c>
      <c r="AA1506" s="3">
        <v>300900</v>
      </c>
      <c r="AB1506" s="3">
        <v>2810600</v>
      </c>
      <c r="AC1506" s="3">
        <v>15382425</v>
      </c>
    </row>
    <row r="1507" spans="1:29" x14ac:dyDescent="0.2">
      <c r="A1507" s="3" t="s">
        <v>618</v>
      </c>
      <c r="B1507" s="144">
        <v>45509</v>
      </c>
      <c r="C1507" s="144">
        <v>45618</v>
      </c>
      <c r="D1507" s="3" t="s">
        <v>614</v>
      </c>
      <c r="E1507" s="3" t="s">
        <v>620</v>
      </c>
      <c r="F1507" s="3" t="s">
        <v>190</v>
      </c>
      <c r="G1507" s="8" t="s">
        <v>260</v>
      </c>
      <c r="H1507" s="2" t="s">
        <v>608</v>
      </c>
      <c r="I1507" s="3" t="s">
        <v>565</v>
      </c>
      <c r="J1507" s="5">
        <v>10</v>
      </c>
      <c r="K1507" s="6">
        <v>3.5</v>
      </c>
      <c r="L1507" s="3">
        <v>16</v>
      </c>
      <c r="M1507" s="3">
        <v>160</v>
      </c>
      <c r="N1507" s="3">
        <v>2925300</v>
      </c>
      <c r="O1507" s="3">
        <v>11701200</v>
      </c>
      <c r="P1507" s="3">
        <v>0</v>
      </c>
      <c r="Q1507" s="3">
        <v>0</v>
      </c>
      <c r="R1507" s="3">
        <v>487550</v>
      </c>
      <c r="S1507" s="3">
        <v>877590</v>
      </c>
      <c r="T1507" s="3">
        <v>585060</v>
      </c>
      <c r="U1507" s="3">
        <v>1015729</v>
      </c>
      <c r="V1507" s="3">
        <v>14667129</v>
      </c>
      <c r="W1507" s="3">
        <v>994600</v>
      </c>
      <c r="X1507" s="3">
        <v>1404100</v>
      </c>
      <c r="Y1507" s="3">
        <v>61100</v>
      </c>
      <c r="Z1507" s="3">
        <v>468000</v>
      </c>
      <c r="AA1507" s="3">
        <v>351000</v>
      </c>
      <c r="AB1507" s="3">
        <v>3278800</v>
      </c>
      <c r="AC1507" s="3">
        <v>17945929</v>
      </c>
    </row>
    <row r="1508" spans="1:29" x14ac:dyDescent="0.2">
      <c r="A1508" s="3" t="s">
        <v>618</v>
      </c>
      <c r="B1508" s="144">
        <v>45509</v>
      </c>
      <c r="C1508" s="144">
        <v>45618</v>
      </c>
      <c r="D1508" s="3" t="s">
        <v>614</v>
      </c>
      <c r="E1508" s="3" t="s">
        <v>620</v>
      </c>
      <c r="F1508" s="3" t="s">
        <v>190</v>
      </c>
      <c r="G1508" s="8" t="s">
        <v>260</v>
      </c>
      <c r="H1508" s="2">
        <v>10297835</v>
      </c>
      <c r="I1508" s="3" t="s">
        <v>732</v>
      </c>
      <c r="J1508" s="5">
        <v>10</v>
      </c>
      <c r="K1508" s="6">
        <v>3</v>
      </c>
      <c r="L1508" s="3">
        <v>16</v>
      </c>
      <c r="M1508" s="3">
        <v>160</v>
      </c>
      <c r="N1508" s="3">
        <v>2507400</v>
      </c>
      <c r="O1508" s="3">
        <v>10029600</v>
      </c>
      <c r="P1508" s="3">
        <v>0</v>
      </c>
      <c r="Q1508" s="3">
        <v>0</v>
      </c>
      <c r="R1508" s="3">
        <v>417900</v>
      </c>
      <c r="S1508" s="3">
        <v>752220</v>
      </c>
      <c r="T1508" s="3">
        <v>501480</v>
      </c>
      <c r="U1508" s="3">
        <v>870625</v>
      </c>
      <c r="V1508" s="3">
        <v>12571825</v>
      </c>
      <c r="W1508" s="3">
        <v>852500</v>
      </c>
      <c r="X1508" s="3">
        <v>1203600</v>
      </c>
      <c r="Y1508" s="3">
        <v>52400</v>
      </c>
      <c r="Z1508" s="3">
        <v>401200</v>
      </c>
      <c r="AA1508" s="3">
        <v>300900</v>
      </c>
      <c r="AB1508" s="3">
        <v>2810600</v>
      </c>
      <c r="AC1508" s="3">
        <v>15382425</v>
      </c>
    </row>
    <row r="1509" spans="1:29" x14ac:dyDescent="0.2">
      <c r="A1509" s="3" t="s">
        <v>618</v>
      </c>
      <c r="B1509" s="144">
        <v>45509</v>
      </c>
      <c r="C1509" s="144">
        <v>45618</v>
      </c>
      <c r="D1509" s="3" t="s">
        <v>614</v>
      </c>
      <c r="E1509" s="3" t="s">
        <v>620</v>
      </c>
      <c r="F1509" s="3" t="s">
        <v>190</v>
      </c>
      <c r="G1509" s="8" t="s">
        <v>264</v>
      </c>
      <c r="H1509" s="2">
        <v>1061707250</v>
      </c>
      <c r="I1509" s="3" t="s">
        <v>735</v>
      </c>
      <c r="J1509" s="5">
        <v>10</v>
      </c>
      <c r="K1509" s="6">
        <v>2</v>
      </c>
      <c r="L1509" s="3">
        <v>16</v>
      </c>
      <c r="M1509" s="3">
        <v>160</v>
      </c>
      <c r="N1509" s="3">
        <v>1671600</v>
      </c>
      <c r="O1509" s="3">
        <v>6686400</v>
      </c>
      <c r="P1509" s="3">
        <v>0</v>
      </c>
      <c r="Q1509" s="3">
        <v>0</v>
      </c>
      <c r="R1509" s="3">
        <v>278600</v>
      </c>
      <c r="S1509" s="3">
        <v>501480</v>
      </c>
      <c r="T1509" s="3">
        <v>334320</v>
      </c>
      <c r="U1509" s="3">
        <v>580417</v>
      </c>
      <c r="V1509" s="3">
        <v>8381217</v>
      </c>
      <c r="W1509" s="3">
        <v>568300</v>
      </c>
      <c r="X1509" s="3">
        <v>802400</v>
      </c>
      <c r="Y1509" s="3">
        <v>34900</v>
      </c>
      <c r="Z1509" s="3">
        <v>267500</v>
      </c>
      <c r="AA1509" s="3">
        <v>200600</v>
      </c>
      <c r="AB1509" s="3">
        <v>1873700</v>
      </c>
      <c r="AC1509" s="3">
        <v>10254917</v>
      </c>
    </row>
    <row r="1510" spans="1:29" x14ac:dyDescent="0.2">
      <c r="A1510" s="3" t="s">
        <v>618</v>
      </c>
      <c r="B1510" s="144">
        <v>45509</v>
      </c>
      <c r="C1510" s="144">
        <v>45618</v>
      </c>
      <c r="D1510" s="3" t="s">
        <v>614</v>
      </c>
      <c r="E1510" s="3" t="s">
        <v>620</v>
      </c>
      <c r="F1510" s="3" t="s">
        <v>190</v>
      </c>
      <c r="G1510" s="8" t="s">
        <v>264</v>
      </c>
      <c r="H1510" s="2">
        <v>76320467</v>
      </c>
      <c r="I1510" s="3" t="s">
        <v>736</v>
      </c>
      <c r="J1510" s="5">
        <v>10</v>
      </c>
      <c r="K1510" s="6">
        <v>4</v>
      </c>
      <c r="L1510" s="3">
        <v>16</v>
      </c>
      <c r="M1510" s="3">
        <v>160</v>
      </c>
      <c r="N1510" s="3">
        <v>3343200</v>
      </c>
      <c r="O1510" s="3">
        <v>13372800</v>
      </c>
      <c r="P1510" s="3">
        <v>0</v>
      </c>
      <c r="Q1510" s="3">
        <v>0</v>
      </c>
      <c r="R1510" s="3">
        <v>557200</v>
      </c>
      <c r="S1510" s="3">
        <v>1002960</v>
      </c>
      <c r="T1510" s="3">
        <v>668640</v>
      </c>
      <c r="U1510" s="3">
        <v>1160833</v>
      </c>
      <c r="V1510" s="3">
        <v>16762433</v>
      </c>
      <c r="W1510" s="3">
        <v>1136700</v>
      </c>
      <c r="X1510" s="3">
        <v>1604700</v>
      </c>
      <c r="Y1510" s="3">
        <v>69800</v>
      </c>
      <c r="Z1510" s="3">
        <v>534900</v>
      </c>
      <c r="AA1510" s="3">
        <v>401200</v>
      </c>
      <c r="AB1510" s="3">
        <v>3747300</v>
      </c>
      <c r="AC1510" s="3">
        <v>20509733</v>
      </c>
    </row>
    <row r="1511" spans="1:29" x14ac:dyDescent="0.2">
      <c r="A1511" s="3" t="s">
        <v>618</v>
      </c>
      <c r="B1511" s="144">
        <v>45509</v>
      </c>
      <c r="C1511" s="144">
        <v>45618</v>
      </c>
      <c r="D1511" s="3" t="s">
        <v>614</v>
      </c>
      <c r="E1511" s="3" t="s">
        <v>620</v>
      </c>
      <c r="F1511" s="3" t="s">
        <v>190</v>
      </c>
      <c r="G1511" s="8" t="s">
        <v>264</v>
      </c>
      <c r="H1511" s="2">
        <v>34571971</v>
      </c>
      <c r="I1511" s="3" t="s">
        <v>737</v>
      </c>
      <c r="J1511" s="5">
        <v>12</v>
      </c>
      <c r="K1511" s="6">
        <v>4</v>
      </c>
      <c r="L1511" s="3">
        <v>16</v>
      </c>
      <c r="M1511" s="3">
        <v>192</v>
      </c>
      <c r="N1511" s="3">
        <v>4011840</v>
      </c>
      <c r="O1511" s="3">
        <v>16047360</v>
      </c>
      <c r="P1511" s="3">
        <v>0</v>
      </c>
      <c r="Q1511" s="3">
        <v>0</v>
      </c>
      <c r="R1511" s="3">
        <v>668640</v>
      </c>
      <c r="S1511" s="3">
        <v>1203552</v>
      </c>
      <c r="T1511" s="3">
        <v>802368</v>
      </c>
      <c r="U1511" s="3">
        <v>1393000</v>
      </c>
      <c r="V1511" s="3">
        <v>20114920</v>
      </c>
      <c r="W1511" s="3">
        <v>1364000</v>
      </c>
      <c r="X1511" s="3">
        <v>1925700</v>
      </c>
      <c r="Y1511" s="3">
        <v>83800</v>
      </c>
      <c r="Z1511" s="3">
        <v>641900</v>
      </c>
      <c r="AA1511" s="3">
        <v>481400</v>
      </c>
      <c r="AB1511" s="3">
        <v>4496800</v>
      </c>
      <c r="AC1511" s="3">
        <v>24611720</v>
      </c>
    </row>
    <row r="1512" spans="1:29" x14ac:dyDescent="0.2">
      <c r="A1512" s="3" t="s">
        <v>618</v>
      </c>
      <c r="B1512" s="144">
        <v>45509</v>
      </c>
      <c r="C1512" s="144">
        <v>45618</v>
      </c>
      <c r="D1512" s="3" t="s">
        <v>614</v>
      </c>
      <c r="E1512" s="3" t="s">
        <v>620</v>
      </c>
      <c r="F1512" s="3" t="s">
        <v>190</v>
      </c>
      <c r="G1512" s="8" t="s">
        <v>264</v>
      </c>
      <c r="H1512" s="2">
        <v>1061689483</v>
      </c>
      <c r="I1512" s="3" t="s">
        <v>739</v>
      </c>
      <c r="J1512" s="5">
        <v>10</v>
      </c>
      <c r="K1512" s="6">
        <v>3</v>
      </c>
      <c r="L1512" s="3">
        <v>16</v>
      </c>
      <c r="M1512" s="3">
        <v>160</v>
      </c>
      <c r="N1512" s="3">
        <v>2507400</v>
      </c>
      <c r="O1512" s="3">
        <v>10029600</v>
      </c>
      <c r="P1512" s="3">
        <v>0</v>
      </c>
      <c r="Q1512" s="3">
        <v>0</v>
      </c>
      <c r="R1512" s="3">
        <v>417900</v>
      </c>
      <c r="S1512" s="3">
        <v>752220</v>
      </c>
      <c r="T1512" s="3">
        <v>501480</v>
      </c>
      <c r="U1512" s="3">
        <v>870625</v>
      </c>
      <c r="V1512" s="3">
        <v>12571825</v>
      </c>
      <c r="W1512" s="3">
        <v>852500</v>
      </c>
      <c r="X1512" s="3">
        <v>1203600</v>
      </c>
      <c r="Y1512" s="3">
        <v>52400</v>
      </c>
      <c r="Z1512" s="3">
        <v>401200</v>
      </c>
      <c r="AA1512" s="3">
        <v>300900</v>
      </c>
      <c r="AB1512" s="3">
        <v>2810600</v>
      </c>
      <c r="AC1512" s="3">
        <v>15382425</v>
      </c>
    </row>
    <row r="1513" spans="1:29" x14ac:dyDescent="0.2">
      <c r="A1513" s="3" t="s">
        <v>618</v>
      </c>
      <c r="B1513" s="144">
        <v>45509</v>
      </c>
      <c r="C1513" s="144">
        <v>45618</v>
      </c>
      <c r="D1513" s="3" t="s">
        <v>614</v>
      </c>
      <c r="E1513" s="3" t="s">
        <v>620</v>
      </c>
      <c r="F1513" s="3" t="s">
        <v>190</v>
      </c>
      <c r="G1513" s="8" t="s">
        <v>264</v>
      </c>
      <c r="H1513" s="2">
        <v>1061688552</v>
      </c>
      <c r="I1513" s="3" t="s">
        <v>1024</v>
      </c>
      <c r="J1513" s="5">
        <v>10</v>
      </c>
      <c r="K1513" s="6">
        <v>3</v>
      </c>
      <c r="L1513" s="3">
        <v>16</v>
      </c>
      <c r="M1513" s="3">
        <v>160</v>
      </c>
      <c r="N1513" s="3">
        <v>2507400</v>
      </c>
      <c r="O1513" s="3">
        <v>10029600</v>
      </c>
      <c r="P1513" s="3">
        <v>0</v>
      </c>
      <c r="Q1513" s="3">
        <v>0</v>
      </c>
      <c r="R1513" s="3">
        <v>417900</v>
      </c>
      <c r="S1513" s="3">
        <v>752220</v>
      </c>
      <c r="T1513" s="3">
        <v>501480</v>
      </c>
      <c r="U1513" s="3">
        <v>870625</v>
      </c>
      <c r="V1513" s="3">
        <v>12571825</v>
      </c>
      <c r="W1513" s="3">
        <v>852500</v>
      </c>
      <c r="X1513" s="3">
        <v>1203600</v>
      </c>
      <c r="Y1513" s="3">
        <v>52400</v>
      </c>
      <c r="Z1513" s="3">
        <v>401200</v>
      </c>
      <c r="AA1513" s="3">
        <v>300900</v>
      </c>
      <c r="AB1513" s="3">
        <v>2810600</v>
      </c>
      <c r="AC1513" s="3">
        <v>15382425</v>
      </c>
    </row>
    <row r="1514" spans="1:29" x14ac:dyDescent="0.2">
      <c r="A1514" s="3" t="s">
        <v>618</v>
      </c>
      <c r="B1514" s="144">
        <v>45509</v>
      </c>
      <c r="C1514" s="144">
        <v>45618</v>
      </c>
      <c r="D1514" s="3" t="s">
        <v>614</v>
      </c>
      <c r="E1514" s="3" t="s">
        <v>620</v>
      </c>
      <c r="F1514" s="3" t="s">
        <v>190</v>
      </c>
      <c r="G1514" s="8" t="s">
        <v>264</v>
      </c>
      <c r="H1514" s="2">
        <v>1144045826</v>
      </c>
      <c r="I1514" s="3" t="s">
        <v>740</v>
      </c>
      <c r="J1514" s="5">
        <v>10</v>
      </c>
      <c r="K1514" s="6">
        <v>3</v>
      </c>
      <c r="L1514" s="3">
        <v>16</v>
      </c>
      <c r="M1514" s="3">
        <v>160</v>
      </c>
      <c r="N1514" s="3">
        <v>2507400</v>
      </c>
      <c r="O1514" s="3">
        <v>10029600</v>
      </c>
      <c r="P1514" s="3">
        <v>0</v>
      </c>
      <c r="Q1514" s="3">
        <v>0</v>
      </c>
      <c r="R1514" s="3">
        <v>417900</v>
      </c>
      <c r="S1514" s="3">
        <v>752220</v>
      </c>
      <c r="T1514" s="3">
        <v>501480</v>
      </c>
      <c r="U1514" s="3">
        <v>870625</v>
      </c>
      <c r="V1514" s="3">
        <v>12571825</v>
      </c>
      <c r="W1514" s="3">
        <v>852500</v>
      </c>
      <c r="X1514" s="3">
        <v>1203600</v>
      </c>
      <c r="Y1514" s="3">
        <v>52400</v>
      </c>
      <c r="Z1514" s="3">
        <v>401200</v>
      </c>
      <c r="AA1514" s="3">
        <v>300900</v>
      </c>
      <c r="AB1514" s="3">
        <v>2810600</v>
      </c>
      <c r="AC1514" s="3">
        <v>15382425</v>
      </c>
    </row>
    <row r="1515" spans="1:29" x14ac:dyDescent="0.2">
      <c r="A1515" s="3" t="s">
        <v>618</v>
      </c>
      <c r="B1515" s="144">
        <v>45509</v>
      </c>
      <c r="C1515" s="144">
        <v>45618</v>
      </c>
      <c r="D1515" s="3" t="s">
        <v>614</v>
      </c>
      <c r="E1515" s="3" t="s">
        <v>620</v>
      </c>
      <c r="F1515" s="3" t="s">
        <v>190</v>
      </c>
      <c r="G1515" s="8" t="s">
        <v>264</v>
      </c>
      <c r="H1515" s="2">
        <v>76305788</v>
      </c>
      <c r="I1515" s="3" t="s">
        <v>741</v>
      </c>
      <c r="J1515" s="5">
        <v>12</v>
      </c>
      <c r="K1515" s="6">
        <v>3.5</v>
      </c>
      <c r="L1515" s="3">
        <v>16</v>
      </c>
      <c r="M1515" s="3">
        <v>192</v>
      </c>
      <c r="N1515" s="3">
        <v>3510360</v>
      </c>
      <c r="O1515" s="3">
        <v>14041440</v>
      </c>
      <c r="P1515" s="3">
        <v>0</v>
      </c>
      <c r="Q1515" s="3">
        <v>0</v>
      </c>
      <c r="R1515" s="3">
        <v>585060</v>
      </c>
      <c r="S1515" s="3">
        <v>1053108</v>
      </c>
      <c r="T1515" s="3">
        <v>702072</v>
      </c>
      <c r="U1515" s="3">
        <v>1218875</v>
      </c>
      <c r="V1515" s="3">
        <v>17600555</v>
      </c>
      <c r="W1515" s="3">
        <v>1193500</v>
      </c>
      <c r="X1515" s="3">
        <v>1685000</v>
      </c>
      <c r="Y1515" s="3">
        <v>73300</v>
      </c>
      <c r="Z1515" s="3">
        <v>561700</v>
      </c>
      <c r="AA1515" s="3">
        <v>421200</v>
      </c>
      <c r="AB1515" s="3">
        <v>3934700</v>
      </c>
      <c r="AC1515" s="3">
        <v>21535255</v>
      </c>
    </row>
    <row r="1516" spans="1:29" x14ac:dyDescent="0.2">
      <c r="A1516" s="3" t="s">
        <v>618</v>
      </c>
      <c r="B1516" s="144">
        <v>45509</v>
      </c>
      <c r="C1516" s="144">
        <v>45618</v>
      </c>
      <c r="D1516" s="3" t="s">
        <v>614</v>
      </c>
      <c r="E1516" s="3" t="s">
        <v>620</v>
      </c>
      <c r="F1516" s="3" t="s">
        <v>190</v>
      </c>
      <c r="G1516" s="8" t="s">
        <v>264</v>
      </c>
      <c r="H1516" s="2">
        <v>1143842798</v>
      </c>
      <c r="I1516" s="3" t="s">
        <v>1025</v>
      </c>
      <c r="J1516" s="5">
        <v>10</v>
      </c>
      <c r="K1516" s="6">
        <v>3</v>
      </c>
      <c r="L1516" s="3">
        <v>16</v>
      </c>
      <c r="M1516" s="3">
        <v>160</v>
      </c>
      <c r="N1516" s="3">
        <v>2507400</v>
      </c>
      <c r="O1516" s="3">
        <v>10029600</v>
      </c>
      <c r="P1516" s="3">
        <v>0</v>
      </c>
      <c r="Q1516" s="3">
        <v>0</v>
      </c>
      <c r="R1516" s="3">
        <v>417900</v>
      </c>
      <c r="S1516" s="3">
        <v>752220</v>
      </c>
      <c r="T1516" s="3">
        <v>501480</v>
      </c>
      <c r="U1516" s="3">
        <v>870625</v>
      </c>
      <c r="V1516" s="3">
        <v>12571825</v>
      </c>
      <c r="W1516" s="3">
        <v>852500</v>
      </c>
      <c r="X1516" s="3">
        <v>1203600</v>
      </c>
      <c r="Y1516" s="3">
        <v>52400</v>
      </c>
      <c r="Z1516" s="3">
        <v>401200</v>
      </c>
      <c r="AA1516" s="3">
        <v>300900</v>
      </c>
      <c r="AB1516" s="3">
        <v>2810600</v>
      </c>
      <c r="AC1516" s="3">
        <v>15382425</v>
      </c>
    </row>
    <row r="1517" spans="1:29" x14ac:dyDescent="0.2">
      <c r="A1517" s="3" t="s">
        <v>618</v>
      </c>
      <c r="B1517" s="144">
        <v>45509</v>
      </c>
      <c r="C1517" s="144">
        <v>45618</v>
      </c>
      <c r="D1517" s="3" t="s">
        <v>614</v>
      </c>
      <c r="E1517" s="3" t="s">
        <v>620</v>
      </c>
      <c r="F1517" s="3" t="s">
        <v>190</v>
      </c>
      <c r="G1517" s="8" t="s">
        <v>264</v>
      </c>
      <c r="H1517" s="2" t="s">
        <v>608</v>
      </c>
      <c r="I1517" s="3" t="s">
        <v>565</v>
      </c>
      <c r="J1517" s="5">
        <v>10</v>
      </c>
      <c r="K1517" s="6">
        <v>3.5</v>
      </c>
      <c r="L1517" s="3">
        <v>16</v>
      </c>
      <c r="M1517" s="3">
        <v>160</v>
      </c>
      <c r="N1517" s="3">
        <v>2925300</v>
      </c>
      <c r="O1517" s="3">
        <v>11701200</v>
      </c>
      <c r="P1517" s="3">
        <v>0</v>
      </c>
      <c r="Q1517" s="3">
        <v>0</v>
      </c>
      <c r="R1517" s="3">
        <v>487550</v>
      </c>
      <c r="S1517" s="3">
        <v>877590</v>
      </c>
      <c r="T1517" s="3">
        <v>585060</v>
      </c>
      <c r="U1517" s="3">
        <v>1015729</v>
      </c>
      <c r="V1517" s="3">
        <v>14667129</v>
      </c>
      <c r="W1517" s="3">
        <v>994600</v>
      </c>
      <c r="X1517" s="3">
        <v>1404100</v>
      </c>
      <c r="Y1517" s="3">
        <v>61100</v>
      </c>
      <c r="Z1517" s="3">
        <v>468000</v>
      </c>
      <c r="AA1517" s="3">
        <v>351000</v>
      </c>
      <c r="AB1517" s="3">
        <v>3278800</v>
      </c>
      <c r="AC1517" s="3">
        <v>17945929</v>
      </c>
    </row>
    <row r="1518" spans="1:29" x14ac:dyDescent="0.2">
      <c r="A1518" s="3" t="s">
        <v>618</v>
      </c>
      <c r="B1518" s="144">
        <v>45509</v>
      </c>
      <c r="C1518" s="144">
        <v>45618</v>
      </c>
      <c r="D1518" s="3" t="s">
        <v>614</v>
      </c>
      <c r="E1518" s="3" t="s">
        <v>620</v>
      </c>
      <c r="F1518" s="3" t="s">
        <v>190</v>
      </c>
      <c r="G1518" s="8" t="s">
        <v>264</v>
      </c>
      <c r="H1518" s="2">
        <v>10529359</v>
      </c>
      <c r="I1518" s="3" t="s">
        <v>744</v>
      </c>
      <c r="J1518" s="5">
        <v>10</v>
      </c>
      <c r="K1518" s="6">
        <v>4.5</v>
      </c>
      <c r="L1518" s="3">
        <v>16</v>
      </c>
      <c r="M1518" s="3">
        <v>160</v>
      </c>
      <c r="N1518" s="3">
        <v>3761100</v>
      </c>
      <c r="O1518" s="3">
        <v>15044400</v>
      </c>
      <c r="P1518" s="3">
        <v>0</v>
      </c>
      <c r="Q1518" s="3">
        <v>0</v>
      </c>
      <c r="R1518" s="3">
        <v>626850</v>
      </c>
      <c r="S1518" s="3">
        <v>1128330</v>
      </c>
      <c r="T1518" s="3">
        <v>752220</v>
      </c>
      <c r="U1518" s="3">
        <v>1305938</v>
      </c>
      <c r="V1518" s="3">
        <v>18857738</v>
      </c>
      <c r="W1518" s="3">
        <v>1278800</v>
      </c>
      <c r="X1518" s="3">
        <v>1805300</v>
      </c>
      <c r="Y1518" s="3">
        <v>78500</v>
      </c>
      <c r="Z1518" s="3">
        <v>601800</v>
      </c>
      <c r="AA1518" s="3">
        <v>451300</v>
      </c>
      <c r="AB1518" s="3">
        <v>4215700</v>
      </c>
      <c r="AC1518" s="3">
        <v>23073438</v>
      </c>
    </row>
    <row r="1519" spans="1:29" x14ac:dyDescent="0.2">
      <c r="A1519" s="3" t="s">
        <v>618</v>
      </c>
      <c r="B1519" s="144">
        <v>45509</v>
      </c>
      <c r="C1519" s="144">
        <v>45618</v>
      </c>
      <c r="D1519" s="3" t="s">
        <v>614</v>
      </c>
      <c r="E1519" s="3" t="s">
        <v>620</v>
      </c>
      <c r="F1519" s="3" t="s">
        <v>190</v>
      </c>
      <c r="G1519" s="8" t="s">
        <v>264</v>
      </c>
      <c r="H1519" s="2">
        <v>1130610225</v>
      </c>
      <c r="I1519" s="3" t="s">
        <v>1026</v>
      </c>
      <c r="J1519" s="5">
        <v>10</v>
      </c>
      <c r="K1519" s="6">
        <v>3</v>
      </c>
      <c r="L1519" s="3">
        <v>16</v>
      </c>
      <c r="M1519" s="3">
        <v>160</v>
      </c>
      <c r="N1519" s="3">
        <v>2507400</v>
      </c>
      <c r="O1519" s="3">
        <v>10029600</v>
      </c>
      <c r="P1519" s="3">
        <v>0</v>
      </c>
      <c r="Q1519" s="3">
        <v>0</v>
      </c>
      <c r="R1519" s="3">
        <v>417900</v>
      </c>
      <c r="S1519" s="3">
        <v>752220</v>
      </c>
      <c r="T1519" s="3">
        <v>501480</v>
      </c>
      <c r="U1519" s="3">
        <v>870625</v>
      </c>
      <c r="V1519" s="3">
        <v>12571825</v>
      </c>
      <c r="W1519" s="3">
        <v>852500</v>
      </c>
      <c r="X1519" s="3">
        <v>1203600</v>
      </c>
      <c r="Y1519" s="3">
        <v>52400</v>
      </c>
      <c r="Z1519" s="3">
        <v>401200</v>
      </c>
      <c r="AA1519" s="3">
        <v>300900</v>
      </c>
      <c r="AB1519" s="3">
        <v>2810600</v>
      </c>
      <c r="AC1519" s="3">
        <v>15382425</v>
      </c>
    </row>
    <row r="1520" spans="1:29" x14ac:dyDescent="0.2">
      <c r="A1520" s="3" t="s">
        <v>618</v>
      </c>
      <c r="B1520" s="144">
        <v>45509</v>
      </c>
      <c r="C1520" s="144">
        <v>45618</v>
      </c>
      <c r="D1520" s="3" t="s">
        <v>614</v>
      </c>
      <c r="E1520" s="3" t="s">
        <v>620</v>
      </c>
      <c r="F1520" s="3" t="s">
        <v>190</v>
      </c>
      <c r="G1520" s="8" t="s">
        <v>264</v>
      </c>
      <c r="H1520" s="2">
        <v>76316324</v>
      </c>
      <c r="I1520" s="3" t="s">
        <v>745</v>
      </c>
      <c r="J1520" s="5">
        <v>10</v>
      </c>
      <c r="K1520" s="6">
        <v>3</v>
      </c>
      <c r="L1520" s="3">
        <v>16</v>
      </c>
      <c r="M1520" s="3">
        <v>160</v>
      </c>
      <c r="N1520" s="3">
        <v>2507400</v>
      </c>
      <c r="O1520" s="3">
        <v>10029600</v>
      </c>
      <c r="P1520" s="3">
        <v>0</v>
      </c>
      <c r="Q1520" s="3">
        <v>0</v>
      </c>
      <c r="R1520" s="3">
        <v>417900</v>
      </c>
      <c r="S1520" s="3">
        <v>752220</v>
      </c>
      <c r="T1520" s="3">
        <v>501480</v>
      </c>
      <c r="U1520" s="3">
        <v>870625</v>
      </c>
      <c r="V1520" s="3">
        <v>12571825</v>
      </c>
      <c r="W1520" s="3">
        <v>852500</v>
      </c>
      <c r="X1520" s="3">
        <v>1203600</v>
      </c>
      <c r="Y1520" s="3">
        <v>52400</v>
      </c>
      <c r="Z1520" s="3">
        <v>401200</v>
      </c>
      <c r="AA1520" s="3">
        <v>300900</v>
      </c>
      <c r="AB1520" s="3">
        <v>2810600</v>
      </c>
      <c r="AC1520" s="3">
        <v>15382425</v>
      </c>
    </row>
    <row r="1521" spans="1:29" x14ac:dyDescent="0.2">
      <c r="A1521" s="3" t="s">
        <v>618</v>
      </c>
      <c r="B1521" s="144">
        <v>45509</v>
      </c>
      <c r="C1521" s="144">
        <v>45618</v>
      </c>
      <c r="D1521" s="3" t="s">
        <v>614</v>
      </c>
      <c r="E1521" s="3" t="s">
        <v>620</v>
      </c>
      <c r="F1521" s="3" t="s">
        <v>190</v>
      </c>
      <c r="G1521" s="8" t="s">
        <v>264</v>
      </c>
      <c r="H1521" s="2">
        <v>1144109243</v>
      </c>
      <c r="I1521" s="3" t="s">
        <v>746</v>
      </c>
      <c r="J1521" s="5">
        <v>10</v>
      </c>
      <c r="K1521" s="6">
        <v>2</v>
      </c>
      <c r="L1521" s="3">
        <v>16</v>
      </c>
      <c r="M1521" s="3">
        <v>160</v>
      </c>
      <c r="N1521" s="3">
        <v>1671600</v>
      </c>
      <c r="O1521" s="3">
        <v>6686400</v>
      </c>
      <c r="P1521" s="3">
        <v>0</v>
      </c>
      <c r="Q1521" s="3">
        <v>0</v>
      </c>
      <c r="R1521" s="3">
        <v>278600</v>
      </c>
      <c r="S1521" s="3">
        <v>501480</v>
      </c>
      <c r="T1521" s="3">
        <v>334320</v>
      </c>
      <c r="U1521" s="3">
        <v>580417</v>
      </c>
      <c r="V1521" s="3">
        <v>8381217</v>
      </c>
      <c r="W1521" s="3">
        <v>568300</v>
      </c>
      <c r="X1521" s="3">
        <v>802400</v>
      </c>
      <c r="Y1521" s="3">
        <v>34900</v>
      </c>
      <c r="Z1521" s="3">
        <v>267500</v>
      </c>
      <c r="AA1521" s="3">
        <v>200600</v>
      </c>
      <c r="AB1521" s="3">
        <v>1873700</v>
      </c>
      <c r="AC1521" s="3">
        <v>10254917</v>
      </c>
    </row>
    <row r="1522" spans="1:29" x14ac:dyDescent="0.2">
      <c r="A1522" s="3" t="s">
        <v>618</v>
      </c>
      <c r="B1522" s="144">
        <v>45509</v>
      </c>
      <c r="C1522" s="144">
        <v>45618</v>
      </c>
      <c r="D1522" s="3" t="s">
        <v>614</v>
      </c>
      <c r="E1522" s="3" t="s">
        <v>620</v>
      </c>
      <c r="F1522" s="3" t="s">
        <v>190</v>
      </c>
      <c r="G1522" s="8" t="s">
        <v>264</v>
      </c>
      <c r="H1522" s="2">
        <v>1118840695</v>
      </c>
      <c r="I1522" s="3" t="s">
        <v>747</v>
      </c>
      <c r="J1522" s="5">
        <v>10</v>
      </c>
      <c r="K1522" s="6">
        <v>2.5</v>
      </c>
      <c r="L1522" s="3">
        <v>16</v>
      </c>
      <c r="M1522" s="3">
        <v>160</v>
      </c>
      <c r="N1522" s="3">
        <v>2089500</v>
      </c>
      <c r="O1522" s="3">
        <v>8358000</v>
      </c>
      <c r="P1522" s="3">
        <v>0</v>
      </c>
      <c r="Q1522" s="3">
        <v>0</v>
      </c>
      <c r="R1522" s="3">
        <v>348250</v>
      </c>
      <c r="S1522" s="3">
        <v>626850</v>
      </c>
      <c r="T1522" s="3">
        <v>417900</v>
      </c>
      <c r="U1522" s="3">
        <v>725521</v>
      </c>
      <c r="V1522" s="3">
        <v>10476521</v>
      </c>
      <c r="W1522" s="3">
        <v>710400</v>
      </c>
      <c r="X1522" s="3">
        <v>1003000</v>
      </c>
      <c r="Y1522" s="3">
        <v>43600</v>
      </c>
      <c r="Z1522" s="3">
        <v>334300</v>
      </c>
      <c r="AA1522" s="3">
        <v>250700</v>
      </c>
      <c r="AB1522" s="3">
        <v>2342000</v>
      </c>
      <c r="AC1522" s="3">
        <v>12818521</v>
      </c>
    </row>
    <row r="1523" spans="1:29" x14ac:dyDescent="0.2">
      <c r="A1523" s="3" t="s">
        <v>618</v>
      </c>
      <c r="B1523" s="144">
        <v>45509</v>
      </c>
      <c r="C1523" s="144">
        <v>45618</v>
      </c>
      <c r="D1523" s="3" t="s">
        <v>614</v>
      </c>
      <c r="E1523" s="3" t="s">
        <v>620</v>
      </c>
      <c r="F1523" s="3" t="s">
        <v>190</v>
      </c>
      <c r="G1523" s="8" t="s">
        <v>264</v>
      </c>
      <c r="H1523" s="2">
        <v>1061698244</v>
      </c>
      <c r="I1523" s="3" t="s">
        <v>748</v>
      </c>
      <c r="J1523" s="5">
        <v>10</v>
      </c>
      <c r="K1523" s="6">
        <v>3</v>
      </c>
      <c r="L1523" s="3">
        <v>16</v>
      </c>
      <c r="M1523" s="3">
        <v>160</v>
      </c>
      <c r="N1523" s="3">
        <v>2507400</v>
      </c>
      <c r="O1523" s="3">
        <v>10029600</v>
      </c>
      <c r="P1523" s="3">
        <v>0</v>
      </c>
      <c r="Q1523" s="3">
        <v>0</v>
      </c>
      <c r="R1523" s="3">
        <v>417900</v>
      </c>
      <c r="S1523" s="3">
        <v>752220</v>
      </c>
      <c r="T1523" s="3">
        <v>501480</v>
      </c>
      <c r="U1523" s="3">
        <v>870625</v>
      </c>
      <c r="V1523" s="3">
        <v>12571825</v>
      </c>
      <c r="W1523" s="3">
        <v>852500</v>
      </c>
      <c r="X1523" s="3">
        <v>1203600</v>
      </c>
      <c r="Y1523" s="3">
        <v>52400</v>
      </c>
      <c r="Z1523" s="3">
        <v>401200</v>
      </c>
      <c r="AA1523" s="3">
        <v>300900</v>
      </c>
      <c r="AB1523" s="3">
        <v>2810600</v>
      </c>
      <c r="AC1523" s="3">
        <v>15382425</v>
      </c>
    </row>
    <row r="1524" spans="1:29" x14ac:dyDescent="0.2">
      <c r="A1524" s="3" t="s">
        <v>618</v>
      </c>
      <c r="B1524" s="144">
        <v>45509</v>
      </c>
      <c r="C1524" s="144">
        <v>45618</v>
      </c>
      <c r="D1524" s="3" t="s">
        <v>614</v>
      </c>
      <c r="E1524" s="3" t="s">
        <v>620</v>
      </c>
      <c r="F1524" s="3" t="s">
        <v>190</v>
      </c>
      <c r="G1524" s="8" t="s">
        <v>264</v>
      </c>
      <c r="H1524" s="2">
        <v>25268837</v>
      </c>
      <c r="I1524" s="3" t="s">
        <v>749</v>
      </c>
      <c r="J1524" s="5">
        <v>10</v>
      </c>
      <c r="K1524" s="6">
        <v>3.5</v>
      </c>
      <c r="L1524" s="3">
        <v>16</v>
      </c>
      <c r="M1524" s="3">
        <v>160</v>
      </c>
      <c r="N1524" s="3">
        <v>2925300</v>
      </c>
      <c r="O1524" s="3">
        <v>11701200</v>
      </c>
      <c r="P1524" s="3">
        <v>0</v>
      </c>
      <c r="Q1524" s="3">
        <v>0</v>
      </c>
      <c r="R1524" s="3">
        <v>487550</v>
      </c>
      <c r="S1524" s="3">
        <v>877590</v>
      </c>
      <c r="T1524" s="3">
        <v>585060</v>
      </c>
      <c r="U1524" s="3">
        <v>1015729</v>
      </c>
      <c r="V1524" s="3">
        <v>14667129</v>
      </c>
      <c r="W1524" s="3">
        <v>994600</v>
      </c>
      <c r="X1524" s="3">
        <v>1404100</v>
      </c>
      <c r="Y1524" s="3">
        <v>61100</v>
      </c>
      <c r="Z1524" s="3">
        <v>468000</v>
      </c>
      <c r="AA1524" s="3">
        <v>351000</v>
      </c>
      <c r="AB1524" s="3">
        <v>3278800</v>
      </c>
      <c r="AC1524" s="3">
        <v>17945929</v>
      </c>
    </row>
    <row r="1525" spans="1:29" x14ac:dyDescent="0.2">
      <c r="A1525" s="3" t="s">
        <v>618</v>
      </c>
      <c r="B1525" s="144">
        <v>45509</v>
      </c>
      <c r="C1525" s="144">
        <v>45618</v>
      </c>
      <c r="D1525" s="3" t="s">
        <v>614</v>
      </c>
      <c r="E1525" s="3" t="s">
        <v>620</v>
      </c>
      <c r="F1525" s="3" t="s">
        <v>190</v>
      </c>
      <c r="G1525" s="8" t="s">
        <v>264</v>
      </c>
      <c r="H1525" s="2">
        <v>76306673</v>
      </c>
      <c r="I1525" s="3" t="s">
        <v>750</v>
      </c>
      <c r="J1525" s="5">
        <v>10</v>
      </c>
      <c r="K1525" s="6">
        <v>4</v>
      </c>
      <c r="L1525" s="3">
        <v>16</v>
      </c>
      <c r="M1525" s="3">
        <v>160</v>
      </c>
      <c r="N1525" s="3">
        <v>3343200</v>
      </c>
      <c r="O1525" s="3">
        <v>13372800</v>
      </c>
      <c r="P1525" s="3">
        <v>0</v>
      </c>
      <c r="Q1525" s="3">
        <v>0</v>
      </c>
      <c r="R1525" s="3">
        <v>557200</v>
      </c>
      <c r="S1525" s="3">
        <v>1002960</v>
      </c>
      <c r="T1525" s="3">
        <v>668640</v>
      </c>
      <c r="U1525" s="3">
        <v>1160833</v>
      </c>
      <c r="V1525" s="3">
        <v>16762433</v>
      </c>
      <c r="W1525" s="3">
        <v>1136700</v>
      </c>
      <c r="X1525" s="3">
        <v>1604700</v>
      </c>
      <c r="Y1525" s="3">
        <v>69800</v>
      </c>
      <c r="Z1525" s="3">
        <v>534900</v>
      </c>
      <c r="AA1525" s="3">
        <v>401200</v>
      </c>
      <c r="AB1525" s="3">
        <v>3747300</v>
      </c>
      <c r="AC1525" s="3">
        <v>20509733</v>
      </c>
    </row>
    <row r="1526" spans="1:29" x14ac:dyDescent="0.2">
      <c r="A1526" s="3" t="s">
        <v>618</v>
      </c>
      <c r="B1526" s="144">
        <v>45509</v>
      </c>
      <c r="C1526" s="144">
        <v>45618</v>
      </c>
      <c r="D1526" s="3" t="s">
        <v>614</v>
      </c>
      <c r="E1526" s="3" t="s">
        <v>620</v>
      </c>
      <c r="F1526" s="3" t="s">
        <v>190</v>
      </c>
      <c r="G1526" s="8" t="s">
        <v>274</v>
      </c>
      <c r="H1526" s="2">
        <v>10529213</v>
      </c>
      <c r="I1526" s="3" t="s">
        <v>751</v>
      </c>
      <c r="J1526" s="5">
        <v>12</v>
      </c>
      <c r="K1526" s="6">
        <v>4</v>
      </c>
      <c r="L1526" s="3">
        <v>16</v>
      </c>
      <c r="M1526" s="3">
        <v>192</v>
      </c>
      <c r="N1526" s="3">
        <v>4011840</v>
      </c>
      <c r="O1526" s="3">
        <v>16047360</v>
      </c>
      <c r="P1526" s="3">
        <v>0</v>
      </c>
      <c r="Q1526" s="3">
        <v>0</v>
      </c>
      <c r="R1526" s="3">
        <v>668640</v>
      </c>
      <c r="S1526" s="3">
        <v>1203552</v>
      </c>
      <c r="T1526" s="3">
        <v>802368</v>
      </c>
      <c r="U1526" s="3">
        <v>1393000</v>
      </c>
      <c r="V1526" s="3">
        <v>20114920</v>
      </c>
      <c r="W1526" s="3">
        <v>1364000</v>
      </c>
      <c r="X1526" s="3">
        <v>1925700</v>
      </c>
      <c r="Y1526" s="3">
        <v>83800</v>
      </c>
      <c r="Z1526" s="3">
        <v>641900</v>
      </c>
      <c r="AA1526" s="3">
        <v>481400</v>
      </c>
      <c r="AB1526" s="3">
        <v>4496800</v>
      </c>
      <c r="AC1526" s="3">
        <v>24611720</v>
      </c>
    </row>
    <row r="1527" spans="1:29" x14ac:dyDescent="0.2">
      <c r="A1527" s="3" t="s">
        <v>618</v>
      </c>
      <c r="B1527" s="144">
        <v>45509</v>
      </c>
      <c r="C1527" s="144">
        <v>45618</v>
      </c>
      <c r="D1527" s="3" t="s">
        <v>614</v>
      </c>
      <c r="E1527" s="3" t="s">
        <v>620</v>
      </c>
      <c r="F1527" s="3" t="s">
        <v>190</v>
      </c>
      <c r="G1527" s="8" t="s">
        <v>274</v>
      </c>
      <c r="H1527" s="2">
        <v>34551615</v>
      </c>
      <c r="I1527" s="3" t="s">
        <v>752</v>
      </c>
      <c r="J1527" s="5">
        <v>6</v>
      </c>
      <c r="K1527" s="6">
        <v>3</v>
      </c>
      <c r="L1527" s="3">
        <v>16</v>
      </c>
      <c r="M1527" s="3">
        <v>96</v>
      </c>
      <c r="N1527" s="3">
        <v>1504440</v>
      </c>
      <c r="O1527" s="3">
        <v>6017760</v>
      </c>
      <c r="P1527" s="3">
        <v>0</v>
      </c>
      <c r="Q1527" s="3">
        <v>0</v>
      </c>
      <c r="R1527" s="3">
        <v>250740</v>
      </c>
      <c r="S1527" s="3">
        <v>451332</v>
      </c>
      <c r="T1527" s="3">
        <v>300888</v>
      </c>
      <c r="U1527" s="3">
        <v>522375</v>
      </c>
      <c r="V1527" s="3">
        <v>7543095</v>
      </c>
      <c r="W1527" s="3">
        <v>511500</v>
      </c>
      <c r="X1527" s="3">
        <v>722100</v>
      </c>
      <c r="Y1527" s="3">
        <v>31400</v>
      </c>
      <c r="Z1527" s="3">
        <v>240700</v>
      </c>
      <c r="AA1527" s="3">
        <v>180500</v>
      </c>
      <c r="AB1527" s="3">
        <v>1686200</v>
      </c>
      <c r="AC1527" s="3">
        <v>9229295</v>
      </c>
    </row>
    <row r="1528" spans="1:29" x14ac:dyDescent="0.2">
      <c r="A1528" s="3" t="s">
        <v>618</v>
      </c>
      <c r="B1528" s="144">
        <v>45509</v>
      </c>
      <c r="C1528" s="144">
        <v>45618</v>
      </c>
      <c r="D1528" s="3" t="s">
        <v>614</v>
      </c>
      <c r="E1528" s="3" t="s">
        <v>620</v>
      </c>
      <c r="F1528" s="3" t="s">
        <v>190</v>
      </c>
      <c r="G1528" s="8" t="s">
        <v>274</v>
      </c>
      <c r="H1528" s="2">
        <v>76313243</v>
      </c>
      <c r="I1528" s="3" t="s">
        <v>753</v>
      </c>
      <c r="J1528" s="5">
        <v>11.5</v>
      </c>
      <c r="K1528" s="6">
        <v>4.5</v>
      </c>
      <c r="L1528" s="3">
        <v>16</v>
      </c>
      <c r="M1528" s="3">
        <v>184</v>
      </c>
      <c r="N1528" s="3">
        <v>4325265</v>
      </c>
      <c r="O1528" s="3">
        <v>17301060</v>
      </c>
      <c r="P1528" s="3">
        <v>0</v>
      </c>
      <c r="Q1528" s="3">
        <v>0</v>
      </c>
      <c r="R1528" s="3">
        <v>720878</v>
      </c>
      <c r="S1528" s="3">
        <v>1297580</v>
      </c>
      <c r="T1528" s="3">
        <v>865053</v>
      </c>
      <c r="U1528" s="3">
        <v>1501828</v>
      </c>
      <c r="V1528" s="3">
        <v>21686399</v>
      </c>
      <c r="W1528" s="3">
        <v>1470600</v>
      </c>
      <c r="X1528" s="3">
        <v>2076100</v>
      </c>
      <c r="Y1528" s="3">
        <v>90300</v>
      </c>
      <c r="Z1528" s="3">
        <v>692000</v>
      </c>
      <c r="AA1528" s="3">
        <v>519000</v>
      </c>
      <c r="AB1528" s="3">
        <v>4848000</v>
      </c>
      <c r="AC1528" s="3">
        <v>26534399</v>
      </c>
    </row>
    <row r="1529" spans="1:29" x14ac:dyDescent="0.2">
      <c r="A1529" s="3" t="s">
        <v>618</v>
      </c>
      <c r="B1529" s="144">
        <v>45509</v>
      </c>
      <c r="C1529" s="144">
        <v>45618</v>
      </c>
      <c r="D1529" s="3" t="s">
        <v>614</v>
      </c>
      <c r="E1529" s="3" t="s">
        <v>620</v>
      </c>
      <c r="F1529" s="3" t="s">
        <v>190</v>
      </c>
      <c r="G1529" s="8" t="s">
        <v>274</v>
      </c>
      <c r="H1529" s="2">
        <v>10530221</v>
      </c>
      <c r="I1529" s="3" t="s">
        <v>754</v>
      </c>
      <c r="J1529" s="5">
        <v>4</v>
      </c>
      <c r="K1529" s="6">
        <v>4.5</v>
      </c>
      <c r="L1529" s="3">
        <v>16</v>
      </c>
      <c r="M1529" s="3">
        <v>64</v>
      </c>
      <c r="N1529" s="3">
        <v>1504440</v>
      </c>
      <c r="O1529" s="3">
        <v>6017760</v>
      </c>
      <c r="P1529" s="3">
        <v>0</v>
      </c>
      <c r="Q1529" s="3">
        <v>0</v>
      </c>
      <c r="R1529" s="3">
        <v>250740</v>
      </c>
      <c r="S1529" s="3">
        <v>451332</v>
      </c>
      <c r="T1529" s="3">
        <v>300888</v>
      </c>
      <c r="U1529" s="3">
        <v>522375</v>
      </c>
      <c r="V1529" s="3">
        <v>7543095</v>
      </c>
      <c r="W1529" s="3">
        <v>511500</v>
      </c>
      <c r="X1529" s="3">
        <v>722100</v>
      </c>
      <c r="Y1529" s="3">
        <v>31400</v>
      </c>
      <c r="Z1529" s="3">
        <v>240700</v>
      </c>
      <c r="AA1529" s="3">
        <v>180500</v>
      </c>
      <c r="AB1529" s="3">
        <v>1686200</v>
      </c>
      <c r="AC1529" s="3">
        <v>9229295</v>
      </c>
    </row>
    <row r="1530" spans="1:29" x14ac:dyDescent="0.2">
      <c r="A1530" s="3" t="s">
        <v>618</v>
      </c>
      <c r="B1530" s="144">
        <v>45509</v>
      </c>
      <c r="C1530" s="144">
        <v>45618</v>
      </c>
      <c r="D1530" s="3" t="s">
        <v>614</v>
      </c>
      <c r="E1530" s="3" t="s">
        <v>620</v>
      </c>
      <c r="F1530" s="3" t="s">
        <v>190</v>
      </c>
      <c r="G1530" s="8" t="s">
        <v>274</v>
      </c>
      <c r="H1530" s="2">
        <v>41738107</v>
      </c>
      <c r="I1530" s="3" t="s">
        <v>755</v>
      </c>
      <c r="J1530" s="5">
        <v>11</v>
      </c>
      <c r="K1530" s="6">
        <v>3</v>
      </c>
      <c r="L1530" s="3">
        <v>16</v>
      </c>
      <c r="M1530" s="3">
        <v>176</v>
      </c>
      <c r="N1530" s="3">
        <v>2758140</v>
      </c>
      <c r="O1530" s="3">
        <v>11032560</v>
      </c>
      <c r="P1530" s="3">
        <v>0</v>
      </c>
      <c r="Q1530" s="3">
        <v>0</v>
      </c>
      <c r="R1530" s="3">
        <v>459690</v>
      </c>
      <c r="S1530" s="3">
        <v>827442</v>
      </c>
      <c r="T1530" s="3">
        <v>551628</v>
      </c>
      <c r="U1530" s="3">
        <v>957688</v>
      </c>
      <c r="V1530" s="3">
        <v>13829008</v>
      </c>
      <c r="W1530" s="3">
        <v>937800</v>
      </c>
      <c r="X1530" s="3">
        <v>1323900</v>
      </c>
      <c r="Y1530" s="3">
        <v>57600</v>
      </c>
      <c r="Z1530" s="3">
        <v>441300</v>
      </c>
      <c r="AA1530" s="3">
        <v>331000</v>
      </c>
      <c r="AB1530" s="3">
        <v>3091600</v>
      </c>
      <c r="AC1530" s="3">
        <v>16920608</v>
      </c>
    </row>
    <row r="1531" spans="1:29" x14ac:dyDescent="0.2">
      <c r="A1531" s="3" t="s">
        <v>618</v>
      </c>
      <c r="B1531" s="144">
        <v>45509</v>
      </c>
      <c r="C1531" s="144">
        <v>45618</v>
      </c>
      <c r="D1531" s="3" t="s">
        <v>614</v>
      </c>
      <c r="E1531" s="3" t="s">
        <v>620</v>
      </c>
      <c r="F1531" s="3" t="s">
        <v>190</v>
      </c>
      <c r="G1531" s="8" t="s">
        <v>274</v>
      </c>
      <c r="H1531" s="2">
        <v>72175823</v>
      </c>
      <c r="I1531" s="3" t="s">
        <v>756</v>
      </c>
      <c r="J1531" s="5">
        <v>12</v>
      </c>
      <c r="K1531" s="6">
        <v>2.5</v>
      </c>
      <c r="L1531" s="3">
        <v>16</v>
      </c>
      <c r="M1531" s="3">
        <v>192</v>
      </c>
      <c r="N1531" s="3">
        <v>2507400</v>
      </c>
      <c r="O1531" s="3">
        <v>10029600</v>
      </c>
      <c r="P1531" s="3">
        <v>0</v>
      </c>
      <c r="Q1531" s="3">
        <v>0</v>
      </c>
      <c r="R1531" s="3">
        <v>417900</v>
      </c>
      <c r="S1531" s="3">
        <v>752220</v>
      </c>
      <c r="T1531" s="3">
        <v>501480</v>
      </c>
      <c r="U1531" s="3">
        <v>870625</v>
      </c>
      <c r="V1531" s="3">
        <v>12571825</v>
      </c>
      <c r="W1531" s="3">
        <v>852500</v>
      </c>
      <c r="X1531" s="3">
        <v>1203600</v>
      </c>
      <c r="Y1531" s="3">
        <v>52400</v>
      </c>
      <c r="Z1531" s="3">
        <v>401200</v>
      </c>
      <c r="AA1531" s="3">
        <v>300900</v>
      </c>
      <c r="AB1531" s="3">
        <v>2810600</v>
      </c>
      <c r="AC1531" s="3">
        <v>15382425</v>
      </c>
    </row>
    <row r="1532" spans="1:29" x14ac:dyDescent="0.2">
      <c r="A1532" s="3" t="s">
        <v>618</v>
      </c>
      <c r="B1532" s="144">
        <v>45509</v>
      </c>
      <c r="C1532" s="144">
        <v>45618</v>
      </c>
      <c r="D1532" s="3" t="s">
        <v>614</v>
      </c>
      <c r="E1532" s="3" t="s">
        <v>620</v>
      </c>
      <c r="F1532" s="3" t="s">
        <v>190</v>
      </c>
      <c r="G1532" s="8" t="s">
        <v>274</v>
      </c>
      <c r="H1532" s="2">
        <v>1061734057</v>
      </c>
      <c r="I1532" s="3" t="s">
        <v>280</v>
      </c>
      <c r="J1532" s="5">
        <v>10</v>
      </c>
      <c r="K1532" s="6">
        <v>3</v>
      </c>
      <c r="L1532" s="3">
        <v>16</v>
      </c>
      <c r="M1532" s="3">
        <v>160</v>
      </c>
      <c r="N1532" s="3">
        <v>2507400</v>
      </c>
      <c r="O1532" s="3">
        <v>10029600</v>
      </c>
      <c r="P1532" s="3">
        <v>0</v>
      </c>
      <c r="Q1532" s="3">
        <v>0</v>
      </c>
      <c r="R1532" s="3">
        <v>417900</v>
      </c>
      <c r="S1532" s="3">
        <v>752220</v>
      </c>
      <c r="T1532" s="3">
        <v>501480</v>
      </c>
      <c r="U1532" s="3">
        <v>870625</v>
      </c>
      <c r="V1532" s="3">
        <v>12571825</v>
      </c>
      <c r="W1532" s="3">
        <v>852500</v>
      </c>
      <c r="X1532" s="3">
        <v>1203600</v>
      </c>
      <c r="Y1532" s="3">
        <v>52400</v>
      </c>
      <c r="Z1532" s="3">
        <v>401200</v>
      </c>
      <c r="AA1532" s="3">
        <v>300900</v>
      </c>
      <c r="AB1532" s="3">
        <v>2810600</v>
      </c>
      <c r="AC1532" s="3">
        <v>15382425</v>
      </c>
    </row>
    <row r="1533" spans="1:29" x14ac:dyDescent="0.2">
      <c r="A1533" s="3" t="s">
        <v>618</v>
      </c>
      <c r="B1533" s="144">
        <v>45509</v>
      </c>
      <c r="C1533" s="144">
        <v>45618</v>
      </c>
      <c r="D1533" s="3" t="s">
        <v>614</v>
      </c>
      <c r="E1533" s="3" t="s">
        <v>620</v>
      </c>
      <c r="F1533" s="3" t="s">
        <v>190</v>
      </c>
      <c r="G1533" s="8" t="s">
        <v>274</v>
      </c>
      <c r="H1533" s="2">
        <v>19470834</v>
      </c>
      <c r="I1533" s="3" t="s">
        <v>757</v>
      </c>
      <c r="J1533" s="5">
        <v>8</v>
      </c>
      <c r="K1533" s="6">
        <v>4.5</v>
      </c>
      <c r="L1533" s="3">
        <v>16</v>
      </c>
      <c r="M1533" s="3">
        <v>128</v>
      </c>
      <c r="N1533" s="3">
        <v>3008880</v>
      </c>
      <c r="O1533" s="3">
        <v>12035520</v>
      </c>
      <c r="P1533" s="3">
        <v>0</v>
      </c>
      <c r="Q1533" s="3">
        <v>0</v>
      </c>
      <c r="R1533" s="3">
        <v>501480</v>
      </c>
      <c r="S1533" s="3">
        <v>902664</v>
      </c>
      <c r="T1533" s="3">
        <v>601776</v>
      </c>
      <c r="U1533" s="3">
        <v>1044750</v>
      </c>
      <c r="V1533" s="3">
        <v>15086190</v>
      </c>
      <c r="W1533" s="3">
        <v>1023000</v>
      </c>
      <c r="X1533" s="3">
        <v>1444300</v>
      </c>
      <c r="Y1533" s="3">
        <v>62800</v>
      </c>
      <c r="Z1533" s="3">
        <v>481400</v>
      </c>
      <c r="AA1533" s="3">
        <v>361100</v>
      </c>
      <c r="AB1533" s="3">
        <v>3372600</v>
      </c>
      <c r="AC1533" s="3">
        <v>18458790</v>
      </c>
    </row>
    <row r="1534" spans="1:29" x14ac:dyDescent="0.2">
      <c r="A1534" s="3" t="s">
        <v>618</v>
      </c>
      <c r="B1534" s="144">
        <v>45509</v>
      </c>
      <c r="C1534" s="144">
        <v>45618</v>
      </c>
      <c r="D1534" s="3" t="s">
        <v>614</v>
      </c>
      <c r="E1534" s="3" t="s">
        <v>620</v>
      </c>
      <c r="F1534" s="3" t="s">
        <v>190</v>
      </c>
      <c r="G1534" s="8" t="s">
        <v>289</v>
      </c>
      <c r="H1534" s="2">
        <v>34544560</v>
      </c>
      <c r="I1534" s="3" t="s">
        <v>758</v>
      </c>
      <c r="J1534" s="5">
        <v>5</v>
      </c>
      <c r="K1534" s="6">
        <v>4.5</v>
      </c>
      <c r="L1534" s="3">
        <v>16</v>
      </c>
      <c r="M1534" s="3">
        <v>80</v>
      </c>
      <c r="N1534" s="3">
        <v>1880550</v>
      </c>
      <c r="O1534" s="3">
        <v>7522200</v>
      </c>
      <c r="P1534" s="3">
        <v>0</v>
      </c>
      <c r="Q1534" s="3">
        <v>0</v>
      </c>
      <c r="R1534" s="3">
        <v>313425</v>
      </c>
      <c r="S1534" s="3">
        <v>564165</v>
      </c>
      <c r="T1534" s="3">
        <v>376110</v>
      </c>
      <c r="U1534" s="3">
        <v>652969</v>
      </c>
      <c r="V1534" s="3">
        <v>9428869</v>
      </c>
      <c r="W1534" s="3">
        <v>639400</v>
      </c>
      <c r="X1534" s="3">
        <v>902700</v>
      </c>
      <c r="Y1534" s="3">
        <v>39300</v>
      </c>
      <c r="Z1534" s="3">
        <v>300900</v>
      </c>
      <c r="AA1534" s="3">
        <v>225700</v>
      </c>
      <c r="AB1534" s="3">
        <v>2108000</v>
      </c>
      <c r="AC1534" s="3">
        <v>11536869</v>
      </c>
    </row>
    <row r="1535" spans="1:29" x14ac:dyDescent="0.2">
      <c r="A1535" s="3" t="s">
        <v>618</v>
      </c>
      <c r="B1535" s="144">
        <v>45509</v>
      </c>
      <c r="C1535" s="144">
        <v>45618</v>
      </c>
      <c r="D1535" s="3" t="s">
        <v>614</v>
      </c>
      <c r="E1535" s="3" t="s">
        <v>620</v>
      </c>
      <c r="F1535" s="3" t="s">
        <v>190</v>
      </c>
      <c r="G1535" s="8" t="s">
        <v>289</v>
      </c>
      <c r="H1535" s="2">
        <v>1061775656</v>
      </c>
      <c r="I1535" s="3" t="s">
        <v>759</v>
      </c>
      <c r="J1535" s="5">
        <v>8</v>
      </c>
      <c r="K1535" s="6">
        <v>2</v>
      </c>
      <c r="L1535" s="3">
        <v>16</v>
      </c>
      <c r="M1535" s="3">
        <v>128</v>
      </c>
      <c r="N1535" s="3">
        <v>1337280</v>
      </c>
      <c r="O1535" s="3">
        <v>5349120</v>
      </c>
      <c r="P1535" s="3">
        <v>0</v>
      </c>
      <c r="Q1535" s="3">
        <v>0</v>
      </c>
      <c r="R1535" s="3">
        <v>222880</v>
      </c>
      <c r="S1535" s="3">
        <v>401184</v>
      </c>
      <c r="T1535" s="3">
        <v>267456</v>
      </c>
      <c r="U1535" s="3">
        <v>464333</v>
      </c>
      <c r="V1535" s="3">
        <v>6704973</v>
      </c>
      <c r="W1535" s="3">
        <v>454700</v>
      </c>
      <c r="X1535" s="3">
        <v>641900</v>
      </c>
      <c r="Y1535" s="3">
        <v>27900</v>
      </c>
      <c r="Z1535" s="3">
        <v>214000</v>
      </c>
      <c r="AA1535" s="3">
        <v>160500</v>
      </c>
      <c r="AB1535" s="3">
        <v>1499000</v>
      </c>
      <c r="AC1535" s="3">
        <v>8203973</v>
      </c>
    </row>
    <row r="1536" spans="1:29" x14ac:dyDescent="0.2">
      <c r="A1536" s="3" t="s">
        <v>618</v>
      </c>
      <c r="B1536" s="144">
        <v>45509</v>
      </c>
      <c r="C1536" s="144">
        <v>45618</v>
      </c>
      <c r="D1536" s="3" t="s">
        <v>614</v>
      </c>
      <c r="E1536" s="3" t="s">
        <v>620</v>
      </c>
      <c r="F1536" s="3" t="s">
        <v>190</v>
      </c>
      <c r="G1536" s="8" t="s">
        <v>293</v>
      </c>
      <c r="H1536" s="2">
        <v>1061751563</v>
      </c>
      <c r="I1536" s="3" t="s">
        <v>1027</v>
      </c>
      <c r="J1536" s="5">
        <v>12</v>
      </c>
      <c r="K1536" s="6">
        <v>3</v>
      </c>
      <c r="L1536" s="3">
        <v>16</v>
      </c>
      <c r="M1536" s="3">
        <v>192</v>
      </c>
      <c r="N1536" s="3">
        <v>3008880</v>
      </c>
      <c r="O1536" s="3">
        <v>12035520</v>
      </c>
      <c r="P1536" s="3">
        <v>0</v>
      </c>
      <c r="Q1536" s="3">
        <v>0</v>
      </c>
      <c r="R1536" s="3">
        <v>501480</v>
      </c>
      <c r="S1536" s="3">
        <v>902664</v>
      </c>
      <c r="T1536" s="3">
        <v>601776</v>
      </c>
      <c r="U1536" s="3">
        <v>1044750</v>
      </c>
      <c r="V1536" s="3">
        <v>15086190</v>
      </c>
      <c r="W1536" s="3">
        <v>1023000</v>
      </c>
      <c r="X1536" s="3">
        <v>1444300</v>
      </c>
      <c r="Y1536" s="3">
        <v>62800</v>
      </c>
      <c r="Z1536" s="3">
        <v>481400</v>
      </c>
      <c r="AA1536" s="3">
        <v>361100</v>
      </c>
      <c r="AB1536" s="3">
        <v>3372600</v>
      </c>
      <c r="AC1536" s="3">
        <v>18458790</v>
      </c>
    </row>
    <row r="1537" spans="1:29" x14ac:dyDescent="0.2">
      <c r="A1537" s="3" t="s">
        <v>618</v>
      </c>
      <c r="B1537" s="144">
        <v>45509</v>
      </c>
      <c r="C1537" s="144">
        <v>45618</v>
      </c>
      <c r="D1537" s="3" t="s">
        <v>614</v>
      </c>
      <c r="E1537" s="3" t="s">
        <v>620</v>
      </c>
      <c r="F1537" s="3" t="s">
        <v>190</v>
      </c>
      <c r="G1537" s="8" t="s">
        <v>293</v>
      </c>
      <c r="H1537" s="2">
        <v>4617679</v>
      </c>
      <c r="I1537" s="3" t="s">
        <v>761</v>
      </c>
      <c r="J1537" s="5">
        <v>8</v>
      </c>
      <c r="K1537" s="6">
        <v>3</v>
      </c>
      <c r="L1537" s="3">
        <v>16</v>
      </c>
      <c r="M1537" s="3">
        <v>128</v>
      </c>
      <c r="N1537" s="3">
        <v>2005920</v>
      </c>
      <c r="O1537" s="3">
        <v>8023680</v>
      </c>
      <c r="P1537" s="3">
        <v>0</v>
      </c>
      <c r="Q1537" s="3">
        <v>0</v>
      </c>
      <c r="R1537" s="3">
        <v>334320</v>
      </c>
      <c r="S1537" s="3">
        <v>601776</v>
      </c>
      <c r="T1537" s="3">
        <v>401184</v>
      </c>
      <c r="U1537" s="3">
        <v>696500</v>
      </c>
      <c r="V1537" s="3">
        <v>10057460</v>
      </c>
      <c r="W1537" s="3">
        <v>682000</v>
      </c>
      <c r="X1537" s="3">
        <v>962800</v>
      </c>
      <c r="Y1537" s="3">
        <v>41900</v>
      </c>
      <c r="Z1537" s="3">
        <v>320900</v>
      </c>
      <c r="AA1537" s="3">
        <v>240700</v>
      </c>
      <c r="AB1537" s="3">
        <v>2248300</v>
      </c>
      <c r="AC1537" s="3">
        <v>12305760</v>
      </c>
    </row>
    <row r="1538" spans="1:29" x14ac:dyDescent="0.2">
      <c r="A1538" s="3" t="s">
        <v>618</v>
      </c>
      <c r="B1538" s="144">
        <v>45509</v>
      </c>
      <c r="C1538" s="144">
        <v>45618</v>
      </c>
      <c r="D1538" s="3" t="s">
        <v>614</v>
      </c>
      <c r="E1538" s="3" t="s">
        <v>620</v>
      </c>
      <c r="F1538" s="3" t="s">
        <v>190</v>
      </c>
      <c r="G1538" s="8" t="s">
        <v>293</v>
      </c>
      <c r="H1538" s="2">
        <v>34326064</v>
      </c>
      <c r="I1538" s="3" t="s">
        <v>762</v>
      </c>
      <c r="J1538" s="5">
        <v>12</v>
      </c>
      <c r="K1538" s="6">
        <v>3</v>
      </c>
      <c r="L1538" s="3">
        <v>16</v>
      </c>
      <c r="M1538" s="3">
        <v>192</v>
      </c>
      <c r="N1538" s="3">
        <v>3008880</v>
      </c>
      <c r="O1538" s="3">
        <v>12035520</v>
      </c>
      <c r="P1538" s="3">
        <v>0</v>
      </c>
      <c r="Q1538" s="3">
        <v>0</v>
      </c>
      <c r="R1538" s="3">
        <v>501480</v>
      </c>
      <c r="S1538" s="3">
        <v>902664</v>
      </c>
      <c r="T1538" s="3">
        <v>601776</v>
      </c>
      <c r="U1538" s="3">
        <v>1044750</v>
      </c>
      <c r="V1538" s="3">
        <v>15086190</v>
      </c>
      <c r="W1538" s="3">
        <v>1023000</v>
      </c>
      <c r="X1538" s="3">
        <v>1444300</v>
      </c>
      <c r="Y1538" s="3">
        <v>62800</v>
      </c>
      <c r="Z1538" s="3">
        <v>481400</v>
      </c>
      <c r="AA1538" s="3">
        <v>361100</v>
      </c>
      <c r="AB1538" s="3">
        <v>3372600</v>
      </c>
      <c r="AC1538" s="3">
        <v>18458790</v>
      </c>
    </row>
    <row r="1539" spans="1:29" x14ac:dyDescent="0.2">
      <c r="A1539" s="3" t="s">
        <v>618</v>
      </c>
      <c r="B1539" s="144">
        <v>45509</v>
      </c>
      <c r="C1539" s="144">
        <v>45618</v>
      </c>
      <c r="D1539" s="3" t="s">
        <v>614</v>
      </c>
      <c r="E1539" s="3" t="s">
        <v>620</v>
      </c>
      <c r="F1539" s="3" t="s">
        <v>36</v>
      </c>
      <c r="G1539" s="8" t="s">
        <v>585</v>
      </c>
      <c r="H1539" s="2">
        <v>76304127</v>
      </c>
      <c r="I1539" s="3" t="s">
        <v>763</v>
      </c>
      <c r="J1539" s="5">
        <v>4</v>
      </c>
      <c r="K1539" s="6">
        <v>4</v>
      </c>
      <c r="L1539" s="3">
        <v>16</v>
      </c>
      <c r="M1539" s="3">
        <v>64</v>
      </c>
      <c r="N1539" s="3">
        <v>1337280</v>
      </c>
      <c r="O1539" s="3">
        <v>5349120</v>
      </c>
      <c r="P1539" s="3">
        <v>0</v>
      </c>
      <c r="Q1539" s="3">
        <v>0</v>
      </c>
      <c r="R1539" s="3">
        <v>222880</v>
      </c>
      <c r="S1539" s="3">
        <v>401184</v>
      </c>
      <c r="T1539" s="3">
        <v>267456</v>
      </c>
      <c r="U1539" s="3">
        <v>464333</v>
      </c>
      <c r="V1539" s="3">
        <v>6704973</v>
      </c>
      <c r="W1539" s="3">
        <v>454700</v>
      </c>
      <c r="X1539" s="3">
        <v>641900</v>
      </c>
      <c r="Y1539" s="3">
        <v>27900</v>
      </c>
      <c r="Z1539" s="3">
        <v>214000</v>
      </c>
      <c r="AA1539" s="3">
        <v>160500</v>
      </c>
      <c r="AB1539" s="3">
        <v>1499000</v>
      </c>
      <c r="AC1539" s="3">
        <v>8203973</v>
      </c>
    </row>
    <row r="1540" spans="1:29" x14ac:dyDescent="0.2">
      <c r="A1540" s="3" t="s">
        <v>618</v>
      </c>
      <c r="B1540" s="144">
        <v>45509</v>
      </c>
      <c r="C1540" s="144">
        <v>45618</v>
      </c>
      <c r="D1540" s="3" t="s">
        <v>614</v>
      </c>
      <c r="E1540" s="3" t="s">
        <v>620</v>
      </c>
      <c r="F1540" s="3" t="s">
        <v>36</v>
      </c>
      <c r="G1540" s="8" t="s">
        <v>311</v>
      </c>
      <c r="H1540" s="2">
        <v>34770543</v>
      </c>
      <c r="I1540" s="3" t="s">
        <v>765</v>
      </c>
      <c r="J1540" s="5">
        <v>6</v>
      </c>
      <c r="K1540" s="6">
        <v>3</v>
      </c>
      <c r="L1540" s="3">
        <v>16</v>
      </c>
      <c r="M1540" s="3">
        <v>96</v>
      </c>
      <c r="N1540" s="3">
        <v>1504440</v>
      </c>
      <c r="O1540" s="3">
        <v>6017760</v>
      </c>
      <c r="P1540" s="3">
        <v>0</v>
      </c>
      <c r="Q1540" s="3">
        <v>0</v>
      </c>
      <c r="R1540" s="3">
        <v>250740</v>
      </c>
      <c r="S1540" s="3">
        <v>451332</v>
      </c>
      <c r="T1540" s="3">
        <v>300888</v>
      </c>
      <c r="U1540" s="3">
        <v>522375</v>
      </c>
      <c r="V1540" s="3">
        <v>7543095</v>
      </c>
      <c r="W1540" s="3">
        <v>511500</v>
      </c>
      <c r="X1540" s="3">
        <v>722100</v>
      </c>
      <c r="Y1540" s="3">
        <v>31400</v>
      </c>
      <c r="Z1540" s="3">
        <v>240700</v>
      </c>
      <c r="AA1540" s="3">
        <v>180500</v>
      </c>
      <c r="AB1540" s="3">
        <v>1686200</v>
      </c>
      <c r="AC1540" s="3">
        <v>9229295</v>
      </c>
    </row>
    <row r="1541" spans="1:29" x14ac:dyDescent="0.2">
      <c r="A1541" s="3" t="s">
        <v>618</v>
      </c>
      <c r="B1541" s="144">
        <v>45509</v>
      </c>
      <c r="C1541" s="144">
        <v>45618</v>
      </c>
      <c r="D1541" s="3" t="s">
        <v>614</v>
      </c>
      <c r="E1541" s="3" t="s">
        <v>620</v>
      </c>
      <c r="F1541" s="3" t="s">
        <v>36</v>
      </c>
      <c r="G1541" s="8" t="s">
        <v>312</v>
      </c>
      <c r="H1541" s="2">
        <v>4675535</v>
      </c>
      <c r="I1541" s="3" t="s">
        <v>1028</v>
      </c>
      <c r="J1541" s="5">
        <v>4</v>
      </c>
      <c r="K1541" s="6">
        <v>3</v>
      </c>
      <c r="L1541" s="3">
        <v>16</v>
      </c>
      <c r="M1541" s="3">
        <v>64</v>
      </c>
      <c r="N1541" s="3">
        <v>1002960</v>
      </c>
      <c r="O1541" s="3">
        <v>4011840</v>
      </c>
      <c r="P1541" s="3">
        <v>0</v>
      </c>
      <c r="Q1541" s="3">
        <v>0</v>
      </c>
      <c r="R1541" s="3">
        <v>167160</v>
      </c>
      <c r="S1541" s="3">
        <v>300888</v>
      </c>
      <c r="T1541" s="3">
        <v>200592</v>
      </c>
      <c r="U1541" s="3">
        <v>348250</v>
      </c>
      <c r="V1541" s="3">
        <v>5028730</v>
      </c>
      <c r="W1541" s="3">
        <v>397800</v>
      </c>
      <c r="X1541" s="3">
        <v>561600</v>
      </c>
      <c r="Y1541" s="3">
        <v>24400</v>
      </c>
      <c r="Z1541" s="3">
        <v>187200</v>
      </c>
      <c r="AA1541" s="3">
        <v>140400</v>
      </c>
      <c r="AB1541" s="3">
        <v>1311400</v>
      </c>
      <c r="AC1541" s="3">
        <v>6340130</v>
      </c>
    </row>
    <row r="1542" spans="1:29" x14ac:dyDescent="0.2">
      <c r="A1542" s="3" t="s">
        <v>618</v>
      </c>
      <c r="B1542" s="144">
        <v>45509</v>
      </c>
      <c r="C1542" s="144">
        <v>45618</v>
      </c>
      <c r="D1542" s="3" t="s">
        <v>614</v>
      </c>
      <c r="E1542" s="3" t="s">
        <v>620</v>
      </c>
      <c r="F1542" s="3" t="s">
        <v>36</v>
      </c>
      <c r="G1542" s="8" t="s">
        <v>312</v>
      </c>
      <c r="H1542" s="2">
        <v>34329651</v>
      </c>
      <c r="I1542" s="3" t="s">
        <v>768</v>
      </c>
      <c r="J1542" s="5">
        <v>12</v>
      </c>
      <c r="K1542" s="6">
        <v>3.5</v>
      </c>
      <c r="L1542" s="3">
        <v>16</v>
      </c>
      <c r="M1542" s="3">
        <v>192</v>
      </c>
      <c r="N1542" s="3">
        <v>3510360</v>
      </c>
      <c r="O1542" s="3">
        <v>14041440</v>
      </c>
      <c r="P1542" s="3">
        <v>0</v>
      </c>
      <c r="Q1542" s="3">
        <v>0</v>
      </c>
      <c r="R1542" s="3">
        <v>585060</v>
      </c>
      <c r="S1542" s="3">
        <v>1053108</v>
      </c>
      <c r="T1542" s="3">
        <v>702072</v>
      </c>
      <c r="U1542" s="3">
        <v>1218875</v>
      </c>
      <c r="V1542" s="3">
        <v>17600555</v>
      </c>
      <c r="W1542" s="3">
        <v>1193500</v>
      </c>
      <c r="X1542" s="3">
        <v>1685000</v>
      </c>
      <c r="Y1542" s="3">
        <v>73300</v>
      </c>
      <c r="Z1542" s="3">
        <v>561700</v>
      </c>
      <c r="AA1542" s="3">
        <v>421200</v>
      </c>
      <c r="AB1542" s="3">
        <v>3934700</v>
      </c>
      <c r="AC1542" s="3">
        <v>21535255</v>
      </c>
    </row>
    <row r="1543" spans="1:29" x14ac:dyDescent="0.2">
      <c r="A1543" s="3" t="s">
        <v>618</v>
      </c>
      <c r="B1543" s="144">
        <v>45509</v>
      </c>
      <c r="C1543" s="144">
        <v>45618</v>
      </c>
      <c r="D1543" s="3" t="s">
        <v>614</v>
      </c>
      <c r="E1543" s="3" t="s">
        <v>620</v>
      </c>
      <c r="F1543" s="3" t="s">
        <v>36</v>
      </c>
      <c r="G1543" s="8" t="s">
        <v>312</v>
      </c>
      <c r="H1543" s="2">
        <v>1061707970</v>
      </c>
      <c r="I1543" s="3" t="s">
        <v>769</v>
      </c>
      <c r="J1543" s="5">
        <v>12</v>
      </c>
      <c r="K1543" s="6">
        <v>3</v>
      </c>
      <c r="L1543" s="3">
        <v>16</v>
      </c>
      <c r="M1543" s="3">
        <v>192</v>
      </c>
      <c r="N1543" s="3">
        <v>3008880</v>
      </c>
      <c r="O1543" s="3">
        <v>12035520</v>
      </c>
      <c r="P1543" s="3">
        <v>0</v>
      </c>
      <c r="Q1543" s="3">
        <v>0</v>
      </c>
      <c r="R1543" s="3">
        <v>501480</v>
      </c>
      <c r="S1543" s="3">
        <v>902664</v>
      </c>
      <c r="T1543" s="3">
        <v>601776</v>
      </c>
      <c r="U1543" s="3">
        <v>1044750</v>
      </c>
      <c r="V1543" s="3">
        <v>15086190</v>
      </c>
      <c r="W1543" s="3">
        <v>1023000</v>
      </c>
      <c r="X1543" s="3">
        <v>1444300</v>
      </c>
      <c r="Y1543" s="3">
        <v>62800</v>
      </c>
      <c r="Z1543" s="3">
        <v>481400</v>
      </c>
      <c r="AA1543" s="3">
        <v>361100</v>
      </c>
      <c r="AB1543" s="3">
        <v>3372600</v>
      </c>
      <c r="AC1543" s="3">
        <v>18458790</v>
      </c>
    </row>
    <row r="1544" spans="1:29" x14ac:dyDescent="0.2">
      <c r="A1544" s="3" t="s">
        <v>618</v>
      </c>
      <c r="B1544" s="144">
        <v>45509</v>
      </c>
      <c r="C1544" s="144">
        <v>45618</v>
      </c>
      <c r="D1544" s="3" t="s">
        <v>614</v>
      </c>
      <c r="E1544" s="3" t="s">
        <v>620</v>
      </c>
      <c r="F1544" s="3" t="s">
        <v>36</v>
      </c>
      <c r="G1544" s="8" t="s">
        <v>312</v>
      </c>
      <c r="H1544" s="2">
        <v>1089718646</v>
      </c>
      <c r="I1544" s="3" t="s">
        <v>770</v>
      </c>
      <c r="J1544" s="5">
        <v>8</v>
      </c>
      <c r="K1544" s="6">
        <v>2</v>
      </c>
      <c r="L1544" s="3">
        <v>16</v>
      </c>
      <c r="M1544" s="3">
        <v>128</v>
      </c>
      <c r="N1544" s="3">
        <v>1337280</v>
      </c>
      <c r="O1544" s="3">
        <v>5349120</v>
      </c>
      <c r="P1544" s="3">
        <v>0</v>
      </c>
      <c r="Q1544" s="3">
        <v>0</v>
      </c>
      <c r="R1544" s="3">
        <v>222880</v>
      </c>
      <c r="S1544" s="3">
        <v>401184</v>
      </c>
      <c r="T1544" s="3">
        <v>267456</v>
      </c>
      <c r="U1544" s="3">
        <v>464333</v>
      </c>
      <c r="V1544" s="3">
        <v>6704973</v>
      </c>
      <c r="W1544" s="3">
        <v>454700</v>
      </c>
      <c r="X1544" s="3">
        <v>641900</v>
      </c>
      <c r="Y1544" s="3">
        <v>27900</v>
      </c>
      <c r="Z1544" s="3">
        <v>214000</v>
      </c>
      <c r="AA1544" s="3">
        <v>160500</v>
      </c>
      <c r="AB1544" s="3">
        <v>1499000</v>
      </c>
      <c r="AC1544" s="3">
        <v>8203973</v>
      </c>
    </row>
    <row r="1545" spans="1:29" x14ac:dyDescent="0.2">
      <c r="A1545" s="3" t="s">
        <v>618</v>
      </c>
      <c r="B1545" s="144">
        <v>45509</v>
      </c>
      <c r="C1545" s="144">
        <v>45618</v>
      </c>
      <c r="D1545" s="3" t="s">
        <v>614</v>
      </c>
      <c r="E1545" s="3" t="s">
        <v>620</v>
      </c>
      <c r="F1545" s="3" t="s">
        <v>36</v>
      </c>
      <c r="G1545" s="8" t="s">
        <v>315</v>
      </c>
      <c r="H1545" s="2">
        <v>1061755959</v>
      </c>
      <c r="I1545" s="3" t="s">
        <v>771</v>
      </c>
      <c r="J1545" s="5">
        <v>12</v>
      </c>
      <c r="K1545" s="6">
        <v>3</v>
      </c>
      <c r="L1545" s="3">
        <v>16</v>
      </c>
      <c r="M1545" s="3">
        <v>192</v>
      </c>
      <c r="N1545" s="3">
        <v>3008880</v>
      </c>
      <c r="O1545" s="3">
        <v>12035520</v>
      </c>
      <c r="P1545" s="3">
        <v>0</v>
      </c>
      <c r="Q1545" s="3">
        <v>0</v>
      </c>
      <c r="R1545" s="3">
        <v>501480</v>
      </c>
      <c r="S1545" s="3">
        <v>902664</v>
      </c>
      <c r="T1545" s="3">
        <v>601776</v>
      </c>
      <c r="U1545" s="3">
        <v>1044750</v>
      </c>
      <c r="V1545" s="3">
        <v>15086190</v>
      </c>
      <c r="W1545" s="3">
        <v>1023000</v>
      </c>
      <c r="X1545" s="3">
        <v>1444300</v>
      </c>
      <c r="Y1545" s="3">
        <v>62800</v>
      </c>
      <c r="Z1545" s="3">
        <v>481400</v>
      </c>
      <c r="AA1545" s="3">
        <v>361100</v>
      </c>
      <c r="AB1545" s="3">
        <v>3372600</v>
      </c>
      <c r="AC1545" s="3">
        <v>18458790</v>
      </c>
    </row>
    <row r="1546" spans="1:29" x14ac:dyDescent="0.2">
      <c r="A1546" s="3" t="s">
        <v>618</v>
      </c>
      <c r="B1546" s="144">
        <v>45509</v>
      </c>
      <c r="C1546" s="144">
        <v>45618</v>
      </c>
      <c r="D1546" s="3" t="s">
        <v>614</v>
      </c>
      <c r="E1546" s="3" t="s">
        <v>620</v>
      </c>
      <c r="F1546" s="3" t="s">
        <v>36</v>
      </c>
      <c r="G1546" s="8" t="s">
        <v>315</v>
      </c>
      <c r="H1546" s="2">
        <v>10292766</v>
      </c>
      <c r="I1546" s="3" t="s">
        <v>772</v>
      </c>
      <c r="J1546" s="5">
        <v>8</v>
      </c>
      <c r="K1546" s="6">
        <v>4.5</v>
      </c>
      <c r="L1546" s="3">
        <v>16</v>
      </c>
      <c r="M1546" s="3">
        <v>128</v>
      </c>
      <c r="N1546" s="3">
        <v>3008880</v>
      </c>
      <c r="O1546" s="3">
        <v>12035520</v>
      </c>
      <c r="P1546" s="3">
        <v>0</v>
      </c>
      <c r="Q1546" s="3">
        <v>0</v>
      </c>
      <c r="R1546" s="3">
        <v>501480</v>
      </c>
      <c r="S1546" s="3">
        <v>902664</v>
      </c>
      <c r="T1546" s="3">
        <v>601776</v>
      </c>
      <c r="U1546" s="3">
        <v>1044750</v>
      </c>
      <c r="V1546" s="3">
        <v>15086190</v>
      </c>
      <c r="W1546" s="3">
        <v>1023000</v>
      </c>
      <c r="X1546" s="3">
        <v>1444300</v>
      </c>
      <c r="Y1546" s="3">
        <v>62800</v>
      </c>
      <c r="Z1546" s="3">
        <v>481400</v>
      </c>
      <c r="AA1546" s="3">
        <v>361100</v>
      </c>
      <c r="AB1546" s="3">
        <v>3372600</v>
      </c>
      <c r="AC1546" s="3">
        <v>18458790</v>
      </c>
    </row>
    <row r="1547" spans="1:29" x14ac:dyDescent="0.2">
      <c r="A1547" s="3" t="s">
        <v>618</v>
      </c>
      <c r="B1547" s="144">
        <v>45509</v>
      </c>
      <c r="C1547" s="144">
        <v>45618</v>
      </c>
      <c r="D1547" s="3" t="s">
        <v>614</v>
      </c>
      <c r="E1547" s="3" t="s">
        <v>620</v>
      </c>
      <c r="F1547" s="3" t="s">
        <v>36</v>
      </c>
      <c r="G1547" s="8" t="s">
        <v>319</v>
      </c>
      <c r="H1547" s="2">
        <v>1144128239</v>
      </c>
      <c r="I1547" s="3" t="s">
        <v>773</v>
      </c>
      <c r="J1547" s="5">
        <v>10</v>
      </c>
      <c r="K1547" s="6">
        <v>3</v>
      </c>
      <c r="L1547" s="3">
        <v>16</v>
      </c>
      <c r="M1547" s="3">
        <v>160</v>
      </c>
      <c r="N1547" s="3">
        <v>2507400</v>
      </c>
      <c r="O1547" s="3">
        <v>10029600</v>
      </c>
      <c r="P1547" s="3">
        <v>0</v>
      </c>
      <c r="Q1547" s="3">
        <v>0</v>
      </c>
      <c r="R1547" s="3">
        <v>417900</v>
      </c>
      <c r="S1547" s="3">
        <v>752220</v>
      </c>
      <c r="T1547" s="3">
        <v>501480</v>
      </c>
      <c r="U1547" s="3">
        <v>870625</v>
      </c>
      <c r="V1547" s="3">
        <v>12571825</v>
      </c>
      <c r="W1547" s="3">
        <v>852500</v>
      </c>
      <c r="X1547" s="3">
        <v>1203600</v>
      </c>
      <c r="Y1547" s="3">
        <v>52400</v>
      </c>
      <c r="Z1547" s="3">
        <v>401200</v>
      </c>
      <c r="AA1547" s="3">
        <v>300900</v>
      </c>
      <c r="AB1547" s="3">
        <v>2810600</v>
      </c>
      <c r="AC1547" s="3">
        <v>15382425</v>
      </c>
    </row>
    <row r="1548" spans="1:29" x14ac:dyDescent="0.2">
      <c r="A1548" s="3" t="s">
        <v>618</v>
      </c>
      <c r="B1548" s="144">
        <v>45509</v>
      </c>
      <c r="C1548" s="144">
        <v>45618</v>
      </c>
      <c r="D1548" s="3" t="s">
        <v>614</v>
      </c>
      <c r="E1548" s="3" t="s">
        <v>620</v>
      </c>
      <c r="F1548" s="3" t="s">
        <v>36</v>
      </c>
      <c r="G1548" s="8" t="s">
        <v>319</v>
      </c>
      <c r="H1548" s="2">
        <v>76320455</v>
      </c>
      <c r="I1548" s="3" t="s">
        <v>774</v>
      </c>
      <c r="J1548" s="5">
        <v>10</v>
      </c>
      <c r="K1548" s="6">
        <v>3</v>
      </c>
      <c r="L1548" s="3">
        <v>16</v>
      </c>
      <c r="M1548" s="3">
        <v>160</v>
      </c>
      <c r="N1548" s="3">
        <v>2507400</v>
      </c>
      <c r="O1548" s="3">
        <v>10029600</v>
      </c>
      <c r="P1548" s="3">
        <v>0</v>
      </c>
      <c r="Q1548" s="3">
        <v>0</v>
      </c>
      <c r="R1548" s="3">
        <v>417900</v>
      </c>
      <c r="S1548" s="3">
        <v>752220</v>
      </c>
      <c r="T1548" s="3">
        <v>501480</v>
      </c>
      <c r="U1548" s="3">
        <v>870625</v>
      </c>
      <c r="V1548" s="3">
        <v>12571825</v>
      </c>
      <c r="W1548" s="3">
        <v>852500</v>
      </c>
      <c r="X1548" s="3">
        <v>1203600</v>
      </c>
      <c r="Y1548" s="3">
        <v>52400</v>
      </c>
      <c r="Z1548" s="3">
        <v>401200</v>
      </c>
      <c r="AA1548" s="3">
        <v>300900</v>
      </c>
      <c r="AB1548" s="3">
        <v>2810600</v>
      </c>
      <c r="AC1548" s="3">
        <v>15382425</v>
      </c>
    </row>
    <row r="1549" spans="1:29" x14ac:dyDescent="0.2">
      <c r="A1549" s="3" t="s">
        <v>618</v>
      </c>
      <c r="B1549" s="144">
        <v>45509</v>
      </c>
      <c r="C1549" s="144">
        <v>45618</v>
      </c>
      <c r="D1549" s="3" t="s">
        <v>614</v>
      </c>
      <c r="E1549" s="3" t="s">
        <v>620</v>
      </c>
      <c r="F1549" s="3" t="s">
        <v>36</v>
      </c>
      <c r="G1549" s="8" t="s">
        <v>319</v>
      </c>
      <c r="H1549" s="2">
        <v>25289812</v>
      </c>
      <c r="I1549" s="3" t="s">
        <v>1029</v>
      </c>
      <c r="J1549" s="5">
        <v>4</v>
      </c>
      <c r="K1549" s="6">
        <v>4</v>
      </c>
      <c r="L1549" s="3">
        <v>16</v>
      </c>
      <c r="M1549" s="3">
        <v>64</v>
      </c>
      <c r="N1549" s="3">
        <v>1337280</v>
      </c>
      <c r="O1549" s="3">
        <v>5349120</v>
      </c>
      <c r="P1549" s="3">
        <v>0</v>
      </c>
      <c r="Q1549" s="3">
        <v>0</v>
      </c>
      <c r="R1549" s="3">
        <v>222880</v>
      </c>
      <c r="S1549" s="3">
        <v>401184</v>
      </c>
      <c r="T1549" s="3">
        <v>267456</v>
      </c>
      <c r="U1549" s="3">
        <v>464333</v>
      </c>
      <c r="V1549" s="3">
        <v>6704973</v>
      </c>
      <c r="W1549" s="3">
        <v>454700</v>
      </c>
      <c r="X1549" s="3">
        <v>641900</v>
      </c>
      <c r="Y1549" s="3">
        <v>27900</v>
      </c>
      <c r="Z1549" s="3">
        <v>214000</v>
      </c>
      <c r="AA1549" s="3">
        <v>160500</v>
      </c>
      <c r="AB1549" s="3">
        <v>1499000</v>
      </c>
      <c r="AC1549" s="3">
        <v>8203973</v>
      </c>
    </row>
    <row r="1550" spans="1:29" x14ac:dyDescent="0.2">
      <c r="A1550" s="3" t="s">
        <v>618</v>
      </c>
      <c r="B1550" s="144">
        <v>45509</v>
      </c>
      <c r="C1550" s="144">
        <v>45618</v>
      </c>
      <c r="D1550" s="3" t="s">
        <v>614</v>
      </c>
      <c r="E1550" s="3" t="s">
        <v>620</v>
      </c>
      <c r="F1550" s="3" t="s">
        <v>36</v>
      </c>
      <c r="G1550" s="8" t="s">
        <v>319</v>
      </c>
      <c r="H1550" s="2">
        <v>10307763</v>
      </c>
      <c r="I1550" s="3" t="s">
        <v>776</v>
      </c>
      <c r="J1550" s="5">
        <v>4</v>
      </c>
      <c r="K1550" s="6">
        <v>2</v>
      </c>
      <c r="L1550" s="3">
        <v>16</v>
      </c>
      <c r="M1550" s="3">
        <v>64</v>
      </c>
      <c r="N1550" s="3">
        <v>668640</v>
      </c>
      <c r="O1550" s="3">
        <v>2674560</v>
      </c>
      <c r="P1550" s="3">
        <v>0</v>
      </c>
      <c r="Q1550" s="3">
        <v>0</v>
      </c>
      <c r="R1550" s="3">
        <v>111440</v>
      </c>
      <c r="S1550" s="3">
        <v>200592</v>
      </c>
      <c r="T1550" s="3">
        <v>133728</v>
      </c>
      <c r="U1550" s="3">
        <v>232167</v>
      </c>
      <c r="V1550" s="3">
        <v>3352487</v>
      </c>
      <c r="W1550" s="3">
        <v>397800</v>
      </c>
      <c r="X1550" s="3">
        <v>561600</v>
      </c>
      <c r="Y1550" s="3">
        <v>24400</v>
      </c>
      <c r="Z1550" s="3">
        <v>187200</v>
      </c>
      <c r="AA1550" s="3">
        <v>140400</v>
      </c>
      <c r="AB1550" s="3">
        <v>1311400</v>
      </c>
      <c r="AC1550" s="3">
        <v>4663887</v>
      </c>
    </row>
    <row r="1551" spans="1:29" x14ac:dyDescent="0.2">
      <c r="A1551" s="3" t="s">
        <v>618</v>
      </c>
      <c r="B1551" s="144">
        <v>45509</v>
      </c>
      <c r="C1551" s="144">
        <v>45618</v>
      </c>
      <c r="D1551" s="3" t="s">
        <v>614</v>
      </c>
      <c r="E1551" s="3" t="s">
        <v>620</v>
      </c>
      <c r="F1551" s="3" t="s">
        <v>36</v>
      </c>
      <c r="G1551" s="8" t="s">
        <v>37</v>
      </c>
      <c r="H1551" s="2">
        <v>304293</v>
      </c>
      <c r="I1551" s="3" t="s">
        <v>587</v>
      </c>
      <c r="J1551" s="5">
        <v>12</v>
      </c>
      <c r="K1551" s="6">
        <v>3</v>
      </c>
      <c r="L1551" s="3">
        <v>16</v>
      </c>
      <c r="M1551" s="3">
        <v>192</v>
      </c>
      <c r="N1551" s="3">
        <v>3008880</v>
      </c>
      <c r="O1551" s="3">
        <v>12035520</v>
      </c>
      <c r="P1551" s="3">
        <v>0</v>
      </c>
      <c r="Q1551" s="3">
        <v>0</v>
      </c>
      <c r="R1551" s="3">
        <v>501480</v>
      </c>
      <c r="S1551" s="3">
        <v>902664</v>
      </c>
      <c r="T1551" s="3">
        <v>601776</v>
      </c>
      <c r="U1551" s="3">
        <v>1044750</v>
      </c>
      <c r="V1551" s="3">
        <v>15086190</v>
      </c>
      <c r="W1551" s="3">
        <v>1023000</v>
      </c>
      <c r="X1551" s="3">
        <v>1444300</v>
      </c>
      <c r="Y1551" s="3">
        <v>62800</v>
      </c>
      <c r="Z1551" s="3">
        <v>481400</v>
      </c>
      <c r="AA1551" s="3">
        <v>361100</v>
      </c>
      <c r="AB1551" s="3">
        <v>3372600</v>
      </c>
      <c r="AC1551" s="3">
        <v>18458790</v>
      </c>
    </row>
    <row r="1552" spans="1:29" x14ac:dyDescent="0.2">
      <c r="A1552" s="3" t="s">
        <v>618</v>
      </c>
      <c r="B1552" s="144">
        <v>45509</v>
      </c>
      <c r="C1552" s="144">
        <v>45618</v>
      </c>
      <c r="D1552" s="3" t="s">
        <v>614</v>
      </c>
      <c r="E1552" s="3" t="s">
        <v>620</v>
      </c>
      <c r="F1552" s="3" t="s">
        <v>36</v>
      </c>
      <c r="G1552" s="8" t="s">
        <v>330</v>
      </c>
      <c r="H1552" s="2">
        <v>26501336</v>
      </c>
      <c r="I1552" s="3" t="s">
        <v>779</v>
      </c>
      <c r="J1552" s="5">
        <v>12</v>
      </c>
      <c r="K1552" s="6">
        <v>4.5</v>
      </c>
      <c r="L1552" s="3">
        <v>16</v>
      </c>
      <c r="M1552" s="3">
        <v>192</v>
      </c>
      <c r="N1552" s="3">
        <v>4513320</v>
      </c>
      <c r="O1552" s="3">
        <v>18053280</v>
      </c>
      <c r="P1552" s="3">
        <v>0</v>
      </c>
      <c r="Q1552" s="3">
        <v>0</v>
      </c>
      <c r="R1552" s="3">
        <v>752220</v>
      </c>
      <c r="S1552" s="3">
        <v>1353996</v>
      </c>
      <c r="T1552" s="3">
        <v>902664</v>
      </c>
      <c r="U1552" s="3">
        <v>1567125</v>
      </c>
      <c r="V1552" s="3">
        <v>22629285</v>
      </c>
      <c r="W1552" s="3">
        <v>1534500</v>
      </c>
      <c r="X1552" s="3">
        <v>2166400</v>
      </c>
      <c r="Y1552" s="3">
        <v>94200</v>
      </c>
      <c r="Z1552" s="3">
        <v>722100</v>
      </c>
      <c r="AA1552" s="3">
        <v>541600</v>
      </c>
      <c r="AB1552" s="3">
        <v>5058800</v>
      </c>
      <c r="AC1552" s="3">
        <v>27688085</v>
      </c>
    </row>
    <row r="1553" spans="1:29" x14ac:dyDescent="0.2">
      <c r="A1553" s="3" t="s">
        <v>618</v>
      </c>
      <c r="B1553" s="144">
        <v>45509</v>
      </c>
      <c r="C1553" s="144">
        <v>45618</v>
      </c>
      <c r="D1553" s="3" t="s">
        <v>614</v>
      </c>
      <c r="E1553" s="3" t="s">
        <v>620</v>
      </c>
      <c r="F1553" s="3" t="s">
        <v>36</v>
      </c>
      <c r="G1553" s="8" t="s">
        <v>49</v>
      </c>
      <c r="H1553" s="2">
        <v>25279096</v>
      </c>
      <c r="I1553" s="3" t="s">
        <v>780</v>
      </c>
      <c r="J1553" s="5">
        <v>12</v>
      </c>
      <c r="K1553" s="6">
        <v>4.5</v>
      </c>
      <c r="L1553" s="3">
        <v>16</v>
      </c>
      <c r="M1553" s="3">
        <v>192</v>
      </c>
      <c r="N1553" s="3">
        <v>4513320</v>
      </c>
      <c r="O1553" s="3">
        <v>18053280</v>
      </c>
      <c r="P1553" s="3">
        <v>0</v>
      </c>
      <c r="Q1553" s="3">
        <v>0</v>
      </c>
      <c r="R1553" s="3">
        <v>752220</v>
      </c>
      <c r="S1553" s="3">
        <v>1353996</v>
      </c>
      <c r="T1553" s="3">
        <v>902664</v>
      </c>
      <c r="U1553" s="3">
        <v>1567125</v>
      </c>
      <c r="V1553" s="3">
        <v>22629285</v>
      </c>
      <c r="W1553" s="3">
        <v>1534500</v>
      </c>
      <c r="X1553" s="3">
        <v>2166400</v>
      </c>
      <c r="Y1553" s="3">
        <v>94200</v>
      </c>
      <c r="Z1553" s="3">
        <v>722100</v>
      </c>
      <c r="AA1553" s="3">
        <v>541600</v>
      </c>
      <c r="AB1553" s="3">
        <v>5058800</v>
      </c>
      <c r="AC1553" s="3">
        <v>27688085</v>
      </c>
    </row>
    <row r="1554" spans="1:29" x14ac:dyDescent="0.2">
      <c r="A1554" s="3" t="s">
        <v>618</v>
      </c>
      <c r="B1554" s="144">
        <v>45509</v>
      </c>
      <c r="C1554" s="144">
        <v>45618</v>
      </c>
      <c r="D1554" s="3" t="s">
        <v>614</v>
      </c>
      <c r="E1554" s="3" t="s">
        <v>620</v>
      </c>
      <c r="F1554" s="3" t="s">
        <v>36</v>
      </c>
      <c r="G1554" s="8" t="s">
        <v>49</v>
      </c>
      <c r="H1554" s="2">
        <v>1061702106</v>
      </c>
      <c r="I1554" s="3" t="s">
        <v>781</v>
      </c>
      <c r="J1554" s="5">
        <v>12</v>
      </c>
      <c r="K1554" s="6">
        <v>3</v>
      </c>
      <c r="L1554" s="3">
        <v>16</v>
      </c>
      <c r="M1554" s="3">
        <v>192</v>
      </c>
      <c r="N1554" s="3">
        <v>3008880</v>
      </c>
      <c r="O1554" s="3">
        <v>12035520</v>
      </c>
      <c r="P1554" s="3">
        <v>0</v>
      </c>
      <c r="Q1554" s="3">
        <v>0</v>
      </c>
      <c r="R1554" s="3">
        <v>501480</v>
      </c>
      <c r="S1554" s="3">
        <v>902664</v>
      </c>
      <c r="T1554" s="3">
        <v>601776</v>
      </c>
      <c r="U1554" s="3">
        <v>1044750</v>
      </c>
      <c r="V1554" s="3">
        <v>15086190</v>
      </c>
      <c r="W1554" s="3">
        <v>1023000</v>
      </c>
      <c r="X1554" s="3">
        <v>1444300</v>
      </c>
      <c r="Y1554" s="3">
        <v>62800</v>
      </c>
      <c r="Z1554" s="3">
        <v>481400</v>
      </c>
      <c r="AA1554" s="3">
        <v>361100</v>
      </c>
      <c r="AB1554" s="3">
        <v>3372600</v>
      </c>
      <c r="AC1554" s="3">
        <v>18458790</v>
      </c>
    </row>
    <row r="1555" spans="1:29" x14ac:dyDescent="0.2">
      <c r="A1555" s="3" t="s">
        <v>618</v>
      </c>
      <c r="B1555" s="144">
        <v>45509</v>
      </c>
      <c r="C1555" s="144">
        <v>45618</v>
      </c>
      <c r="D1555" s="3" t="s">
        <v>614</v>
      </c>
      <c r="E1555" s="3" t="s">
        <v>620</v>
      </c>
      <c r="F1555" s="3" t="s">
        <v>36</v>
      </c>
      <c r="G1555" s="8" t="s">
        <v>49</v>
      </c>
      <c r="H1555" s="2">
        <v>1090406688</v>
      </c>
      <c r="I1555" s="3" t="s">
        <v>783</v>
      </c>
      <c r="J1555" s="5">
        <v>12</v>
      </c>
      <c r="K1555" s="6">
        <v>3</v>
      </c>
      <c r="L1555" s="3">
        <v>16</v>
      </c>
      <c r="M1555" s="3">
        <v>192</v>
      </c>
      <c r="N1555" s="3">
        <v>3008880</v>
      </c>
      <c r="O1555" s="3">
        <v>12035520</v>
      </c>
      <c r="P1555" s="3">
        <v>0</v>
      </c>
      <c r="Q1555" s="3">
        <v>0</v>
      </c>
      <c r="R1555" s="3">
        <v>501480</v>
      </c>
      <c r="S1555" s="3">
        <v>902664</v>
      </c>
      <c r="T1555" s="3">
        <v>601776</v>
      </c>
      <c r="U1555" s="3">
        <v>1044750</v>
      </c>
      <c r="V1555" s="3">
        <v>15086190</v>
      </c>
      <c r="W1555" s="3">
        <v>1023000</v>
      </c>
      <c r="X1555" s="3">
        <v>1444300</v>
      </c>
      <c r="Y1555" s="3">
        <v>62800</v>
      </c>
      <c r="Z1555" s="3">
        <v>481400</v>
      </c>
      <c r="AA1555" s="3">
        <v>361100</v>
      </c>
      <c r="AB1555" s="3">
        <v>3372600</v>
      </c>
      <c r="AC1555" s="3">
        <v>18458790</v>
      </c>
    </row>
    <row r="1556" spans="1:29" x14ac:dyDescent="0.2">
      <c r="A1556" s="3" t="s">
        <v>618</v>
      </c>
      <c r="B1556" s="144">
        <v>45509</v>
      </c>
      <c r="C1556" s="144">
        <v>45618</v>
      </c>
      <c r="D1556" s="3" t="s">
        <v>614</v>
      </c>
      <c r="E1556" s="3" t="s">
        <v>620</v>
      </c>
      <c r="F1556" s="3" t="s">
        <v>36</v>
      </c>
      <c r="G1556" s="8" t="s">
        <v>49</v>
      </c>
      <c r="H1556" s="2">
        <v>25291836</v>
      </c>
      <c r="I1556" s="3" t="s">
        <v>784</v>
      </c>
      <c r="J1556" s="5">
        <v>12</v>
      </c>
      <c r="K1556" s="6">
        <v>4.5</v>
      </c>
      <c r="L1556" s="3">
        <v>16</v>
      </c>
      <c r="M1556" s="3">
        <v>192</v>
      </c>
      <c r="N1556" s="3">
        <v>4513320</v>
      </c>
      <c r="O1556" s="3">
        <v>18053280</v>
      </c>
      <c r="P1556" s="3">
        <v>0</v>
      </c>
      <c r="Q1556" s="3">
        <v>0</v>
      </c>
      <c r="R1556" s="3">
        <v>752220</v>
      </c>
      <c r="S1556" s="3">
        <v>1353996</v>
      </c>
      <c r="T1556" s="3">
        <v>902664</v>
      </c>
      <c r="U1556" s="3">
        <v>1567125</v>
      </c>
      <c r="V1556" s="3">
        <v>22629285</v>
      </c>
      <c r="W1556" s="3">
        <v>1534500</v>
      </c>
      <c r="X1556" s="3">
        <v>2166400</v>
      </c>
      <c r="Y1556" s="3">
        <v>94200</v>
      </c>
      <c r="Z1556" s="3">
        <v>722100</v>
      </c>
      <c r="AA1556" s="3">
        <v>541600</v>
      </c>
      <c r="AB1556" s="3">
        <v>5058800</v>
      </c>
      <c r="AC1556" s="3">
        <v>27688085</v>
      </c>
    </row>
    <row r="1557" spans="1:29" x14ac:dyDescent="0.2">
      <c r="A1557" s="3" t="s">
        <v>618</v>
      </c>
      <c r="B1557" s="144">
        <v>45509</v>
      </c>
      <c r="C1557" s="144">
        <v>45618</v>
      </c>
      <c r="D1557" s="3" t="s">
        <v>614</v>
      </c>
      <c r="E1557" s="3" t="s">
        <v>620</v>
      </c>
      <c r="F1557" s="3" t="s">
        <v>36</v>
      </c>
      <c r="G1557" s="8" t="s">
        <v>49</v>
      </c>
      <c r="H1557" s="2">
        <v>10302021</v>
      </c>
      <c r="I1557" s="3" t="s">
        <v>785</v>
      </c>
      <c r="J1557" s="5">
        <v>12</v>
      </c>
      <c r="K1557" s="6">
        <v>4.5</v>
      </c>
      <c r="L1557" s="3">
        <v>16</v>
      </c>
      <c r="M1557" s="3">
        <v>192</v>
      </c>
      <c r="N1557" s="3">
        <v>4513320</v>
      </c>
      <c r="O1557" s="3">
        <v>18053280</v>
      </c>
      <c r="P1557" s="3">
        <v>0</v>
      </c>
      <c r="Q1557" s="3">
        <v>0</v>
      </c>
      <c r="R1557" s="3">
        <v>752220</v>
      </c>
      <c r="S1557" s="3">
        <v>1353996</v>
      </c>
      <c r="T1557" s="3">
        <v>902664</v>
      </c>
      <c r="U1557" s="3">
        <v>1567125</v>
      </c>
      <c r="V1557" s="3">
        <v>22629285</v>
      </c>
      <c r="W1557" s="3">
        <v>1534500</v>
      </c>
      <c r="X1557" s="3">
        <v>2166400</v>
      </c>
      <c r="Y1557" s="3">
        <v>94200</v>
      </c>
      <c r="Z1557" s="3">
        <v>722100</v>
      </c>
      <c r="AA1557" s="3">
        <v>541600</v>
      </c>
      <c r="AB1557" s="3">
        <v>5058800</v>
      </c>
      <c r="AC1557" s="3">
        <v>27688085</v>
      </c>
    </row>
    <row r="1558" spans="1:29" x14ac:dyDescent="0.2">
      <c r="A1558" s="3" t="s">
        <v>618</v>
      </c>
      <c r="B1558" s="144">
        <v>45509</v>
      </c>
      <c r="C1558" s="144">
        <v>45618</v>
      </c>
      <c r="D1558" s="3" t="s">
        <v>614</v>
      </c>
      <c r="E1558" s="3" t="s">
        <v>620</v>
      </c>
      <c r="F1558" s="3" t="s">
        <v>36</v>
      </c>
      <c r="G1558" s="8" t="s">
        <v>49</v>
      </c>
      <c r="H1558" s="2">
        <v>76320743</v>
      </c>
      <c r="I1558" s="3" t="s">
        <v>786</v>
      </c>
      <c r="J1558" s="5">
        <v>12</v>
      </c>
      <c r="K1558" s="6">
        <v>4.5</v>
      </c>
      <c r="L1558" s="3">
        <v>16</v>
      </c>
      <c r="M1558" s="3">
        <v>192</v>
      </c>
      <c r="N1558" s="3">
        <v>4513320</v>
      </c>
      <c r="O1558" s="3">
        <v>18053280</v>
      </c>
      <c r="P1558" s="3">
        <v>0</v>
      </c>
      <c r="Q1558" s="3">
        <v>0</v>
      </c>
      <c r="R1558" s="3">
        <v>752220</v>
      </c>
      <c r="S1558" s="3">
        <v>1353996</v>
      </c>
      <c r="T1558" s="3">
        <v>902664</v>
      </c>
      <c r="U1558" s="3">
        <v>1567125</v>
      </c>
      <c r="V1558" s="3">
        <v>22629285</v>
      </c>
      <c r="W1558" s="3">
        <v>1534500</v>
      </c>
      <c r="X1558" s="3">
        <v>2166400</v>
      </c>
      <c r="Y1558" s="3">
        <v>94200</v>
      </c>
      <c r="Z1558" s="3">
        <v>722100</v>
      </c>
      <c r="AA1558" s="3">
        <v>541600</v>
      </c>
      <c r="AB1558" s="3">
        <v>5058800</v>
      </c>
      <c r="AC1558" s="3">
        <v>27688085</v>
      </c>
    </row>
    <row r="1559" spans="1:29" x14ac:dyDescent="0.2">
      <c r="A1559" s="3" t="s">
        <v>618</v>
      </c>
      <c r="B1559" s="144">
        <v>45509</v>
      </c>
      <c r="C1559" s="144">
        <v>45618</v>
      </c>
      <c r="D1559" s="3" t="s">
        <v>614</v>
      </c>
      <c r="E1559" s="3" t="s">
        <v>620</v>
      </c>
      <c r="F1559" s="3" t="s">
        <v>36</v>
      </c>
      <c r="G1559" s="8" t="s">
        <v>49</v>
      </c>
      <c r="H1559" s="2">
        <v>1061733943</v>
      </c>
      <c r="I1559" s="3" t="s">
        <v>787</v>
      </c>
      <c r="J1559" s="5">
        <v>12</v>
      </c>
      <c r="K1559" s="6">
        <v>2</v>
      </c>
      <c r="L1559" s="3">
        <v>16</v>
      </c>
      <c r="M1559" s="3">
        <v>192</v>
      </c>
      <c r="N1559" s="3">
        <v>2005920</v>
      </c>
      <c r="O1559" s="3">
        <v>8023680</v>
      </c>
      <c r="P1559" s="3">
        <v>0</v>
      </c>
      <c r="Q1559" s="3">
        <v>0</v>
      </c>
      <c r="R1559" s="3">
        <v>334320</v>
      </c>
      <c r="S1559" s="3">
        <v>601776</v>
      </c>
      <c r="T1559" s="3">
        <v>401184</v>
      </c>
      <c r="U1559" s="3">
        <v>696500</v>
      </c>
      <c r="V1559" s="3">
        <v>10057460</v>
      </c>
      <c r="W1559" s="3">
        <v>682000</v>
      </c>
      <c r="X1559" s="3">
        <v>962800</v>
      </c>
      <c r="Y1559" s="3">
        <v>41900</v>
      </c>
      <c r="Z1559" s="3">
        <v>320900</v>
      </c>
      <c r="AA1559" s="3">
        <v>240700</v>
      </c>
      <c r="AB1559" s="3">
        <v>2248300</v>
      </c>
      <c r="AC1559" s="3">
        <v>12305760</v>
      </c>
    </row>
    <row r="1560" spans="1:29" x14ac:dyDescent="0.2">
      <c r="A1560" s="3" t="s">
        <v>618</v>
      </c>
      <c r="B1560" s="144">
        <v>45509</v>
      </c>
      <c r="C1560" s="144">
        <v>45618</v>
      </c>
      <c r="D1560" s="3" t="s">
        <v>614</v>
      </c>
      <c r="E1560" s="3" t="s">
        <v>620</v>
      </c>
      <c r="F1560" s="3" t="s">
        <v>36</v>
      </c>
      <c r="G1560" s="8" t="s">
        <v>49</v>
      </c>
      <c r="H1560" s="2">
        <v>1061774402</v>
      </c>
      <c r="I1560" s="3" t="s">
        <v>788</v>
      </c>
      <c r="J1560" s="5">
        <v>12</v>
      </c>
      <c r="K1560" s="6">
        <v>2</v>
      </c>
      <c r="L1560" s="3">
        <v>16</v>
      </c>
      <c r="M1560" s="3">
        <v>192</v>
      </c>
      <c r="N1560" s="3">
        <v>2005920</v>
      </c>
      <c r="O1560" s="3">
        <v>8023680</v>
      </c>
      <c r="P1560" s="3">
        <v>0</v>
      </c>
      <c r="Q1560" s="3">
        <v>0</v>
      </c>
      <c r="R1560" s="3">
        <v>334320</v>
      </c>
      <c r="S1560" s="3">
        <v>601776</v>
      </c>
      <c r="T1560" s="3">
        <v>401184</v>
      </c>
      <c r="U1560" s="3">
        <v>696500</v>
      </c>
      <c r="V1560" s="3">
        <v>10057460</v>
      </c>
      <c r="W1560" s="3">
        <v>682000</v>
      </c>
      <c r="X1560" s="3">
        <v>962800</v>
      </c>
      <c r="Y1560" s="3">
        <v>41900</v>
      </c>
      <c r="Z1560" s="3">
        <v>320900</v>
      </c>
      <c r="AA1560" s="3">
        <v>240700</v>
      </c>
      <c r="AB1560" s="3">
        <v>2248300</v>
      </c>
      <c r="AC1560" s="3">
        <v>12305760</v>
      </c>
    </row>
    <row r="1561" spans="1:29" x14ac:dyDescent="0.2">
      <c r="A1561" s="3" t="s">
        <v>618</v>
      </c>
      <c r="B1561" s="144">
        <v>45509</v>
      </c>
      <c r="C1561" s="144">
        <v>45618</v>
      </c>
      <c r="D1561" s="3" t="s">
        <v>614</v>
      </c>
      <c r="E1561" s="3" t="s">
        <v>620</v>
      </c>
      <c r="F1561" s="3" t="s">
        <v>36</v>
      </c>
      <c r="G1561" s="8" t="s">
        <v>49</v>
      </c>
      <c r="H1561" s="2">
        <v>48601130</v>
      </c>
      <c r="I1561" s="3" t="s">
        <v>789</v>
      </c>
      <c r="J1561" s="5">
        <v>12</v>
      </c>
      <c r="K1561" s="6">
        <v>2</v>
      </c>
      <c r="L1561" s="3">
        <v>16</v>
      </c>
      <c r="M1561" s="3">
        <v>192</v>
      </c>
      <c r="N1561" s="3">
        <v>2005920</v>
      </c>
      <c r="O1561" s="3">
        <v>8023680</v>
      </c>
      <c r="P1561" s="3">
        <v>0</v>
      </c>
      <c r="Q1561" s="3">
        <v>0</v>
      </c>
      <c r="R1561" s="3">
        <v>334320</v>
      </c>
      <c r="S1561" s="3">
        <v>601776</v>
      </c>
      <c r="T1561" s="3">
        <v>401184</v>
      </c>
      <c r="U1561" s="3">
        <v>696500</v>
      </c>
      <c r="V1561" s="3">
        <v>10057460</v>
      </c>
      <c r="W1561" s="3">
        <v>682000</v>
      </c>
      <c r="X1561" s="3">
        <v>962800</v>
      </c>
      <c r="Y1561" s="3">
        <v>41900</v>
      </c>
      <c r="Z1561" s="3">
        <v>320900</v>
      </c>
      <c r="AA1561" s="3">
        <v>240700</v>
      </c>
      <c r="AB1561" s="3">
        <v>2248300</v>
      </c>
      <c r="AC1561" s="3">
        <v>12305760</v>
      </c>
    </row>
    <row r="1562" spans="1:29" x14ac:dyDescent="0.2">
      <c r="A1562" s="3" t="s">
        <v>618</v>
      </c>
      <c r="B1562" s="144">
        <v>45509</v>
      </c>
      <c r="C1562" s="144">
        <v>45618</v>
      </c>
      <c r="D1562" s="3" t="s">
        <v>614</v>
      </c>
      <c r="E1562" s="3" t="s">
        <v>620</v>
      </c>
      <c r="F1562" s="3" t="s">
        <v>36</v>
      </c>
      <c r="G1562" s="8" t="s">
        <v>49</v>
      </c>
      <c r="H1562" s="2">
        <v>10695812</v>
      </c>
      <c r="I1562" s="3" t="s">
        <v>790</v>
      </c>
      <c r="J1562" s="5">
        <v>12</v>
      </c>
      <c r="K1562" s="6">
        <v>4.5</v>
      </c>
      <c r="L1562" s="3">
        <v>16</v>
      </c>
      <c r="M1562" s="3">
        <v>192</v>
      </c>
      <c r="N1562" s="3">
        <v>4513320</v>
      </c>
      <c r="O1562" s="3">
        <v>18053280</v>
      </c>
      <c r="P1562" s="3">
        <v>0</v>
      </c>
      <c r="Q1562" s="3">
        <v>0</v>
      </c>
      <c r="R1562" s="3">
        <v>752220</v>
      </c>
      <c r="S1562" s="3">
        <v>1353996</v>
      </c>
      <c r="T1562" s="3">
        <v>902664</v>
      </c>
      <c r="U1562" s="3">
        <v>1567125</v>
      </c>
      <c r="V1562" s="3">
        <v>22629285</v>
      </c>
      <c r="W1562" s="3">
        <v>1534500</v>
      </c>
      <c r="X1562" s="3">
        <v>2166400</v>
      </c>
      <c r="Y1562" s="3">
        <v>94200</v>
      </c>
      <c r="Z1562" s="3">
        <v>722100</v>
      </c>
      <c r="AA1562" s="3">
        <v>541600</v>
      </c>
      <c r="AB1562" s="3">
        <v>5058800</v>
      </c>
      <c r="AC1562" s="3">
        <v>27688085</v>
      </c>
    </row>
    <row r="1563" spans="1:29" x14ac:dyDescent="0.2">
      <c r="A1563" s="3" t="s">
        <v>618</v>
      </c>
      <c r="B1563" s="144">
        <v>45509</v>
      </c>
      <c r="C1563" s="144">
        <v>45618</v>
      </c>
      <c r="D1563" s="3" t="s">
        <v>614</v>
      </c>
      <c r="E1563" s="3" t="s">
        <v>620</v>
      </c>
      <c r="F1563" s="3" t="s">
        <v>36</v>
      </c>
      <c r="G1563" s="8" t="s">
        <v>49</v>
      </c>
      <c r="H1563" s="2">
        <v>52690984</v>
      </c>
      <c r="I1563" s="3" t="s">
        <v>791</v>
      </c>
      <c r="J1563" s="5">
        <v>12</v>
      </c>
      <c r="K1563" s="6">
        <v>2</v>
      </c>
      <c r="L1563" s="3">
        <v>16</v>
      </c>
      <c r="M1563" s="3">
        <v>192</v>
      </c>
      <c r="N1563" s="3">
        <v>2005920</v>
      </c>
      <c r="O1563" s="3">
        <v>8023680</v>
      </c>
      <c r="P1563" s="3">
        <v>0</v>
      </c>
      <c r="Q1563" s="3">
        <v>0</v>
      </c>
      <c r="R1563" s="3">
        <v>334320</v>
      </c>
      <c r="S1563" s="3">
        <v>601776</v>
      </c>
      <c r="T1563" s="3">
        <v>401184</v>
      </c>
      <c r="U1563" s="3">
        <v>696500</v>
      </c>
      <c r="V1563" s="3">
        <v>10057460</v>
      </c>
      <c r="W1563" s="3">
        <v>682000</v>
      </c>
      <c r="X1563" s="3">
        <v>962800</v>
      </c>
      <c r="Y1563" s="3">
        <v>41900</v>
      </c>
      <c r="Z1563" s="3">
        <v>320900</v>
      </c>
      <c r="AA1563" s="3">
        <v>240700</v>
      </c>
      <c r="AB1563" s="3">
        <v>2248300</v>
      </c>
      <c r="AC1563" s="3">
        <v>12305760</v>
      </c>
    </row>
    <row r="1564" spans="1:29" x14ac:dyDescent="0.2">
      <c r="A1564" s="3" t="s">
        <v>618</v>
      </c>
      <c r="B1564" s="144">
        <v>45509</v>
      </c>
      <c r="C1564" s="144">
        <v>45618</v>
      </c>
      <c r="D1564" s="3" t="s">
        <v>614</v>
      </c>
      <c r="E1564" s="3" t="s">
        <v>620</v>
      </c>
      <c r="F1564" s="3" t="s">
        <v>36</v>
      </c>
      <c r="G1564" s="8" t="s">
        <v>49</v>
      </c>
      <c r="H1564" s="2">
        <v>1061685881</v>
      </c>
      <c r="I1564" s="3" t="s">
        <v>1030</v>
      </c>
      <c r="J1564" s="5">
        <v>12</v>
      </c>
      <c r="K1564" s="6">
        <v>2</v>
      </c>
      <c r="L1564" s="3">
        <v>16</v>
      </c>
      <c r="M1564" s="3">
        <v>192</v>
      </c>
      <c r="N1564" s="3">
        <v>2005920</v>
      </c>
      <c r="O1564" s="3">
        <v>8023680</v>
      </c>
      <c r="P1564" s="3">
        <v>0</v>
      </c>
      <c r="Q1564" s="3">
        <v>0</v>
      </c>
      <c r="R1564" s="3">
        <v>334320</v>
      </c>
      <c r="S1564" s="3">
        <v>601776</v>
      </c>
      <c r="T1564" s="3">
        <v>401184</v>
      </c>
      <c r="U1564" s="3">
        <v>696500</v>
      </c>
      <c r="V1564" s="3">
        <v>10057460</v>
      </c>
      <c r="W1564" s="3">
        <v>682000</v>
      </c>
      <c r="X1564" s="3">
        <v>962800</v>
      </c>
      <c r="Y1564" s="3">
        <v>41900</v>
      </c>
      <c r="Z1564" s="3">
        <v>320900</v>
      </c>
      <c r="AA1564" s="3">
        <v>240700</v>
      </c>
      <c r="AB1564" s="3">
        <v>2248300</v>
      </c>
      <c r="AC1564" s="3">
        <v>12305760</v>
      </c>
    </row>
    <row r="1565" spans="1:29" x14ac:dyDescent="0.2">
      <c r="A1565" s="3" t="s">
        <v>618</v>
      </c>
      <c r="B1565" s="144">
        <v>45509</v>
      </c>
      <c r="C1565" s="144">
        <v>45618</v>
      </c>
      <c r="D1565" s="3" t="s">
        <v>614</v>
      </c>
      <c r="E1565" s="3" t="s">
        <v>620</v>
      </c>
      <c r="F1565" s="3" t="s">
        <v>36</v>
      </c>
      <c r="G1565" s="8" t="s">
        <v>52</v>
      </c>
      <c r="H1565" s="2">
        <v>10529662</v>
      </c>
      <c r="I1565" s="3" t="s">
        <v>792</v>
      </c>
      <c r="J1565" s="5">
        <v>12</v>
      </c>
      <c r="K1565" s="6">
        <v>4</v>
      </c>
      <c r="L1565" s="3">
        <v>16</v>
      </c>
      <c r="M1565" s="3">
        <v>192</v>
      </c>
      <c r="N1565" s="3">
        <v>4011840</v>
      </c>
      <c r="O1565" s="3">
        <v>16047360</v>
      </c>
      <c r="P1565" s="3">
        <v>0</v>
      </c>
      <c r="Q1565" s="3">
        <v>0</v>
      </c>
      <c r="R1565" s="3">
        <v>668640</v>
      </c>
      <c r="S1565" s="3">
        <v>1203552</v>
      </c>
      <c r="T1565" s="3">
        <v>802368</v>
      </c>
      <c r="U1565" s="3">
        <v>1393000</v>
      </c>
      <c r="V1565" s="3">
        <v>20114920</v>
      </c>
      <c r="W1565" s="3">
        <v>1364000</v>
      </c>
      <c r="X1565" s="3">
        <v>1925700</v>
      </c>
      <c r="Y1565" s="3">
        <v>83800</v>
      </c>
      <c r="Z1565" s="3">
        <v>641900</v>
      </c>
      <c r="AA1565" s="3">
        <v>481400</v>
      </c>
      <c r="AB1565" s="3">
        <v>4496800</v>
      </c>
      <c r="AC1565" s="3">
        <v>24611720</v>
      </c>
    </row>
    <row r="1566" spans="1:29" x14ac:dyDescent="0.2">
      <c r="A1566" s="3" t="s">
        <v>618</v>
      </c>
      <c r="B1566" s="144">
        <v>45509</v>
      </c>
      <c r="C1566" s="144">
        <v>45618</v>
      </c>
      <c r="D1566" s="3" t="s">
        <v>614</v>
      </c>
      <c r="E1566" s="3" t="s">
        <v>620</v>
      </c>
      <c r="F1566" s="3" t="s">
        <v>36</v>
      </c>
      <c r="G1566" s="8" t="s">
        <v>52</v>
      </c>
      <c r="H1566" s="2">
        <v>34360220</v>
      </c>
      <c r="I1566" s="3" t="s">
        <v>793</v>
      </c>
      <c r="J1566" s="5">
        <v>8</v>
      </c>
      <c r="K1566" s="6">
        <v>4.5</v>
      </c>
      <c r="L1566" s="3">
        <v>16</v>
      </c>
      <c r="M1566" s="3">
        <v>128</v>
      </c>
      <c r="N1566" s="3">
        <v>3008880</v>
      </c>
      <c r="O1566" s="3">
        <v>12035520</v>
      </c>
      <c r="P1566" s="3">
        <v>0</v>
      </c>
      <c r="Q1566" s="3">
        <v>0</v>
      </c>
      <c r="R1566" s="3">
        <v>501480</v>
      </c>
      <c r="S1566" s="3">
        <v>902664</v>
      </c>
      <c r="T1566" s="3">
        <v>601776</v>
      </c>
      <c r="U1566" s="3">
        <v>1044750</v>
      </c>
      <c r="V1566" s="3">
        <v>15086190</v>
      </c>
      <c r="W1566" s="3">
        <v>1023000</v>
      </c>
      <c r="X1566" s="3">
        <v>1444300</v>
      </c>
      <c r="Y1566" s="3">
        <v>62800</v>
      </c>
      <c r="Z1566" s="3">
        <v>481400</v>
      </c>
      <c r="AA1566" s="3">
        <v>361100</v>
      </c>
      <c r="AB1566" s="3">
        <v>3372600</v>
      </c>
      <c r="AC1566" s="3">
        <v>18458790</v>
      </c>
    </row>
    <row r="1567" spans="1:29" x14ac:dyDescent="0.2">
      <c r="A1567" s="3" t="s">
        <v>618</v>
      </c>
      <c r="B1567" s="144">
        <v>45509</v>
      </c>
      <c r="C1567" s="144">
        <v>45618</v>
      </c>
      <c r="D1567" s="3" t="s">
        <v>614</v>
      </c>
      <c r="E1567" s="3" t="s">
        <v>620</v>
      </c>
      <c r="F1567" s="3" t="s">
        <v>36</v>
      </c>
      <c r="G1567" s="8" t="s">
        <v>52</v>
      </c>
      <c r="H1567" s="2">
        <v>1060873455</v>
      </c>
      <c r="I1567" s="3" t="s">
        <v>794</v>
      </c>
      <c r="J1567" s="5">
        <v>4</v>
      </c>
      <c r="K1567" s="6">
        <v>2</v>
      </c>
      <c r="L1567" s="3">
        <v>16</v>
      </c>
      <c r="M1567" s="3">
        <v>64</v>
      </c>
      <c r="N1567" s="3">
        <v>668640</v>
      </c>
      <c r="O1567" s="3">
        <v>2674560</v>
      </c>
      <c r="P1567" s="3">
        <v>0</v>
      </c>
      <c r="Q1567" s="3">
        <v>0</v>
      </c>
      <c r="R1567" s="3">
        <v>111440</v>
      </c>
      <c r="S1567" s="3">
        <v>200592</v>
      </c>
      <c r="T1567" s="3">
        <v>133728</v>
      </c>
      <c r="U1567" s="3">
        <v>232167</v>
      </c>
      <c r="V1567" s="3">
        <v>3352487</v>
      </c>
      <c r="W1567" s="3">
        <v>397800</v>
      </c>
      <c r="X1567" s="3">
        <v>561600</v>
      </c>
      <c r="Y1567" s="3">
        <v>24400</v>
      </c>
      <c r="Z1567" s="3">
        <v>187200</v>
      </c>
      <c r="AA1567" s="3">
        <v>140400</v>
      </c>
      <c r="AB1567" s="3">
        <v>1311400</v>
      </c>
      <c r="AC1567" s="3">
        <v>4663887</v>
      </c>
    </row>
    <row r="1568" spans="1:29" x14ac:dyDescent="0.2">
      <c r="A1568" s="3" t="s">
        <v>618</v>
      </c>
      <c r="B1568" s="144">
        <v>45509</v>
      </c>
      <c r="C1568" s="144">
        <v>45618</v>
      </c>
      <c r="D1568" s="3" t="s">
        <v>614</v>
      </c>
      <c r="E1568" s="3" t="s">
        <v>620</v>
      </c>
      <c r="F1568" s="3" t="s">
        <v>36</v>
      </c>
      <c r="G1568" s="8" t="s">
        <v>52</v>
      </c>
      <c r="H1568" s="2">
        <v>76335256</v>
      </c>
      <c r="I1568" s="3" t="s">
        <v>795</v>
      </c>
      <c r="J1568" s="5">
        <v>12</v>
      </c>
      <c r="K1568" s="6">
        <v>3</v>
      </c>
      <c r="L1568" s="3">
        <v>16</v>
      </c>
      <c r="M1568" s="3">
        <v>192</v>
      </c>
      <c r="N1568" s="3">
        <v>3008880</v>
      </c>
      <c r="O1568" s="3">
        <v>12035520</v>
      </c>
      <c r="P1568" s="3">
        <v>0</v>
      </c>
      <c r="Q1568" s="3">
        <v>0</v>
      </c>
      <c r="R1568" s="3">
        <v>501480</v>
      </c>
      <c r="S1568" s="3">
        <v>902664</v>
      </c>
      <c r="T1568" s="3">
        <v>601776</v>
      </c>
      <c r="U1568" s="3">
        <v>1044750</v>
      </c>
      <c r="V1568" s="3">
        <v>15086190</v>
      </c>
      <c r="W1568" s="3">
        <v>1023000</v>
      </c>
      <c r="X1568" s="3">
        <v>1444300</v>
      </c>
      <c r="Y1568" s="3">
        <v>62800</v>
      </c>
      <c r="Z1568" s="3">
        <v>481400</v>
      </c>
      <c r="AA1568" s="3">
        <v>361100</v>
      </c>
      <c r="AB1568" s="3">
        <v>3372600</v>
      </c>
      <c r="AC1568" s="3">
        <v>18458790</v>
      </c>
    </row>
    <row r="1569" spans="1:29" x14ac:dyDescent="0.2">
      <c r="A1569" s="3" t="s">
        <v>618</v>
      </c>
      <c r="B1569" s="144">
        <v>45509</v>
      </c>
      <c r="C1569" s="144">
        <v>45618</v>
      </c>
      <c r="D1569" s="3" t="s">
        <v>614</v>
      </c>
      <c r="E1569" s="3" t="s">
        <v>620</v>
      </c>
      <c r="F1569" s="3" t="s">
        <v>36</v>
      </c>
      <c r="G1569" s="8" t="s">
        <v>52</v>
      </c>
      <c r="H1569" s="2">
        <v>1061734905</v>
      </c>
      <c r="I1569" s="3" t="s">
        <v>796</v>
      </c>
      <c r="J1569" s="5">
        <v>7</v>
      </c>
      <c r="K1569" s="6">
        <v>3</v>
      </c>
      <c r="L1569" s="3">
        <v>16</v>
      </c>
      <c r="M1569" s="3">
        <v>112</v>
      </c>
      <c r="N1569" s="3">
        <v>1755180</v>
      </c>
      <c r="O1569" s="3">
        <v>7020720</v>
      </c>
      <c r="P1569" s="3">
        <v>0</v>
      </c>
      <c r="Q1569" s="3">
        <v>0</v>
      </c>
      <c r="R1569" s="3">
        <v>292530</v>
      </c>
      <c r="S1569" s="3">
        <v>526554</v>
      </c>
      <c r="T1569" s="3">
        <v>351036</v>
      </c>
      <c r="U1569" s="3">
        <v>609438</v>
      </c>
      <c r="V1569" s="3">
        <v>8800278</v>
      </c>
      <c r="W1569" s="3">
        <v>596800</v>
      </c>
      <c r="X1569" s="3">
        <v>842500</v>
      </c>
      <c r="Y1569" s="3">
        <v>36600</v>
      </c>
      <c r="Z1569" s="3">
        <v>280800</v>
      </c>
      <c r="AA1569" s="3">
        <v>210600</v>
      </c>
      <c r="AB1569" s="3">
        <v>1967300</v>
      </c>
      <c r="AC1569" s="3">
        <v>10767578</v>
      </c>
    </row>
    <row r="1570" spans="1:29" x14ac:dyDescent="0.2">
      <c r="A1570" s="3" t="s">
        <v>618</v>
      </c>
      <c r="B1570" s="144">
        <v>45509</v>
      </c>
      <c r="C1570" s="144">
        <v>45618</v>
      </c>
      <c r="D1570" s="3" t="s">
        <v>614</v>
      </c>
      <c r="E1570" s="3" t="s">
        <v>620</v>
      </c>
      <c r="F1570" s="3" t="s">
        <v>36</v>
      </c>
      <c r="G1570" s="8" t="s">
        <v>52</v>
      </c>
      <c r="H1570" s="2">
        <v>10308754</v>
      </c>
      <c r="I1570" s="3" t="s">
        <v>797</v>
      </c>
      <c r="J1570" s="5">
        <v>12</v>
      </c>
      <c r="K1570" s="6">
        <v>4.5</v>
      </c>
      <c r="L1570" s="3">
        <v>16</v>
      </c>
      <c r="M1570" s="3">
        <v>192</v>
      </c>
      <c r="N1570" s="3">
        <v>4513320</v>
      </c>
      <c r="O1570" s="3">
        <v>18053280</v>
      </c>
      <c r="P1570" s="3">
        <v>0</v>
      </c>
      <c r="Q1570" s="3">
        <v>0</v>
      </c>
      <c r="R1570" s="3">
        <v>752220</v>
      </c>
      <c r="S1570" s="3">
        <v>1353996</v>
      </c>
      <c r="T1570" s="3">
        <v>902664</v>
      </c>
      <c r="U1570" s="3">
        <v>1567125</v>
      </c>
      <c r="V1570" s="3">
        <v>22629285</v>
      </c>
      <c r="W1570" s="3">
        <v>1534500</v>
      </c>
      <c r="X1570" s="3">
        <v>2166400</v>
      </c>
      <c r="Y1570" s="3">
        <v>94200</v>
      </c>
      <c r="Z1570" s="3">
        <v>722100</v>
      </c>
      <c r="AA1570" s="3">
        <v>541600</v>
      </c>
      <c r="AB1570" s="3">
        <v>5058800</v>
      </c>
      <c r="AC1570" s="3">
        <v>27688085</v>
      </c>
    </row>
    <row r="1571" spans="1:29" x14ac:dyDescent="0.2">
      <c r="A1571" s="3" t="s">
        <v>618</v>
      </c>
      <c r="B1571" s="144">
        <v>45509</v>
      </c>
      <c r="C1571" s="144">
        <v>45618</v>
      </c>
      <c r="D1571" s="3" t="s">
        <v>614</v>
      </c>
      <c r="E1571" s="3" t="s">
        <v>620</v>
      </c>
      <c r="F1571" s="3" t="s">
        <v>36</v>
      </c>
      <c r="G1571" s="8" t="s">
        <v>52</v>
      </c>
      <c r="H1571" s="2">
        <v>76307288</v>
      </c>
      <c r="I1571" s="3" t="s">
        <v>798</v>
      </c>
      <c r="J1571" s="5">
        <v>8</v>
      </c>
      <c r="K1571" s="6">
        <v>4.5</v>
      </c>
      <c r="L1571" s="3">
        <v>16</v>
      </c>
      <c r="M1571" s="3">
        <v>128</v>
      </c>
      <c r="N1571" s="3">
        <v>3008880</v>
      </c>
      <c r="O1571" s="3">
        <v>12035520</v>
      </c>
      <c r="P1571" s="3">
        <v>0</v>
      </c>
      <c r="Q1571" s="3">
        <v>0</v>
      </c>
      <c r="R1571" s="3">
        <v>501480</v>
      </c>
      <c r="S1571" s="3">
        <v>902664</v>
      </c>
      <c r="T1571" s="3">
        <v>601776</v>
      </c>
      <c r="U1571" s="3">
        <v>1044750</v>
      </c>
      <c r="V1571" s="3">
        <v>15086190</v>
      </c>
      <c r="W1571" s="3">
        <v>1023000</v>
      </c>
      <c r="X1571" s="3">
        <v>1444300</v>
      </c>
      <c r="Y1571" s="3">
        <v>62800</v>
      </c>
      <c r="Z1571" s="3">
        <v>481400</v>
      </c>
      <c r="AA1571" s="3">
        <v>361100</v>
      </c>
      <c r="AB1571" s="3">
        <v>3372600</v>
      </c>
      <c r="AC1571" s="3">
        <v>18458790</v>
      </c>
    </row>
    <row r="1572" spans="1:29" x14ac:dyDescent="0.2">
      <c r="A1572" s="3" t="s">
        <v>618</v>
      </c>
      <c r="B1572" s="144">
        <v>45509</v>
      </c>
      <c r="C1572" s="144">
        <v>45618</v>
      </c>
      <c r="D1572" s="3" t="s">
        <v>614</v>
      </c>
      <c r="E1572" s="3" t="s">
        <v>620</v>
      </c>
      <c r="F1572" s="3" t="s">
        <v>36</v>
      </c>
      <c r="G1572" s="8" t="s">
        <v>52</v>
      </c>
      <c r="H1572" s="2">
        <v>76328047</v>
      </c>
      <c r="I1572" s="3" t="s">
        <v>799</v>
      </c>
      <c r="J1572" s="5">
        <v>4</v>
      </c>
      <c r="K1572" s="6">
        <v>4</v>
      </c>
      <c r="L1572" s="3">
        <v>16</v>
      </c>
      <c r="M1572" s="3">
        <v>64</v>
      </c>
      <c r="N1572" s="3">
        <v>1337280</v>
      </c>
      <c r="O1572" s="3">
        <v>5349120</v>
      </c>
      <c r="P1572" s="3">
        <v>0</v>
      </c>
      <c r="Q1572" s="3">
        <v>0</v>
      </c>
      <c r="R1572" s="3">
        <v>222880</v>
      </c>
      <c r="S1572" s="3">
        <v>401184</v>
      </c>
      <c r="T1572" s="3">
        <v>267456</v>
      </c>
      <c r="U1572" s="3">
        <v>464333</v>
      </c>
      <c r="V1572" s="3">
        <v>6704973</v>
      </c>
      <c r="W1572" s="3">
        <v>454700</v>
      </c>
      <c r="X1572" s="3">
        <v>641900</v>
      </c>
      <c r="Y1572" s="3">
        <v>27900</v>
      </c>
      <c r="Z1572" s="3">
        <v>214000</v>
      </c>
      <c r="AA1572" s="3">
        <v>160500</v>
      </c>
      <c r="AB1572" s="3">
        <v>1499000</v>
      </c>
      <c r="AC1572" s="3">
        <v>8203973</v>
      </c>
    </row>
    <row r="1573" spans="1:29" x14ac:dyDescent="0.2">
      <c r="A1573" s="3" t="s">
        <v>618</v>
      </c>
      <c r="B1573" s="144">
        <v>45509</v>
      </c>
      <c r="C1573" s="144">
        <v>45618</v>
      </c>
      <c r="D1573" s="3" t="s">
        <v>614</v>
      </c>
      <c r="E1573" s="3" t="s">
        <v>620</v>
      </c>
      <c r="F1573" s="3" t="s">
        <v>36</v>
      </c>
      <c r="G1573" s="8" t="s">
        <v>52</v>
      </c>
      <c r="H1573" s="2">
        <v>1061704241</v>
      </c>
      <c r="I1573" s="3" t="s">
        <v>800</v>
      </c>
      <c r="J1573" s="5">
        <v>12</v>
      </c>
      <c r="K1573" s="6">
        <v>3</v>
      </c>
      <c r="L1573" s="3">
        <v>16</v>
      </c>
      <c r="M1573" s="3">
        <v>192</v>
      </c>
      <c r="N1573" s="3">
        <v>3008880</v>
      </c>
      <c r="O1573" s="3">
        <v>12035520</v>
      </c>
      <c r="P1573" s="3">
        <v>0</v>
      </c>
      <c r="Q1573" s="3">
        <v>0</v>
      </c>
      <c r="R1573" s="3">
        <v>501480</v>
      </c>
      <c r="S1573" s="3">
        <v>902664</v>
      </c>
      <c r="T1573" s="3">
        <v>601776</v>
      </c>
      <c r="U1573" s="3">
        <v>1044750</v>
      </c>
      <c r="V1573" s="3">
        <v>15086190</v>
      </c>
      <c r="W1573" s="3">
        <v>1023000</v>
      </c>
      <c r="X1573" s="3">
        <v>1444300</v>
      </c>
      <c r="Y1573" s="3">
        <v>62800</v>
      </c>
      <c r="Z1573" s="3">
        <v>481400</v>
      </c>
      <c r="AA1573" s="3">
        <v>361100</v>
      </c>
      <c r="AB1573" s="3">
        <v>3372600</v>
      </c>
      <c r="AC1573" s="3">
        <v>18458790</v>
      </c>
    </row>
    <row r="1574" spans="1:29" x14ac:dyDescent="0.2">
      <c r="A1574" s="3" t="s">
        <v>618</v>
      </c>
      <c r="B1574" s="144">
        <v>45509</v>
      </c>
      <c r="C1574" s="144">
        <v>45618</v>
      </c>
      <c r="D1574" s="3" t="s">
        <v>614</v>
      </c>
      <c r="E1574" s="3" t="s">
        <v>620</v>
      </c>
      <c r="F1574" s="3" t="s">
        <v>36</v>
      </c>
      <c r="G1574" s="8" t="s">
        <v>52</v>
      </c>
      <c r="H1574" s="2">
        <v>1061786659</v>
      </c>
      <c r="I1574" s="3" t="s">
        <v>801</v>
      </c>
      <c r="J1574" s="5">
        <v>4</v>
      </c>
      <c r="K1574" s="6">
        <v>3</v>
      </c>
      <c r="L1574" s="3">
        <v>16</v>
      </c>
      <c r="M1574" s="3">
        <v>64</v>
      </c>
      <c r="N1574" s="3">
        <v>1002960</v>
      </c>
      <c r="O1574" s="3">
        <v>4011840</v>
      </c>
      <c r="P1574" s="3">
        <v>0</v>
      </c>
      <c r="Q1574" s="3">
        <v>0</v>
      </c>
      <c r="R1574" s="3">
        <v>167160</v>
      </c>
      <c r="S1574" s="3">
        <v>300888</v>
      </c>
      <c r="T1574" s="3">
        <v>200592</v>
      </c>
      <c r="U1574" s="3">
        <v>348250</v>
      </c>
      <c r="V1574" s="3">
        <v>5028730</v>
      </c>
      <c r="W1574" s="3">
        <v>397800</v>
      </c>
      <c r="X1574" s="3">
        <v>561600</v>
      </c>
      <c r="Y1574" s="3">
        <v>24400</v>
      </c>
      <c r="Z1574" s="3">
        <v>187200</v>
      </c>
      <c r="AA1574" s="3">
        <v>140400</v>
      </c>
      <c r="AB1574" s="3">
        <v>1311400</v>
      </c>
      <c r="AC1574" s="3">
        <v>6340130</v>
      </c>
    </row>
    <row r="1575" spans="1:29" x14ac:dyDescent="0.2">
      <c r="A1575" s="3" t="s">
        <v>618</v>
      </c>
      <c r="B1575" s="144">
        <v>45509</v>
      </c>
      <c r="C1575" s="144">
        <v>45618</v>
      </c>
      <c r="D1575" s="3" t="s">
        <v>614</v>
      </c>
      <c r="E1575" s="3" t="s">
        <v>620</v>
      </c>
      <c r="F1575" s="3" t="s">
        <v>36</v>
      </c>
      <c r="G1575" s="8" t="s">
        <v>52</v>
      </c>
      <c r="H1575" s="2">
        <v>34535111</v>
      </c>
      <c r="I1575" s="3" t="s">
        <v>802</v>
      </c>
      <c r="J1575" s="5">
        <v>8</v>
      </c>
      <c r="K1575" s="6">
        <v>4.5</v>
      </c>
      <c r="L1575" s="3">
        <v>16</v>
      </c>
      <c r="M1575" s="3">
        <v>128</v>
      </c>
      <c r="N1575" s="3">
        <v>3008880</v>
      </c>
      <c r="O1575" s="3">
        <v>12035520</v>
      </c>
      <c r="P1575" s="3">
        <v>0</v>
      </c>
      <c r="Q1575" s="3">
        <v>0</v>
      </c>
      <c r="R1575" s="3">
        <v>501480</v>
      </c>
      <c r="S1575" s="3">
        <v>902664</v>
      </c>
      <c r="T1575" s="3">
        <v>601776</v>
      </c>
      <c r="U1575" s="3">
        <v>1044750</v>
      </c>
      <c r="V1575" s="3">
        <v>15086190</v>
      </c>
      <c r="W1575" s="3">
        <v>1023000</v>
      </c>
      <c r="X1575" s="3">
        <v>1444300</v>
      </c>
      <c r="Y1575" s="3">
        <v>62800</v>
      </c>
      <c r="Z1575" s="3">
        <v>481400</v>
      </c>
      <c r="AA1575" s="3">
        <v>361100</v>
      </c>
      <c r="AB1575" s="3">
        <v>3372600</v>
      </c>
      <c r="AC1575" s="3">
        <v>18458790</v>
      </c>
    </row>
    <row r="1576" spans="1:29" x14ac:dyDescent="0.2">
      <c r="A1576" s="3" t="s">
        <v>618</v>
      </c>
      <c r="B1576" s="144">
        <v>45509</v>
      </c>
      <c r="C1576" s="144">
        <v>45618</v>
      </c>
      <c r="D1576" s="3" t="s">
        <v>614</v>
      </c>
      <c r="E1576" s="3" t="s">
        <v>620</v>
      </c>
      <c r="F1576" s="3" t="s">
        <v>36</v>
      </c>
      <c r="G1576" s="8" t="s">
        <v>52</v>
      </c>
      <c r="H1576" s="2">
        <v>76328121</v>
      </c>
      <c r="I1576" s="3" t="s">
        <v>803</v>
      </c>
      <c r="J1576" s="5">
        <v>12</v>
      </c>
      <c r="K1576" s="6">
        <v>2</v>
      </c>
      <c r="L1576" s="3">
        <v>16</v>
      </c>
      <c r="M1576" s="3">
        <v>192</v>
      </c>
      <c r="N1576" s="3">
        <v>2005920</v>
      </c>
      <c r="O1576" s="3">
        <v>8023680</v>
      </c>
      <c r="P1576" s="3">
        <v>0</v>
      </c>
      <c r="Q1576" s="3">
        <v>0</v>
      </c>
      <c r="R1576" s="3">
        <v>334320</v>
      </c>
      <c r="S1576" s="3">
        <v>601776</v>
      </c>
      <c r="T1576" s="3">
        <v>401184</v>
      </c>
      <c r="U1576" s="3">
        <v>696500</v>
      </c>
      <c r="V1576" s="3">
        <v>10057460</v>
      </c>
      <c r="W1576" s="3">
        <v>682000</v>
      </c>
      <c r="X1576" s="3">
        <v>962800</v>
      </c>
      <c r="Y1576" s="3">
        <v>41900</v>
      </c>
      <c r="Z1576" s="3">
        <v>320900</v>
      </c>
      <c r="AA1576" s="3">
        <v>240700</v>
      </c>
      <c r="AB1576" s="3">
        <v>2248300</v>
      </c>
      <c r="AC1576" s="3">
        <v>12305760</v>
      </c>
    </row>
    <row r="1577" spans="1:29" x14ac:dyDescent="0.2">
      <c r="A1577" s="3" t="s">
        <v>618</v>
      </c>
      <c r="B1577" s="144">
        <v>45509</v>
      </c>
      <c r="C1577" s="144">
        <v>45618</v>
      </c>
      <c r="D1577" s="3" t="s">
        <v>614</v>
      </c>
      <c r="E1577" s="3" t="s">
        <v>620</v>
      </c>
      <c r="F1577" s="3" t="s">
        <v>36</v>
      </c>
      <c r="G1577" s="8" t="s">
        <v>52</v>
      </c>
      <c r="H1577" s="2">
        <v>10298451</v>
      </c>
      <c r="I1577" s="3" t="s">
        <v>804</v>
      </c>
      <c r="J1577" s="5">
        <v>4</v>
      </c>
      <c r="K1577" s="6">
        <v>4.5</v>
      </c>
      <c r="L1577" s="3">
        <v>16</v>
      </c>
      <c r="M1577" s="3">
        <v>64</v>
      </c>
      <c r="N1577" s="3">
        <v>1504440</v>
      </c>
      <c r="O1577" s="3">
        <v>6017760</v>
      </c>
      <c r="P1577" s="3">
        <v>0</v>
      </c>
      <c r="Q1577" s="3">
        <v>0</v>
      </c>
      <c r="R1577" s="3">
        <v>250740</v>
      </c>
      <c r="S1577" s="3">
        <v>451332</v>
      </c>
      <c r="T1577" s="3">
        <v>300888</v>
      </c>
      <c r="U1577" s="3">
        <v>522375</v>
      </c>
      <c r="V1577" s="3">
        <v>7543095</v>
      </c>
      <c r="W1577" s="3">
        <v>511500</v>
      </c>
      <c r="X1577" s="3">
        <v>722100</v>
      </c>
      <c r="Y1577" s="3">
        <v>31400</v>
      </c>
      <c r="Z1577" s="3">
        <v>240700</v>
      </c>
      <c r="AA1577" s="3">
        <v>180500</v>
      </c>
      <c r="AB1577" s="3">
        <v>1686200</v>
      </c>
      <c r="AC1577" s="3">
        <v>9229295</v>
      </c>
    </row>
    <row r="1578" spans="1:29" x14ac:dyDescent="0.2">
      <c r="A1578" s="3" t="s">
        <v>618</v>
      </c>
      <c r="B1578" s="144">
        <v>45509</v>
      </c>
      <c r="C1578" s="144">
        <v>45618</v>
      </c>
      <c r="D1578" s="3" t="s">
        <v>614</v>
      </c>
      <c r="E1578" s="3" t="s">
        <v>620</v>
      </c>
      <c r="F1578" s="3" t="s">
        <v>36</v>
      </c>
      <c r="G1578" s="8" t="s">
        <v>52</v>
      </c>
      <c r="H1578" s="2">
        <v>1061712136</v>
      </c>
      <c r="I1578" s="3" t="s">
        <v>805</v>
      </c>
      <c r="J1578" s="5">
        <v>8</v>
      </c>
      <c r="K1578" s="6">
        <v>2</v>
      </c>
      <c r="L1578" s="3">
        <v>16</v>
      </c>
      <c r="M1578" s="3">
        <v>128</v>
      </c>
      <c r="N1578" s="3">
        <v>1337280</v>
      </c>
      <c r="O1578" s="3">
        <v>5349120</v>
      </c>
      <c r="P1578" s="3">
        <v>0</v>
      </c>
      <c r="Q1578" s="3">
        <v>0</v>
      </c>
      <c r="R1578" s="3">
        <v>222880</v>
      </c>
      <c r="S1578" s="3">
        <v>401184</v>
      </c>
      <c r="T1578" s="3">
        <v>267456</v>
      </c>
      <c r="U1578" s="3">
        <v>464333</v>
      </c>
      <c r="V1578" s="3">
        <v>6704973</v>
      </c>
      <c r="W1578" s="3">
        <v>454700</v>
      </c>
      <c r="X1578" s="3">
        <v>641900</v>
      </c>
      <c r="Y1578" s="3">
        <v>27900</v>
      </c>
      <c r="Z1578" s="3">
        <v>214000</v>
      </c>
      <c r="AA1578" s="3">
        <v>160500</v>
      </c>
      <c r="AB1578" s="3">
        <v>1499000</v>
      </c>
      <c r="AC1578" s="3">
        <v>8203973</v>
      </c>
    </row>
    <row r="1579" spans="1:29" x14ac:dyDescent="0.2">
      <c r="A1579" s="3" t="s">
        <v>618</v>
      </c>
      <c r="B1579" s="144">
        <v>45509</v>
      </c>
      <c r="C1579" s="144">
        <v>45618</v>
      </c>
      <c r="D1579" s="3" t="s">
        <v>614</v>
      </c>
      <c r="E1579" s="3" t="s">
        <v>620</v>
      </c>
      <c r="F1579" s="3" t="s">
        <v>36</v>
      </c>
      <c r="G1579" s="8" t="s">
        <v>52</v>
      </c>
      <c r="H1579" s="2">
        <v>34560822</v>
      </c>
      <c r="I1579" s="3" t="s">
        <v>806</v>
      </c>
      <c r="J1579" s="5">
        <v>8</v>
      </c>
      <c r="K1579" s="6">
        <v>4.5</v>
      </c>
      <c r="L1579" s="3">
        <v>16</v>
      </c>
      <c r="M1579" s="3">
        <v>128</v>
      </c>
      <c r="N1579" s="3">
        <v>3008880</v>
      </c>
      <c r="O1579" s="3">
        <v>12035520</v>
      </c>
      <c r="P1579" s="3">
        <v>0</v>
      </c>
      <c r="Q1579" s="3">
        <v>0</v>
      </c>
      <c r="R1579" s="3">
        <v>501480</v>
      </c>
      <c r="S1579" s="3">
        <v>902664</v>
      </c>
      <c r="T1579" s="3">
        <v>601776</v>
      </c>
      <c r="U1579" s="3">
        <v>1044750</v>
      </c>
      <c r="V1579" s="3">
        <v>15086190</v>
      </c>
      <c r="W1579" s="3">
        <v>1023000</v>
      </c>
      <c r="X1579" s="3">
        <v>1444300</v>
      </c>
      <c r="Y1579" s="3">
        <v>62800</v>
      </c>
      <c r="Z1579" s="3">
        <v>481400</v>
      </c>
      <c r="AA1579" s="3">
        <v>361100</v>
      </c>
      <c r="AB1579" s="3">
        <v>3372600</v>
      </c>
      <c r="AC1579" s="3">
        <v>18458790</v>
      </c>
    </row>
    <row r="1580" spans="1:29" x14ac:dyDescent="0.2">
      <c r="A1580" s="3" t="s">
        <v>618</v>
      </c>
      <c r="B1580" s="144">
        <v>45509</v>
      </c>
      <c r="C1580" s="144">
        <v>45618</v>
      </c>
      <c r="D1580" s="3" t="s">
        <v>614</v>
      </c>
      <c r="E1580" s="3" t="s">
        <v>620</v>
      </c>
      <c r="F1580" s="3" t="s">
        <v>36</v>
      </c>
      <c r="G1580" s="8" t="s">
        <v>52</v>
      </c>
      <c r="H1580" s="2">
        <v>34512561</v>
      </c>
      <c r="I1580" s="3" t="s">
        <v>807</v>
      </c>
      <c r="J1580" s="5">
        <v>8</v>
      </c>
      <c r="K1580" s="6">
        <v>4.5</v>
      </c>
      <c r="L1580" s="3">
        <v>16</v>
      </c>
      <c r="M1580" s="3">
        <v>128</v>
      </c>
      <c r="N1580" s="3">
        <v>3008880</v>
      </c>
      <c r="O1580" s="3">
        <v>12035520</v>
      </c>
      <c r="P1580" s="3">
        <v>0</v>
      </c>
      <c r="Q1580" s="3">
        <v>0</v>
      </c>
      <c r="R1580" s="3">
        <v>501480</v>
      </c>
      <c r="S1580" s="3">
        <v>902664</v>
      </c>
      <c r="T1580" s="3">
        <v>601776</v>
      </c>
      <c r="U1580" s="3">
        <v>1044750</v>
      </c>
      <c r="V1580" s="3">
        <v>15086190</v>
      </c>
      <c r="W1580" s="3">
        <v>1023000</v>
      </c>
      <c r="X1580" s="3">
        <v>1444300</v>
      </c>
      <c r="Y1580" s="3">
        <v>62800</v>
      </c>
      <c r="Z1580" s="3">
        <v>481400</v>
      </c>
      <c r="AA1580" s="3">
        <v>361100</v>
      </c>
      <c r="AB1580" s="3">
        <v>3372600</v>
      </c>
      <c r="AC1580" s="3">
        <v>18458790</v>
      </c>
    </row>
    <row r="1581" spans="1:29" x14ac:dyDescent="0.2">
      <c r="A1581" s="3" t="s">
        <v>618</v>
      </c>
      <c r="B1581" s="144">
        <v>45509</v>
      </c>
      <c r="C1581" s="144">
        <v>45618</v>
      </c>
      <c r="D1581" s="3" t="s">
        <v>614</v>
      </c>
      <c r="E1581" s="3" t="s">
        <v>620</v>
      </c>
      <c r="F1581" s="3" t="s">
        <v>36</v>
      </c>
      <c r="G1581" s="8" t="s">
        <v>52</v>
      </c>
      <c r="H1581" s="2">
        <v>1087120812</v>
      </c>
      <c r="I1581" s="3" t="s">
        <v>808</v>
      </c>
      <c r="J1581" s="5">
        <v>8</v>
      </c>
      <c r="K1581" s="6">
        <v>2.5</v>
      </c>
      <c r="L1581" s="3">
        <v>16</v>
      </c>
      <c r="M1581" s="3">
        <v>128</v>
      </c>
      <c r="N1581" s="3">
        <v>1671600</v>
      </c>
      <c r="O1581" s="3">
        <v>6686400</v>
      </c>
      <c r="P1581" s="3">
        <v>0</v>
      </c>
      <c r="Q1581" s="3">
        <v>0</v>
      </c>
      <c r="R1581" s="3">
        <v>278600</v>
      </c>
      <c r="S1581" s="3">
        <v>501480</v>
      </c>
      <c r="T1581" s="3">
        <v>334320</v>
      </c>
      <c r="U1581" s="3">
        <v>580417</v>
      </c>
      <c r="V1581" s="3">
        <v>8381217</v>
      </c>
      <c r="W1581" s="3">
        <v>568300</v>
      </c>
      <c r="X1581" s="3">
        <v>802400</v>
      </c>
      <c r="Y1581" s="3">
        <v>34900</v>
      </c>
      <c r="Z1581" s="3">
        <v>267500</v>
      </c>
      <c r="AA1581" s="3">
        <v>200600</v>
      </c>
      <c r="AB1581" s="3">
        <v>1873700</v>
      </c>
      <c r="AC1581" s="3">
        <v>10254917</v>
      </c>
    </row>
    <row r="1582" spans="1:29" x14ac:dyDescent="0.2">
      <c r="A1582" s="3" t="s">
        <v>618</v>
      </c>
      <c r="B1582" s="144">
        <v>45509</v>
      </c>
      <c r="C1582" s="144">
        <v>45618</v>
      </c>
      <c r="D1582" s="3" t="s">
        <v>614</v>
      </c>
      <c r="E1582" s="3" t="s">
        <v>620</v>
      </c>
      <c r="F1582" s="3" t="s">
        <v>36</v>
      </c>
      <c r="G1582" s="8" t="s">
        <v>52</v>
      </c>
      <c r="H1582" s="2">
        <v>4617242</v>
      </c>
      <c r="I1582" s="3" t="s">
        <v>809</v>
      </c>
      <c r="J1582" s="5">
        <v>12</v>
      </c>
      <c r="K1582" s="6">
        <v>3</v>
      </c>
      <c r="L1582" s="3">
        <v>16</v>
      </c>
      <c r="M1582" s="3">
        <v>192</v>
      </c>
      <c r="N1582" s="3">
        <v>3008880</v>
      </c>
      <c r="O1582" s="3">
        <v>12035520</v>
      </c>
      <c r="P1582" s="3">
        <v>0</v>
      </c>
      <c r="Q1582" s="3">
        <v>0</v>
      </c>
      <c r="R1582" s="3">
        <v>501480</v>
      </c>
      <c r="S1582" s="3">
        <v>902664</v>
      </c>
      <c r="T1582" s="3">
        <v>601776</v>
      </c>
      <c r="U1582" s="3">
        <v>1044750</v>
      </c>
      <c r="V1582" s="3">
        <v>15086190</v>
      </c>
      <c r="W1582" s="3">
        <v>1023000</v>
      </c>
      <c r="X1582" s="3">
        <v>1444300</v>
      </c>
      <c r="Y1582" s="3">
        <v>62800</v>
      </c>
      <c r="Z1582" s="3">
        <v>481400</v>
      </c>
      <c r="AA1582" s="3">
        <v>361100</v>
      </c>
      <c r="AB1582" s="3">
        <v>3372600</v>
      </c>
      <c r="AC1582" s="3">
        <v>18458790</v>
      </c>
    </row>
    <row r="1583" spans="1:29" x14ac:dyDescent="0.2">
      <c r="A1583" s="3" t="s">
        <v>618</v>
      </c>
      <c r="B1583" s="144">
        <v>45509</v>
      </c>
      <c r="C1583" s="144">
        <v>45618</v>
      </c>
      <c r="D1583" s="3" t="s">
        <v>614</v>
      </c>
      <c r="E1583" s="3" t="s">
        <v>620</v>
      </c>
      <c r="F1583" s="3" t="s">
        <v>36</v>
      </c>
      <c r="G1583" s="8" t="s">
        <v>52</v>
      </c>
      <c r="H1583" s="2">
        <v>76327536</v>
      </c>
      <c r="I1583" s="3" t="s">
        <v>810</v>
      </c>
      <c r="J1583" s="5">
        <v>12</v>
      </c>
      <c r="K1583" s="6">
        <v>4</v>
      </c>
      <c r="L1583" s="3">
        <v>16</v>
      </c>
      <c r="M1583" s="3">
        <v>192</v>
      </c>
      <c r="N1583" s="3">
        <v>4011840</v>
      </c>
      <c r="O1583" s="3">
        <v>16047360</v>
      </c>
      <c r="P1583" s="3">
        <v>0</v>
      </c>
      <c r="Q1583" s="3">
        <v>0</v>
      </c>
      <c r="R1583" s="3">
        <v>668640</v>
      </c>
      <c r="S1583" s="3">
        <v>1203552</v>
      </c>
      <c r="T1583" s="3">
        <v>802368</v>
      </c>
      <c r="U1583" s="3">
        <v>1393000</v>
      </c>
      <c r="V1583" s="3">
        <v>20114920</v>
      </c>
      <c r="W1583" s="3">
        <v>1364000</v>
      </c>
      <c r="X1583" s="3">
        <v>1925700</v>
      </c>
      <c r="Y1583" s="3">
        <v>83800</v>
      </c>
      <c r="Z1583" s="3">
        <v>641900</v>
      </c>
      <c r="AA1583" s="3">
        <v>481400</v>
      </c>
      <c r="AB1583" s="3">
        <v>4496800</v>
      </c>
      <c r="AC1583" s="3">
        <v>24611720</v>
      </c>
    </row>
    <row r="1584" spans="1:29" x14ac:dyDescent="0.2">
      <c r="A1584" s="3" t="s">
        <v>618</v>
      </c>
      <c r="B1584" s="144">
        <v>45509</v>
      </c>
      <c r="C1584" s="144">
        <v>45618</v>
      </c>
      <c r="D1584" s="3" t="s">
        <v>614</v>
      </c>
      <c r="E1584" s="3" t="s">
        <v>620</v>
      </c>
      <c r="F1584" s="3" t="s">
        <v>36</v>
      </c>
      <c r="G1584" s="8" t="s">
        <v>52</v>
      </c>
      <c r="H1584" s="2">
        <v>10548146</v>
      </c>
      <c r="I1584" s="3" t="s">
        <v>811</v>
      </c>
      <c r="J1584" s="5">
        <v>3</v>
      </c>
      <c r="K1584" s="6">
        <v>2.5</v>
      </c>
      <c r="L1584" s="3">
        <v>16</v>
      </c>
      <c r="M1584" s="3">
        <v>48</v>
      </c>
      <c r="N1584" s="3">
        <v>626850</v>
      </c>
      <c r="O1584" s="3">
        <v>2507400</v>
      </c>
      <c r="P1584" s="3">
        <v>0</v>
      </c>
      <c r="Q1584" s="3">
        <v>0</v>
      </c>
      <c r="R1584" s="3">
        <v>104475</v>
      </c>
      <c r="S1584" s="3">
        <v>188055</v>
      </c>
      <c r="T1584" s="3">
        <v>125370</v>
      </c>
      <c r="U1584" s="3">
        <v>217656</v>
      </c>
      <c r="V1584" s="3">
        <v>3142956</v>
      </c>
      <c r="W1584" s="3">
        <v>397800</v>
      </c>
      <c r="X1584" s="3">
        <v>561600</v>
      </c>
      <c r="Y1584" s="3">
        <v>24400</v>
      </c>
      <c r="Z1584" s="3">
        <v>187200</v>
      </c>
      <c r="AA1584" s="3">
        <v>140400</v>
      </c>
      <c r="AB1584" s="3">
        <v>1311400</v>
      </c>
      <c r="AC1584" s="3">
        <v>4454356</v>
      </c>
    </row>
    <row r="1585" spans="1:29" x14ac:dyDescent="0.2">
      <c r="A1585" s="3" t="s">
        <v>618</v>
      </c>
      <c r="B1585" s="144">
        <v>45509</v>
      </c>
      <c r="C1585" s="144">
        <v>45618</v>
      </c>
      <c r="D1585" s="3" t="s">
        <v>614</v>
      </c>
      <c r="E1585" s="3" t="s">
        <v>620</v>
      </c>
      <c r="F1585" s="3" t="s">
        <v>36</v>
      </c>
      <c r="G1585" s="8" t="s">
        <v>52</v>
      </c>
      <c r="H1585" s="2">
        <v>34559368</v>
      </c>
      <c r="I1585" s="3" t="s">
        <v>812</v>
      </c>
      <c r="J1585" s="5">
        <v>4</v>
      </c>
      <c r="K1585" s="6">
        <v>4</v>
      </c>
      <c r="L1585" s="3">
        <v>16</v>
      </c>
      <c r="M1585" s="3">
        <v>64</v>
      </c>
      <c r="N1585" s="3">
        <v>1337280</v>
      </c>
      <c r="O1585" s="3">
        <v>5349120</v>
      </c>
      <c r="P1585" s="3">
        <v>0</v>
      </c>
      <c r="Q1585" s="3">
        <v>0</v>
      </c>
      <c r="R1585" s="3">
        <v>222880</v>
      </c>
      <c r="S1585" s="3">
        <v>401184</v>
      </c>
      <c r="T1585" s="3">
        <v>267456</v>
      </c>
      <c r="U1585" s="3">
        <v>464333</v>
      </c>
      <c r="V1585" s="3">
        <v>6704973</v>
      </c>
      <c r="W1585" s="3">
        <v>454700</v>
      </c>
      <c r="X1585" s="3">
        <v>641900</v>
      </c>
      <c r="Y1585" s="3">
        <v>27900</v>
      </c>
      <c r="Z1585" s="3">
        <v>214000</v>
      </c>
      <c r="AA1585" s="3">
        <v>160500</v>
      </c>
      <c r="AB1585" s="3">
        <v>1499000</v>
      </c>
      <c r="AC1585" s="3">
        <v>8203973</v>
      </c>
    </row>
    <row r="1586" spans="1:29" x14ac:dyDescent="0.2">
      <c r="A1586" s="3" t="s">
        <v>618</v>
      </c>
      <c r="B1586" s="144">
        <v>45509</v>
      </c>
      <c r="C1586" s="144">
        <v>45618</v>
      </c>
      <c r="D1586" s="3" t="s">
        <v>614</v>
      </c>
      <c r="E1586" s="3" t="s">
        <v>620</v>
      </c>
      <c r="F1586" s="3" t="s">
        <v>53</v>
      </c>
      <c r="G1586" s="8" t="s">
        <v>365</v>
      </c>
      <c r="H1586" s="2">
        <v>34565306</v>
      </c>
      <c r="I1586" s="3" t="s">
        <v>813</v>
      </c>
      <c r="J1586" s="5">
        <v>4</v>
      </c>
      <c r="K1586" s="6">
        <v>4.5</v>
      </c>
      <c r="L1586" s="3">
        <v>16</v>
      </c>
      <c r="M1586" s="3">
        <v>64</v>
      </c>
      <c r="N1586" s="3">
        <v>1504440</v>
      </c>
      <c r="O1586" s="3">
        <v>6017760</v>
      </c>
      <c r="P1586" s="3">
        <v>0</v>
      </c>
      <c r="Q1586" s="3">
        <v>0</v>
      </c>
      <c r="R1586" s="3">
        <v>250740</v>
      </c>
      <c r="S1586" s="3">
        <v>451332</v>
      </c>
      <c r="T1586" s="3">
        <v>300888</v>
      </c>
      <c r="U1586" s="3">
        <v>522375</v>
      </c>
      <c r="V1586" s="3">
        <v>7543095</v>
      </c>
      <c r="W1586" s="3">
        <v>511500</v>
      </c>
      <c r="X1586" s="3">
        <v>722100</v>
      </c>
      <c r="Y1586" s="3">
        <v>31400</v>
      </c>
      <c r="Z1586" s="3">
        <v>240700</v>
      </c>
      <c r="AA1586" s="3">
        <v>180500</v>
      </c>
      <c r="AB1586" s="3">
        <v>1686200</v>
      </c>
      <c r="AC1586" s="3">
        <v>9229295</v>
      </c>
    </row>
    <row r="1587" spans="1:29" x14ac:dyDescent="0.2">
      <c r="A1587" s="3" t="s">
        <v>618</v>
      </c>
      <c r="B1587" s="144">
        <v>45509</v>
      </c>
      <c r="C1587" s="144">
        <v>45618</v>
      </c>
      <c r="D1587" s="3" t="s">
        <v>614</v>
      </c>
      <c r="E1587" s="3" t="s">
        <v>620</v>
      </c>
      <c r="F1587" s="3" t="s">
        <v>53</v>
      </c>
      <c r="G1587" s="17" t="s">
        <v>55</v>
      </c>
      <c r="H1587" s="2">
        <v>76313275</v>
      </c>
      <c r="I1587" s="3" t="s">
        <v>815</v>
      </c>
      <c r="J1587" s="5">
        <v>4</v>
      </c>
      <c r="K1587" s="6">
        <v>4.5</v>
      </c>
      <c r="L1587" s="3">
        <v>16</v>
      </c>
      <c r="M1587" s="3">
        <v>64</v>
      </c>
      <c r="N1587" s="3">
        <v>1504440</v>
      </c>
      <c r="O1587" s="3">
        <v>6017760</v>
      </c>
      <c r="P1587" s="3">
        <v>0</v>
      </c>
      <c r="Q1587" s="3">
        <v>0</v>
      </c>
      <c r="R1587" s="3">
        <v>250740</v>
      </c>
      <c r="S1587" s="3">
        <v>451332</v>
      </c>
      <c r="T1587" s="3">
        <v>300888</v>
      </c>
      <c r="U1587" s="3">
        <v>522375</v>
      </c>
      <c r="V1587" s="3">
        <v>7543095</v>
      </c>
      <c r="W1587" s="3">
        <v>511500</v>
      </c>
      <c r="X1587" s="3">
        <v>722100</v>
      </c>
      <c r="Y1587" s="3">
        <v>31400</v>
      </c>
      <c r="Z1587" s="3">
        <v>240700</v>
      </c>
      <c r="AA1587" s="3">
        <v>180500</v>
      </c>
      <c r="AB1587" s="3">
        <v>1686200</v>
      </c>
      <c r="AC1587" s="3">
        <v>9229295</v>
      </c>
    </row>
    <row r="1588" spans="1:29" x14ac:dyDescent="0.2">
      <c r="A1588" s="3" t="s">
        <v>618</v>
      </c>
      <c r="B1588" s="144">
        <v>45509</v>
      </c>
      <c r="C1588" s="144">
        <v>45618</v>
      </c>
      <c r="D1588" s="3" t="s">
        <v>614</v>
      </c>
      <c r="E1588" s="3" t="s">
        <v>620</v>
      </c>
      <c r="F1588" s="3" t="s">
        <v>53</v>
      </c>
      <c r="G1588" s="17" t="s">
        <v>55</v>
      </c>
      <c r="H1588" s="2">
        <v>1061726217</v>
      </c>
      <c r="I1588" s="3" t="s">
        <v>816</v>
      </c>
      <c r="J1588" s="5">
        <v>8</v>
      </c>
      <c r="K1588" s="6">
        <v>3</v>
      </c>
      <c r="L1588" s="3">
        <v>16</v>
      </c>
      <c r="M1588" s="3">
        <v>128</v>
      </c>
      <c r="N1588" s="3">
        <v>2005920</v>
      </c>
      <c r="O1588" s="3">
        <v>8023680</v>
      </c>
      <c r="P1588" s="3">
        <v>0</v>
      </c>
      <c r="Q1588" s="3">
        <v>0</v>
      </c>
      <c r="R1588" s="3">
        <v>334320</v>
      </c>
      <c r="S1588" s="3">
        <v>601776</v>
      </c>
      <c r="T1588" s="3">
        <v>401184</v>
      </c>
      <c r="U1588" s="3">
        <v>696500</v>
      </c>
      <c r="V1588" s="3">
        <v>10057460</v>
      </c>
      <c r="W1588" s="3">
        <v>682000</v>
      </c>
      <c r="X1588" s="3">
        <v>962800</v>
      </c>
      <c r="Y1588" s="3">
        <v>41900</v>
      </c>
      <c r="Z1588" s="3">
        <v>320900</v>
      </c>
      <c r="AA1588" s="3">
        <v>240700</v>
      </c>
      <c r="AB1588" s="3">
        <v>2248300</v>
      </c>
      <c r="AC1588" s="3">
        <v>12305760</v>
      </c>
    </row>
    <row r="1589" spans="1:29" x14ac:dyDescent="0.2">
      <c r="A1589" s="3" t="s">
        <v>618</v>
      </c>
      <c r="B1589" s="144">
        <v>45509</v>
      </c>
      <c r="C1589" s="144">
        <v>45618</v>
      </c>
      <c r="D1589" s="3" t="s">
        <v>614</v>
      </c>
      <c r="E1589" s="3" t="s">
        <v>620</v>
      </c>
      <c r="F1589" s="3" t="s">
        <v>53</v>
      </c>
      <c r="G1589" s="17" t="s">
        <v>55</v>
      </c>
      <c r="H1589" s="2">
        <v>4612950</v>
      </c>
      <c r="I1589" s="3" t="s">
        <v>817</v>
      </c>
      <c r="J1589" s="5">
        <v>4</v>
      </c>
      <c r="K1589" s="6">
        <v>4.5</v>
      </c>
      <c r="L1589" s="3">
        <v>16</v>
      </c>
      <c r="M1589" s="3">
        <v>64</v>
      </c>
      <c r="N1589" s="3">
        <v>1504440</v>
      </c>
      <c r="O1589" s="3">
        <v>6017760</v>
      </c>
      <c r="P1589" s="3">
        <v>0</v>
      </c>
      <c r="Q1589" s="3">
        <v>0</v>
      </c>
      <c r="R1589" s="3">
        <v>250740</v>
      </c>
      <c r="S1589" s="3">
        <v>451332</v>
      </c>
      <c r="T1589" s="3">
        <v>300888</v>
      </c>
      <c r="U1589" s="3">
        <v>522375</v>
      </c>
      <c r="V1589" s="3">
        <v>7543095</v>
      </c>
      <c r="W1589" s="3">
        <v>511500</v>
      </c>
      <c r="X1589" s="3">
        <v>722100</v>
      </c>
      <c r="Y1589" s="3">
        <v>31400</v>
      </c>
      <c r="Z1589" s="3">
        <v>240700</v>
      </c>
      <c r="AA1589" s="3">
        <v>180500</v>
      </c>
      <c r="AB1589" s="3">
        <v>1686200</v>
      </c>
      <c r="AC1589" s="3">
        <v>9229295</v>
      </c>
    </row>
    <row r="1590" spans="1:29" x14ac:dyDescent="0.2">
      <c r="A1590" s="3" t="s">
        <v>618</v>
      </c>
      <c r="B1590" s="144">
        <v>45509</v>
      </c>
      <c r="C1590" s="144">
        <v>45618</v>
      </c>
      <c r="D1590" s="3" t="s">
        <v>614</v>
      </c>
      <c r="E1590" s="3" t="s">
        <v>620</v>
      </c>
      <c r="F1590" s="3" t="s">
        <v>53</v>
      </c>
      <c r="G1590" s="8" t="s">
        <v>391</v>
      </c>
      <c r="H1590" s="2">
        <v>10389638</v>
      </c>
      <c r="I1590" s="3" t="s">
        <v>1031</v>
      </c>
      <c r="J1590" s="5">
        <v>8</v>
      </c>
      <c r="K1590" s="6">
        <v>3</v>
      </c>
      <c r="L1590" s="3">
        <v>16</v>
      </c>
      <c r="M1590" s="3">
        <v>128</v>
      </c>
      <c r="N1590" s="3">
        <v>2005920</v>
      </c>
      <c r="O1590" s="3">
        <v>8023680</v>
      </c>
      <c r="P1590" s="3">
        <v>0</v>
      </c>
      <c r="Q1590" s="3">
        <v>0</v>
      </c>
      <c r="R1590" s="3">
        <v>334320</v>
      </c>
      <c r="S1590" s="3">
        <v>601776</v>
      </c>
      <c r="T1590" s="3">
        <v>401184</v>
      </c>
      <c r="U1590" s="3">
        <v>696500</v>
      </c>
      <c r="V1590" s="3">
        <v>10057460</v>
      </c>
      <c r="W1590" s="3">
        <v>682000</v>
      </c>
      <c r="X1590" s="3">
        <v>962800</v>
      </c>
      <c r="Y1590" s="3">
        <v>41900</v>
      </c>
      <c r="Z1590" s="3">
        <v>320900</v>
      </c>
      <c r="AA1590" s="3">
        <v>240700</v>
      </c>
      <c r="AB1590" s="3">
        <v>2248300</v>
      </c>
      <c r="AC1590" s="3">
        <v>12305760</v>
      </c>
    </row>
    <row r="1591" spans="1:29" x14ac:dyDescent="0.2">
      <c r="A1591" s="3" t="s">
        <v>618</v>
      </c>
      <c r="B1591" s="144">
        <v>45509</v>
      </c>
      <c r="C1591" s="144">
        <v>45618</v>
      </c>
      <c r="D1591" s="3" t="s">
        <v>614</v>
      </c>
      <c r="E1591" s="3" t="s">
        <v>620</v>
      </c>
      <c r="F1591" s="3" t="s">
        <v>53</v>
      </c>
      <c r="G1591" s="8" t="s">
        <v>391</v>
      </c>
      <c r="H1591" s="2">
        <v>1061750121</v>
      </c>
      <c r="I1591" s="3" t="s">
        <v>818</v>
      </c>
      <c r="J1591" s="5">
        <v>8</v>
      </c>
      <c r="K1591" s="6">
        <v>2</v>
      </c>
      <c r="L1591" s="3">
        <v>16</v>
      </c>
      <c r="M1591" s="3">
        <v>128</v>
      </c>
      <c r="N1591" s="3">
        <v>1337280</v>
      </c>
      <c r="O1591" s="3">
        <v>5349120</v>
      </c>
      <c r="P1591" s="3">
        <v>0</v>
      </c>
      <c r="Q1591" s="3">
        <v>0</v>
      </c>
      <c r="R1591" s="3">
        <v>222880</v>
      </c>
      <c r="S1591" s="3">
        <v>401184</v>
      </c>
      <c r="T1591" s="3">
        <v>267456</v>
      </c>
      <c r="U1591" s="3">
        <v>464333</v>
      </c>
      <c r="V1591" s="3">
        <v>6704973</v>
      </c>
      <c r="W1591" s="3">
        <v>454700</v>
      </c>
      <c r="X1591" s="3">
        <v>641900</v>
      </c>
      <c r="Y1591" s="3">
        <v>27900</v>
      </c>
      <c r="Z1591" s="3">
        <v>214000</v>
      </c>
      <c r="AA1591" s="3">
        <v>160500</v>
      </c>
      <c r="AB1591" s="3">
        <v>1499000</v>
      </c>
      <c r="AC1591" s="3">
        <v>8203973</v>
      </c>
    </row>
    <row r="1592" spans="1:29" x14ac:dyDescent="0.2">
      <c r="A1592" s="3" t="s">
        <v>618</v>
      </c>
      <c r="B1592" s="144">
        <v>45509</v>
      </c>
      <c r="C1592" s="144">
        <v>45618</v>
      </c>
      <c r="D1592" s="3" t="s">
        <v>614</v>
      </c>
      <c r="E1592" s="3" t="s">
        <v>620</v>
      </c>
      <c r="F1592" s="3" t="s">
        <v>53</v>
      </c>
      <c r="G1592" s="8" t="s">
        <v>391</v>
      </c>
      <c r="H1592" s="2">
        <v>13011895</v>
      </c>
      <c r="I1592" s="3" t="s">
        <v>819</v>
      </c>
      <c r="J1592" s="5">
        <v>5</v>
      </c>
      <c r="K1592" s="6">
        <v>4</v>
      </c>
      <c r="L1592" s="3">
        <v>16</v>
      </c>
      <c r="M1592" s="3">
        <v>80</v>
      </c>
      <c r="N1592" s="3">
        <v>1671600</v>
      </c>
      <c r="O1592" s="3">
        <v>6686400</v>
      </c>
      <c r="P1592" s="3">
        <v>0</v>
      </c>
      <c r="Q1592" s="3">
        <v>0</v>
      </c>
      <c r="R1592" s="3">
        <v>278600</v>
      </c>
      <c r="S1592" s="3">
        <v>501480</v>
      </c>
      <c r="T1592" s="3">
        <v>334320</v>
      </c>
      <c r="U1592" s="3">
        <v>580417</v>
      </c>
      <c r="V1592" s="3">
        <v>8381217</v>
      </c>
      <c r="W1592" s="3">
        <v>568300</v>
      </c>
      <c r="X1592" s="3">
        <v>802400</v>
      </c>
      <c r="Y1592" s="3">
        <v>34900</v>
      </c>
      <c r="Z1592" s="3">
        <v>267500</v>
      </c>
      <c r="AA1592" s="3">
        <v>200600</v>
      </c>
      <c r="AB1592" s="3">
        <v>1873700</v>
      </c>
      <c r="AC1592" s="3">
        <v>10254917</v>
      </c>
    </row>
    <row r="1593" spans="1:29" x14ac:dyDescent="0.2">
      <c r="A1593" s="3" t="s">
        <v>618</v>
      </c>
      <c r="B1593" s="144">
        <v>45509</v>
      </c>
      <c r="C1593" s="144">
        <v>45618</v>
      </c>
      <c r="D1593" s="3" t="s">
        <v>614</v>
      </c>
      <c r="E1593" s="3" t="s">
        <v>620</v>
      </c>
      <c r="F1593" s="3" t="s">
        <v>53</v>
      </c>
      <c r="G1593" s="8" t="s">
        <v>391</v>
      </c>
      <c r="H1593" s="2">
        <v>1061736756</v>
      </c>
      <c r="I1593" s="3" t="s">
        <v>1032</v>
      </c>
      <c r="J1593" s="5">
        <v>8</v>
      </c>
      <c r="K1593" s="6">
        <v>2</v>
      </c>
      <c r="L1593" s="3">
        <v>16</v>
      </c>
      <c r="M1593" s="3">
        <v>128</v>
      </c>
      <c r="N1593" s="3">
        <v>1337280</v>
      </c>
      <c r="O1593" s="3">
        <v>5349120</v>
      </c>
      <c r="P1593" s="3">
        <v>0</v>
      </c>
      <c r="Q1593" s="3">
        <v>0</v>
      </c>
      <c r="R1593" s="3">
        <v>222880</v>
      </c>
      <c r="S1593" s="3">
        <v>401184</v>
      </c>
      <c r="T1593" s="3">
        <v>267456</v>
      </c>
      <c r="U1593" s="3">
        <v>464333</v>
      </c>
      <c r="V1593" s="3">
        <v>6704973</v>
      </c>
      <c r="W1593" s="3">
        <v>454700</v>
      </c>
      <c r="X1593" s="3">
        <v>641900</v>
      </c>
      <c r="Y1593" s="3">
        <v>27900</v>
      </c>
      <c r="Z1593" s="3">
        <v>214000</v>
      </c>
      <c r="AA1593" s="3">
        <v>160500</v>
      </c>
      <c r="AB1593" s="3">
        <v>1499000</v>
      </c>
      <c r="AC1593" s="3">
        <v>8203973</v>
      </c>
    </row>
    <row r="1594" spans="1:29" x14ac:dyDescent="0.2">
      <c r="A1594" s="3" t="s">
        <v>618</v>
      </c>
      <c r="B1594" s="144">
        <v>45509</v>
      </c>
      <c r="C1594" s="144">
        <v>45618</v>
      </c>
      <c r="D1594" s="3" t="s">
        <v>614</v>
      </c>
      <c r="E1594" s="3" t="s">
        <v>620</v>
      </c>
      <c r="F1594" s="3" t="s">
        <v>53</v>
      </c>
      <c r="G1594" s="8" t="s">
        <v>391</v>
      </c>
      <c r="H1594" s="2">
        <v>10532278</v>
      </c>
      <c r="I1594" s="3" t="s">
        <v>820</v>
      </c>
      <c r="J1594" s="5">
        <v>8</v>
      </c>
      <c r="K1594" s="6">
        <v>3</v>
      </c>
      <c r="L1594" s="3">
        <v>16</v>
      </c>
      <c r="M1594" s="3">
        <v>128</v>
      </c>
      <c r="N1594" s="3">
        <v>2005920</v>
      </c>
      <c r="O1594" s="3">
        <v>8023680</v>
      </c>
      <c r="P1594" s="3">
        <v>0</v>
      </c>
      <c r="Q1594" s="3">
        <v>0</v>
      </c>
      <c r="R1594" s="3">
        <v>334320</v>
      </c>
      <c r="S1594" s="3">
        <v>601776</v>
      </c>
      <c r="T1594" s="3">
        <v>401184</v>
      </c>
      <c r="U1594" s="3">
        <v>696500</v>
      </c>
      <c r="V1594" s="3">
        <v>10057460</v>
      </c>
      <c r="W1594" s="3">
        <v>682000</v>
      </c>
      <c r="X1594" s="3">
        <v>962800</v>
      </c>
      <c r="Y1594" s="3">
        <v>41900</v>
      </c>
      <c r="Z1594" s="3">
        <v>320900</v>
      </c>
      <c r="AA1594" s="3">
        <v>240700</v>
      </c>
      <c r="AB1594" s="3">
        <v>2248300</v>
      </c>
      <c r="AC1594" s="3">
        <v>12305760</v>
      </c>
    </row>
    <row r="1595" spans="1:29" x14ac:dyDescent="0.2">
      <c r="A1595" s="3" t="s">
        <v>618</v>
      </c>
      <c r="B1595" s="144">
        <v>45509</v>
      </c>
      <c r="C1595" s="144">
        <v>45618</v>
      </c>
      <c r="D1595" s="3" t="s">
        <v>614</v>
      </c>
      <c r="E1595" s="3" t="s">
        <v>620</v>
      </c>
      <c r="F1595" s="3" t="s">
        <v>53</v>
      </c>
      <c r="G1595" s="8" t="s">
        <v>391</v>
      </c>
      <c r="H1595" s="2">
        <v>34533654</v>
      </c>
      <c r="I1595" s="3" t="s">
        <v>1033</v>
      </c>
      <c r="J1595" s="5">
        <v>4</v>
      </c>
      <c r="K1595" s="6">
        <v>4</v>
      </c>
      <c r="L1595" s="3">
        <v>16</v>
      </c>
      <c r="M1595" s="3">
        <v>64</v>
      </c>
      <c r="N1595" s="3">
        <v>1337280</v>
      </c>
      <c r="O1595" s="3">
        <v>5349120</v>
      </c>
      <c r="P1595" s="3">
        <v>0</v>
      </c>
      <c r="Q1595" s="3">
        <v>0</v>
      </c>
      <c r="R1595" s="3">
        <v>222880</v>
      </c>
      <c r="S1595" s="3">
        <v>401184</v>
      </c>
      <c r="T1595" s="3">
        <v>267456</v>
      </c>
      <c r="U1595" s="3">
        <v>464333</v>
      </c>
      <c r="V1595" s="3">
        <v>6704973</v>
      </c>
      <c r="W1595" s="3">
        <v>454700</v>
      </c>
      <c r="X1595" s="3">
        <v>641900</v>
      </c>
      <c r="Y1595" s="3">
        <v>27900</v>
      </c>
      <c r="Z1595" s="3">
        <v>214000</v>
      </c>
      <c r="AA1595" s="3">
        <v>160500</v>
      </c>
      <c r="AB1595" s="3">
        <v>1499000</v>
      </c>
      <c r="AC1595" s="3">
        <v>8203973</v>
      </c>
    </row>
    <row r="1596" spans="1:29" x14ac:dyDescent="0.2">
      <c r="A1596" s="3" t="s">
        <v>618</v>
      </c>
      <c r="B1596" s="144">
        <v>45509</v>
      </c>
      <c r="C1596" s="144">
        <v>45618</v>
      </c>
      <c r="D1596" s="3" t="s">
        <v>614</v>
      </c>
      <c r="E1596" s="3" t="s">
        <v>620</v>
      </c>
      <c r="F1596" s="3" t="s">
        <v>53</v>
      </c>
      <c r="G1596" s="8" t="s">
        <v>391</v>
      </c>
      <c r="H1596" s="2">
        <v>34544469</v>
      </c>
      <c r="I1596" s="3" t="s">
        <v>821</v>
      </c>
      <c r="J1596" s="5">
        <v>8</v>
      </c>
      <c r="K1596" s="6">
        <v>4.5</v>
      </c>
      <c r="L1596" s="3">
        <v>16</v>
      </c>
      <c r="M1596" s="3">
        <v>128</v>
      </c>
      <c r="N1596" s="3">
        <v>3008880</v>
      </c>
      <c r="O1596" s="3">
        <v>12035520</v>
      </c>
      <c r="P1596" s="3">
        <v>0</v>
      </c>
      <c r="Q1596" s="3">
        <v>0</v>
      </c>
      <c r="R1596" s="3">
        <v>501480</v>
      </c>
      <c r="S1596" s="3">
        <v>902664</v>
      </c>
      <c r="T1596" s="3">
        <v>601776</v>
      </c>
      <c r="U1596" s="3">
        <v>1044750</v>
      </c>
      <c r="V1596" s="3">
        <v>15086190</v>
      </c>
      <c r="W1596" s="3">
        <v>1023000</v>
      </c>
      <c r="X1596" s="3">
        <v>1444300</v>
      </c>
      <c r="Y1596" s="3">
        <v>62800</v>
      </c>
      <c r="Z1596" s="3">
        <v>481400</v>
      </c>
      <c r="AA1596" s="3">
        <v>361100</v>
      </c>
      <c r="AB1596" s="3">
        <v>3372600</v>
      </c>
      <c r="AC1596" s="3">
        <v>18458790</v>
      </c>
    </row>
    <row r="1597" spans="1:29" x14ac:dyDescent="0.2">
      <c r="A1597" s="3" t="s">
        <v>618</v>
      </c>
      <c r="B1597" s="144">
        <v>45509</v>
      </c>
      <c r="C1597" s="144">
        <v>45618</v>
      </c>
      <c r="D1597" s="3" t="s">
        <v>614</v>
      </c>
      <c r="E1597" s="3" t="s">
        <v>620</v>
      </c>
      <c r="F1597" s="3" t="s">
        <v>53</v>
      </c>
      <c r="G1597" s="8" t="s">
        <v>391</v>
      </c>
      <c r="H1597" s="2">
        <v>1061696738</v>
      </c>
      <c r="I1597" s="3" t="s">
        <v>822</v>
      </c>
      <c r="J1597" s="5">
        <v>8</v>
      </c>
      <c r="K1597" s="6">
        <v>3.5</v>
      </c>
      <c r="L1597" s="3">
        <v>16</v>
      </c>
      <c r="M1597" s="3">
        <v>128</v>
      </c>
      <c r="N1597" s="3">
        <v>2340240</v>
      </c>
      <c r="O1597" s="3">
        <v>9360960</v>
      </c>
      <c r="P1597" s="3">
        <v>0</v>
      </c>
      <c r="Q1597" s="3">
        <v>0</v>
      </c>
      <c r="R1597" s="3">
        <v>390040</v>
      </c>
      <c r="S1597" s="3">
        <v>702072</v>
      </c>
      <c r="T1597" s="3">
        <v>468048</v>
      </c>
      <c r="U1597" s="3">
        <v>812583</v>
      </c>
      <c r="V1597" s="3">
        <v>11733703</v>
      </c>
      <c r="W1597" s="3">
        <v>795700</v>
      </c>
      <c r="X1597" s="3">
        <v>1123300</v>
      </c>
      <c r="Y1597" s="3">
        <v>48900</v>
      </c>
      <c r="Z1597" s="3">
        <v>374400</v>
      </c>
      <c r="AA1597" s="3">
        <v>280800</v>
      </c>
      <c r="AB1597" s="3">
        <v>2623100</v>
      </c>
      <c r="AC1597" s="3">
        <v>14356803</v>
      </c>
    </row>
    <row r="1598" spans="1:29" x14ac:dyDescent="0.2">
      <c r="A1598" s="3" t="s">
        <v>618</v>
      </c>
      <c r="B1598" s="144">
        <v>45509</v>
      </c>
      <c r="C1598" s="144">
        <v>45618</v>
      </c>
      <c r="D1598" s="3" t="s">
        <v>614</v>
      </c>
      <c r="E1598" s="3" t="s">
        <v>620</v>
      </c>
      <c r="F1598" s="3" t="s">
        <v>53</v>
      </c>
      <c r="G1598" s="8" t="s">
        <v>391</v>
      </c>
      <c r="H1598" s="2">
        <v>76319847</v>
      </c>
      <c r="I1598" s="3" t="s">
        <v>823</v>
      </c>
      <c r="J1598" s="5">
        <v>5</v>
      </c>
      <c r="K1598" s="6">
        <v>4.5</v>
      </c>
      <c r="L1598" s="3">
        <v>16</v>
      </c>
      <c r="M1598" s="3">
        <v>80</v>
      </c>
      <c r="N1598" s="3">
        <v>1880550</v>
      </c>
      <c r="O1598" s="3">
        <v>7522200</v>
      </c>
      <c r="P1598" s="3">
        <v>0</v>
      </c>
      <c r="Q1598" s="3">
        <v>0</v>
      </c>
      <c r="R1598" s="3">
        <v>313425</v>
      </c>
      <c r="S1598" s="3">
        <v>564165</v>
      </c>
      <c r="T1598" s="3">
        <v>376110</v>
      </c>
      <c r="U1598" s="3">
        <v>652969</v>
      </c>
      <c r="V1598" s="3">
        <v>9428869</v>
      </c>
      <c r="W1598" s="3">
        <v>639400</v>
      </c>
      <c r="X1598" s="3">
        <v>902700</v>
      </c>
      <c r="Y1598" s="3">
        <v>39300</v>
      </c>
      <c r="Z1598" s="3">
        <v>300900</v>
      </c>
      <c r="AA1598" s="3">
        <v>225700</v>
      </c>
      <c r="AB1598" s="3">
        <v>2108000</v>
      </c>
      <c r="AC1598" s="3">
        <v>11536869</v>
      </c>
    </row>
    <row r="1599" spans="1:29" x14ac:dyDescent="0.2">
      <c r="A1599" s="3" t="s">
        <v>618</v>
      </c>
      <c r="B1599" s="144">
        <v>45509</v>
      </c>
      <c r="C1599" s="144">
        <v>45618</v>
      </c>
      <c r="D1599" s="3" t="s">
        <v>614</v>
      </c>
      <c r="E1599" s="3" t="s">
        <v>620</v>
      </c>
      <c r="F1599" s="3" t="s">
        <v>53</v>
      </c>
      <c r="G1599" s="8" t="s">
        <v>410</v>
      </c>
      <c r="H1599" s="2">
        <v>76332255</v>
      </c>
      <c r="I1599" s="3" t="s">
        <v>824</v>
      </c>
      <c r="J1599" s="5">
        <v>8</v>
      </c>
      <c r="K1599" s="6">
        <v>2</v>
      </c>
      <c r="L1599" s="3">
        <v>16</v>
      </c>
      <c r="M1599" s="3">
        <v>128</v>
      </c>
      <c r="N1599" s="3">
        <v>1337280</v>
      </c>
      <c r="O1599" s="3">
        <v>5349120</v>
      </c>
      <c r="P1599" s="3">
        <v>0</v>
      </c>
      <c r="Q1599" s="3">
        <v>0</v>
      </c>
      <c r="R1599" s="3">
        <v>222880</v>
      </c>
      <c r="S1599" s="3">
        <v>401184</v>
      </c>
      <c r="T1599" s="3">
        <v>267456</v>
      </c>
      <c r="U1599" s="3">
        <v>464333</v>
      </c>
      <c r="V1599" s="3">
        <v>6704973</v>
      </c>
      <c r="W1599" s="3">
        <v>454700</v>
      </c>
      <c r="X1599" s="3">
        <v>641900</v>
      </c>
      <c r="Y1599" s="3">
        <v>27900</v>
      </c>
      <c r="Z1599" s="3">
        <v>214000</v>
      </c>
      <c r="AA1599" s="3">
        <v>160500</v>
      </c>
      <c r="AB1599" s="3">
        <v>1499000</v>
      </c>
      <c r="AC1599" s="3">
        <v>8203973</v>
      </c>
    </row>
    <row r="1600" spans="1:29" x14ac:dyDescent="0.2">
      <c r="A1600" s="3" t="s">
        <v>618</v>
      </c>
      <c r="B1600" s="144">
        <v>45509</v>
      </c>
      <c r="C1600" s="144">
        <v>45618</v>
      </c>
      <c r="D1600" s="3" t="s">
        <v>614</v>
      </c>
      <c r="E1600" s="3" t="s">
        <v>620</v>
      </c>
      <c r="F1600" s="3" t="s">
        <v>53</v>
      </c>
      <c r="G1600" s="8" t="s">
        <v>410</v>
      </c>
      <c r="H1600" s="2">
        <v>1061735943</v>
      </c>
      <c r="I1600" s="3" t="s">
        <v>825</v>
      </c>
      <c r="J1600" s="5">
        <v>12</v>
      </c>
      <c r="K1600" s="6">
        <v>3</v>
      </c>
      <c r="L1600" s="3">
        <v>16</v>
      </c>
      <c r="M1600" s="3">
        <v>192</v>
      </c>
      <c r="N1600" s="3">
        <v>3008880</v>
      </c>
      <c r="O1600" s="3">
        <v>12035520</v>
      </c>
      <c r="P1600" s="3">
        <v>0</v>
      </c>
      <c r="Q1600" s="3">
        <v>0</v>
      </c>
      <c r="R1600" s="3">
        <v>501480</v>
      </c>
      <c r="S1600" s="3">
        <v>902664</v>
      </c>
      <c r="T1600" s="3">
        <v>601776</v>
      </c>
      <c r="U1600" s="3">
        <v>1044750</v>
      </c>
      <c r="V1600" s="3">
        <v>15086190</v>
      </c>
      <c r="W1600" s="3">
        <v>1023000</v>
      </c>
      <c r="X1600" s="3">
        <v>1444300</v>
      </c>
      <c r="Y1600" s="3">
        <v>62800</v>
      </c>
      <c r="Z1600" s="3">
        <v>481400</v>
      </c>
      <c r="AA1600" s="3">
        <v>361100</v>
      </c>
      <c r="AB1600" s="3">
        <v>3372600</v>
      </c>
      <c r="AC1600" s="3">
        <v>18458790</v>
      </c>
    </row>
    <row r="1601" spans="1:29" x14ac:dyDescent="0.2">
      <c r="A1601" s="3" t="s">
        <v>618</v>
      </c>
      <c r="B1601" s="144">
        <v>45509</v>
      </c>
      <c r="C1601" s="144">
        <v>45618</v>
      </c>
      <c r="D1601" s="3" t="s">
        <v>614</v>
      </c>
      <c r="E1601" s="3" t="s">
        <v>620</v>
      </c>
      <c r="F1601" s="3" t="s">
        <v>53</v>
      </c>
      <c r="G1601" s="8" t="s">
        <v>410</v>
      </c>
      <c r="H1601" s="2">
        <v>1061717946</v>
      </c>
      <c r="I1601" s="3" t="s">
        <v>826</v>
      </c>
      <c r="J1601" s="5">
        <v>12</v>
      </c>
      <c r="K1601" s="6">
        <v>3</v>
      </c>
      <c r="L1601" s="3">
        <v>16</v>
      </c>
      <c r="M1601" s="3">
        <v>192</v>
      </c>
      <c r="N1601" s="3">
        <v>3008880</v>
      </c>
      <c r="O1601" s="3">
        <v>12035520</v>
      </c>
      <c r="P1601" s="3">
        <v>0</v>
      </c>
      <c r="Q1601" s="3">
        <v>0</v>
      </c>
      <c r="R1601" s="3">
        <v>501480</v>
      </c>
      <c r="S1601" s="3">
        <v>902664</v>
      </c>
      <c r="T1601" s="3">
        <v>601776</v>
      </c>
      <c r="U1601" s="3">
        <v>1044750</v>
      </c>
      <c r="V1601" s="3">
        <v>15086190</v>
      </c>
      <c r="W1601" s="3">
        <v>1023000</v>
      </c>
      <c r="X1601" s="3">
        <v>1444300</v>
      </c>
      <c r="Y1601" s="3">
        <v>62800</v>
      </c>
      <c r="Z1601" s="3">
        <v>481400</v>
      </c>
      <c r="AA1601" s="3">
        <v>361100</v>
      </c>
      <c r="AB1601" s="3">
        <v>3372600</v>
      </c>
      <c r="AC1601" s="3">
        <v>18458790</v>
      </c>
    </row>
    <row r="1602" spans="1:29" x14ac:dyDescent="0.2">
      <c r="A1602" s="3" t="s">
        <v>618</v>
      </c>
      <c r="B1602" s="144">
        <v>45509</v>
      </c>
      <c r="C1602" s="144">
        <v>45618</v>
      </c>
      <c r="D1602" s="3" t="s">
        <v>614</v>
      </c>
      <c r="E1602" s="3" t="s">
        <v>620</v>
      </c>
      <c r="F1602" s="3" t="s">
        <v>53</v>
      </c>
      <c r="G1602" s="8" t="s">
        <v>410</v>
      </c>
      <c r="H1602" s="2">
        <v>1061694507</v>
      </c>
      <c r="I1602" s="3" t="s">
        <v>827</v>
      </c>
      <c r="J1602" s="5">
        <v>12</v>
      </c>
      <c r="K1602" s="6">
        <v>2</v>
      </c>
      <c r="L1602" s="3">
        <v>16</v>
      </c>
      <c r="M1602" s="3">
        <v>192</v>
      </c>
      <c r="N1602" s="3">
        <v>2005920</v>
      </c>
      <c r="O1602" s="3">
        <v>8023680</v>
      </c>
      <c r="P1602" s="3">
        <v>0</v>
      </c>
      <c r="Q1602" s="3">
        <v>0</v>
      </c>
      <c r="R1602" s="3">
        <v>334320</v>
      </c>
      <c r="S1602" s="3">
        <v>601776</v>
      </c>
      <c r="T1602" s="3">
        <v>401184</v>
      </c>
      <c r="U1602" s="3">
        <v>696500</v>
      </c>
      <c r="V1602" s="3">
        <v>10057460</v>
      </c>
      <c r="W1602" s="3">
        <v>682000</v>
      </c>
      <c r="X1602" s="3">
        <v>962800</v>
      </c>
      <c r="Y1602" s="3">
        <v>41900</v>
      </c>
      <c r="Z1602" s="3">
        <v>320900</v>
      </c>
      <c r="AA1602" s="3">
        <v>240700</v>
      </c>
      <c r="AB1602" s="3">
        <v>2248300</v>
      </c>
      <c r="AC1602" s="3">
        <v>12305760</v>
      </c>
    </row>
    <row r="1603" spans="1:29" x14ac:dyDescent="0.2">
      <c r="A1603" s="3" t="s">
        <v>618</v>
      </c>
      <c r="B1603" s="144">
        <v>45509</v>
      </c>
      <c r="C1603" s="144">
        <v>45618</v>
      </c>
      <c r="D1603" s="3" t="s">
        <v>614</v>
      </c>
      <c r="E1603" s="3" t="s">
        <v>620</v>
      </c>
      <c r="F1603" s="3" t="s">
        <v>53</v>
      </c>
      <c r="G1603" s="8" t="s">
        <v>410</v>
      </c>
      <c r="H1603" s="2">
        <v>1061820283</v>
      </c>
      <c r="I1603" s="3" t="s">
        <v>828</v>
      </c>
      <c r="J1603" s="5">
        <v>12</v>
      </c>
      <c r="K1603" s="6">
        <v>2</v>
      </c>
      <c r="L1603" s="3">
        <v>16</v>
      </c>
      <c r="M1603" s="3">
        <v>192</v>
      </c>
      <c r="N1603" s="3">
        <v>2005920</v>
      </c>
      <c r="O1603" s="3">
        <v>8023680</v>
      </c>
      <c r="P1603" s="3">
        <v>0</v>
      </c>
      <c r="Q1603" s="3">
        <v>0</v>
      </c>
      <c r="R1603" s="3">
        <v>334320</v>
      </c>
      <c r="S1603" s="3">
        <v>601776</v>
      </c>
      <c r="T1603" s="3">
        <v>401184</v>
      </c>
      <c r="U1603" s="3">
        <v>696500</v>
      </c>
      <c r="V1603" s="3">
        <v>10057460</v>
      </c>
      <c r="W1603" s="3">
        <v>682000</v>
      </c>
      <c r="X1603" s="3">
        <v>962800</v>
      </c>
      <c r="Y1603" s="3">
        <v>41900</v>
      </c>
      <c r="Z1603" s="3">
        <v>320900</v>
      </c>
      <c r="AA1603" s="3">
        <v>240700</v>
      </c>
      <c r="AB1603" s="3">
        <v>2248300</v>
      </c>
      <c r="AC1603" s="3">
        <v>12305760</v>
      </c>
    </row>
    <row r="1604" spans="1:29" x14ac:dyDescent="0.2">
      <c r="A1604" s="3" t="s">
        <v>618</v>
      </c>
      <c r="B1604" s="144">
        <v>45509</v>
      </c>
      <c r="C1604" s="144">
        <v>45618</v>
      </c>
      <c r="D1604" s="3" t="s">
        <v>614</v>
      </c>
      <c r="E1604" s="3" t="s">
        <v>620</v>
      </c>
      <c r="F1604" s="3" t="s">
        <v>53</v>
      </c>
      <c r="G1604" s="8" t="s">
        <v>424</v>
      </c>
      <c r="H1604" s="2">
        <v>1061789624</v>
      </c>
      <c r="I1604" s="3" t="s">
        <v>830</v>
      </c>
      <c r="J1604" s="5">
        <v>8</v>
      </c>
      <c r="K1604" s="6">
        <v>2</v>
      </c>
      <c r="L1604" s="3">
        <v>16</v>
      </c>
      <c r="M1604" s="3">
        <v>128</v>
      </c>
      <c r="N1604" s="3">
        <v>1337280</v>
      </c>
      <c r="O1604" s="3">
        <v>5349120</v>
      </c>
      <c r="P1604" s="3">
        <v>0</v>
      </c>
      <c r="Q1604" s="3">
        <v>0</v>
      </c>
      <c r="R1604" s="3">
        <v>222880</v>
      </c>
      <c r="S1604" s="3">
        <v>401184</v>
      </c>
      <c r="T1604" s="3">
        <v>267456</v>
      </c>
      <c r="U1604" s="3">
        <v>464333</v>
      </c>
      <c r="V1604" s="3">
        <v>6704973</v>
      </c>
      <c r="W1604" s="3">
        <v>454700</v>
      </c>
      <c r="X1604" s="3">
        <v>641900</v>
      </c>
      <c r="Y1604" s="3">
        <v>27900</v>
      </c>
      <c r="Z1604" s="3">
        <v>214000</v>
      </c>
      <c r="AA1604" s="3">
        <v>160500</v>
      </c>
      <c r="AB1604" s="3">
        <v>1499000</v>
      </c>
      <c r="AC1604" s="3">
        <v>8203973</v>
      </c>
    </row>
    <row r="1605" spans="1:29" x14ac:dyDescent="0.2">
      <c r="A1605" s="3" t="s">
        <v>618</v>
      </c>
      <c r="B1605" s="144">
        <v>45509</v>
      </c>
      <c r="C1605" s="144">
        <v>45618</v>
      </c>
      <c r="D1605" s="3" t="s">
        <v>614</v>
      </c>
      <c r="E1605" s="3" t="s">
        <v>620</v>
      </c>
      <c r="F1605" s="3" t="s">
        <v>53</v>
      </c>
      <c r="G1605" s="8" t="s">
        <v>424</v>
      </c>
      <c r="H1605" s="2">
        <v>1061787920</v>
      </c>
      <c r="I1605" s="3" t="s">
        <v>831</v>
      </c>
      <c r="J1605" s="5">
        <v>8</v>
      </c>
      <c r="K1605" s="6">
        <v>2</v>
      </c>
      <c r="L1605" s="3">
        <v>16</v>
      </c>
      <c r="M1605" s="3">
        <v>128</v>
      </c>
      <c r="N1605" s="3">
        <v>1337280</v>
      </c>
      <c r="O1605" s="3">
        <v>5349120</v>
      </c>
      <c r="P1605" s="3">
        <v>0</v>
      </c>
      <c r="Q1605" s="3">
        <v>0</v>
      </c>
      <c r="R1605" s="3">
        <v>222880</v>
      </c>
      <c r="S1605" s="3">
        <v>401184</v>
      </c>
      <c r="T1605" s="3">
        <v>267456</v>
      </c>
      <c r="U1605" s="3">
        <v>464333</v>
      </c>
      <c r="V1605" s="3">
        <v>6704973</v>
      </c>
      <c r="W1605" s="3">
        <v>454700</v>
      </c>
      <c r="X1605" s="3">
        <v>641900</v>
      </c>
      <c r="Y1605" s="3">
        <v>27900</v>
      </c>
      <c r="Z1605" s="3">
        <v>214000</v>
      </c>
      <c r="AA1605" s="3">
        <v>160500</v>
      </c>
      <c r="AB1605" s="3">
        <v>1499000</v>
      </c>
      <c r="AC1605" s="3">
        <v>8203973</v>
      </c>
    </row>
    <row r="1606" spans="1:29" x14ac:dyDescent="0.2">
      <c r="A1606" s="3" t="s">
        <v>618</v>
      </c>
      <c r="B1606" s="144">
        <v>45509</v>
      </c>
      <c r="C1606" s="144">
        <v>45618</v>
      </c>
      <c r="D1606" s="3" t="s">
        <v>614</v>
      </c>
      <c r="E1606" s="3" t="s">
        <v>620</v>
      </c>
      <c r="F1606" s="3" t="s">
        <v>53</v>
      </c>
      <c r="G1606" s="8" t="s">
        <v>424</v>
      </c>
      <c r="H1606" s="2">
        <v>10306974</v>
      </c>
      <c r="I1606" s="3" t="s">
        <v>833</v>
      </c>
      <c r="J1606" s="5">
        <v>10</v>
      </c>
      <c r="K1606" s="6">
        <v>3</v>
      </c>
      <c r="L1606" s="3">
        <v>16</v>
      </c>
      <c r="M1606" s="3">
        <v>160</v>
      </c>
      <c r="N1606" s="3">
        <v>2507400</v>
      </c>
      <c r="O1606" s="3">
        <v>10029600</v>
      </c>
      <c r="P1606" s="3">
        <v>0</v>
      </c>
      <c r="Q1606" s="3">
        <v>0</v>
      </c>
      <c r="R1606" s="3">
        <v>417900</v>
      </c>
      <c r="S1606" s="3">
        <v>752220</v>
      </c>
      <c r="T1606" s="3">
        <v>501480</v>
      </c>
      <c r="U1606" s="3">
        <v>870625</v>
      </c>
      <c r="V1606" s="3">
        <v>12571825</v>
      </c>
      <c r="W1606" s="3">
        <v>852500</v>
      </c>
      <c r="X1606" s="3">
        <v>1203600</v>
      </c>
      <c r="Y1606" s="3">
        <v>52400</v>
      </c>
      <c r="Z1606" s="3">
        <v>401200</v>
      </c>
      <c r="AA1606" s="3">
        <v>300900</v>
      </c>
      <c r="AB1606" s="3">
        <v>2810600</v>
      </c>
      <c r="AC1606" s="3">
        <v>15382425</v>
      </c>
    </row>
    <row r="1607" spans="1:29" x14ac:dyDescent="0.2">
      <c r="A1607" s="3" t="s">
        <v>618</v>
      </c>
      <c r="B1607" s="144">
        <v>45509</v>
      </c>
      <c r="C1607" s="144">
        <v>45618</v>
      </c>
      <c r="D1607" s="3" t="s">
        <v>614</v>
      </c>
      <c r="E1607" s="3" t="s">
        <v>620</v>
      </c>
      <c r="F1607" s="3" t="s">
        <v>53</v>
      </c>
      <c r="G1607" s="8" t="s">
        <v>424</v>
      </c>
      <c r="H1607" s="2">
        <v>76321274</v>
      </c>
      <c r="I1607" s="3" t="s">
        <v>834</v>
      </c>
      <c r="J1607" s="5">
        <v>8</v>
      </c>
      <c r="K1607" s="6">
        <v>4</v>
      </c>
      <c r="L1607" s="3">
        <v>16</v>
      </c>
      <c r="M1607" s="3">
        <v>128</v>
      </c>
      <c r="N1607" s="3">
        <v>2674560</v>
      </c>
      <c r="O1607" s="3">
        <v>10698240</v>
      </c>
      <c r="P1607" s="3">
        <v>0</v>
      </c>
      <c r="Q1607" s="3">
        <v>0</v>
      </c>
      <c r="R1607" s="3">
        <v>445760</v>
      </c>
      <c r="S1607" s="3">
        <v>802368</v>
      </c>
      <c r="T1607" s="3">
        <v>534912</v>
      </c>
      <c r="U1607" s="3">
        <v>928667</v>
      </c>
      <c r="V1607" s="3">
        <v>13409947</v>
      </c>
      <c r="W1607" s="3">
        <v>909400</v>
      </c>
      <c r="X1607" s="3">
        <v>1283800</v>
      </c>
      <c r="Y1607" s="3">
        <v>55800</v>
      </c>
      <c r="Z1607" s="3">
        <v>427900</v>
      </c>
      <c r="AA1607" s="3">
        <v>320900</v>
      </c>
      <c r="AB1607" s="3">
        <v>2997800</v>
      </c>
      <c r="AC1607" s="3">
        <v>16407747</v>
      </c>
    </row>
    <row r="1608" spans="1:29" x14ac:dyDescent="0.2">
      <c r="A1608" s="3" t="s">
        <v>618</v>
      </c>
      <c r="B1608" s="144">
        <v>45509</v>
      </c>
      <c r="C1608" s="144">
        <v>45618</v>
      </c>
      <c r="D1608" s="3" t="s">
        <v>614</v>
      </c>
      <c r="E1608" s="3" t="s">
        <v>620</v>
      </c>
      <c r="F1608" s="3" t="s">
        <v>53</v>
      </c>
      <c r="G1608" s="8" t="s">
        <v>424</v>
      </c>
      <c r="H1608" s="2">
        <v>1061748671</v>
      </c>
      <c r="I1608" s="3" t="s">
        <v>835</v>
      </c>
      <c r="J1608" s="5">
        <v>8</v>
      </c>
      <c r="K1608" s="6">
        <v>2</v>
      </c>
      <c r="L1608" s="3">
        <v>16</v>
      </c>
      <c r="M1608" s="3">
        <v>128</v>
      </c>
      <c r="N1608" s="3">
        <v>1337280</v>
      </c>
      <c r="O1608" s="3">
        <v>5349120</v>
      </c>
      <c r="P1608" s="3">
        <v>0</v>
      </c>
      <c r="Q1608" s="3">
        <v>0</v>
      </c>
      <c r="R1608" s="3">
        <v>222880</v>
      </c>
      <c r="S1608" s="3">
        <v>401184</v>
      </c>
      <c r="T1608" s="3">
        <v>267456</v>
      </c>
      <c r="U1608" s="3">
        <v>464333</v>
      </c>
      <c r="V1608" s="3">
        <v>6704973</v>
      </c>
      <c r="W1608" s="3">
        <v>454700</v>
      </c>
      <c r="X1608" s="3">
        <v>641900</v>
      </c>
      <c r="Y1608" s="3">
        <v>27900</v>
      </c>
      <c r="Z1608" s="3">
        <v>214000</v>
      </c>
      <c r="AA1608" s="3">
        <v>160500</v>
      </c>
      <c r="AB1608" s="3">
        <v>1499000</v>
      </c>
      <c r="AC1608" s="3">
        <v>8203973</v>
      </c>
    </row>
    <row r="1609" spans="1:29" x14ac:dyDescent="0.2">
      <c r="A1609" s="3" t="s">
        <v>618</v>
      </c>
      <c r="B1609" s="144">
        <v>45509</v>
      </c>
      <c r="C1609" s="144">
        <v>45618</v>
      </c>
      <c r="D1609" s="3" t="s">
        <v>614</v>
      </c>
      <c r="E1609" s="3" t="s">
        <v>620</v>
      </c>
      <c r="F1609" s="3" t="s">
        <v>53</v>
      </c>
      <c r="G1609" s="8" t="s">
        <v>424</v>
      </c>
      <c r="H1609" s="2">
        <v>1061802921</v>
      </c>
      <c r="I1609" s="3" t="s">
        <v>837</v>
      </c>
      <c r="J1609" s="5">
        <v>8</v>
      </c>
      <c r="K1609" s="6">
        <v>2</v>
      </c>
      <c r="L1609" s="3">
        <v>16</v>
      </c>
      <c r="M1609" s="3">
        <v>128</v>
      </c>
      <c r="N1609" s="3">
        <v>1337280</v>
      </c>
      <c r="O1609" s="3">
        <v>5349120</v>
      </c>
      <c r="P1609" s="3">
        <v>0</v>
      </c>
      <c r="Q1609" s="3">
        <v>0</v>
      </c>
      <c r="R1609" s="3">
        <v>222880</v>
      </c>
      <c r="S1609" s="3">
        <v>401184</v>
      </c>
      <c r="T1609" s="3">
        <v>267456</v>
      </c>
      <c r="U1609" s="3">
        <v>464333</v>
      </c>
      <c r="V1609" s="3">
        <v>6704973</v>
      </c>
      <c r="W1609" s="3">
        <v>454700</v>
      </c>
      <c r="X1609" s="3">
        <v>641900</v>
      </c>
      <c r="Y1609" s="3">
        <v>27900</v>
      </c>
      <c r="Z1609" s="3">
        <v>214000</v>
      </c>
      <c r="AA1609" s="3">
        <v>160500</v>
      </c>
      <c r="AB1609" s="3">
        <v>1499000</v>
      </c>
      <c r="AC1609" s="3">
        <v>8203973</v>
      </c>
    </row>
    <row r="1610" spans="1:29" x14ac:dyDescent="0.2">
      <c r="A1610" s="3" t="s">
        <v>618</v>
      </c>
      <c r="B1610" s="144">
        <v>45509</v>
      </c>
      <c r="C1610" s="144">
        <v>45618</v>
      </c>
      <c r="D1610" s="3" t="s">
        <v>614</v>
      </c>
      <c r="E1610" s="3" t="s">
        <v>620</v>
      </c>
      <c r="F1610" s="3" t="s">
        <v>53</v>
      </c>
      <c r="G1610" s="8" t="s">
        <v>424</v>
      </c>
      <c r="H1610" s="2">
        <v>1061705916</v>
      </c>
      <c r="I1610" s="3" t="s">
        <v>690</v>
      </c>
      <c r="J1610" s="5">
        <v>8</v>
      </c>
      <c r="K1610" s="6">
        <v>3</v>
      </c>
      <c r="L1610" s="3">
        <v>16</v>
      </c>
      <c r="M1610" s="3">
        <v>128</v>
      </c>
      <c r="N1610" s="3">
        <v>2005920</v>
      </c>
      <c r="O1610" s="3">
        <v>8023680</v>
      </c>
      <c r="P1610" s="3">
        <v>0</v>
      </c>
      <c r="Q1610" s="3">
        <v>0</v>
      </c>
      <c r="R1610" s="3">
        <v>334320</v>
      </c>
      <c r="S1610" s="3">
        <v>601776</v>
      </c>
      <c r="T1610" s="3">
        <v>401184</v>
      </c>
      <c r="U1610" s="3">
        <v>696500</v>
      </c>
      <c r="V1610" s="3">
        <v>10057460</v>
      </c>
      <c r="W1610" s="3">
        <v>682000</v>
      </c>
      <c r="X1610" s="3">
        <v>962800</v>
      </c>
      <c r="Y1610" s="3">
        <v>41900</v>
      </c>
      <c r="Z1610" s="3">
        <v>320900</v>
      </c>
      <c r="AA1610" s="3">
        <v>240700</v>
      </c>
      <c r="AB1610" s="3">
        <v>2248300</v>
      </c>
      <c r="AC1610" s="3">
        <v>12305760</v>
      </c>
    </row>
    <row r="1611" spans="1:29" x14ac:dyDescent="0.2">
      <c r="A1611" s="3" t="s">
        <v>618</v>
      </c>
      <c r="B1611" s="144">
        <v>45509</v>
      </c>
      <c r="C1611" s="144">
        <v>45618</v>
      </c>
      <c r="D1611" s="3" t="s">
        <v>614</v>
      </c>
      <c r="E1611" s="3" t="s">
        <v>620</v>
      </c>
      <c r="F1611" s="3" t="s">
        <v>53</v>
      </c>
      <c r="G1611" s="8" t="s">
        <v>424</v>
      </c>
      <c r="H1611" s="2">
        <v>1061726506</v>
      </c>
      <c r="I1611" s="3" t="s">
        <v>839</v>
      </c>
      <c r="J1611" s="5">
        <v>8</v>
      </c>
      <c r="K1611" s="6">
        <v>3</v>
      </c>
      <c r="L1611" s="3">
        <v>16</v>
      </c>
      <c r="M1611" s="3">
        <v>128</v>
      </c>
      <c r="N1611" s="3">
        <v>2005920</v>
      </c>
      <c r="O1611" s="3">
        <v>8023680</v>
      </c>
      <c r="P1611" s="3">
        <v>0</v>
      </c>
      <c r="Q1611" s="3">
        <v>0</v>
      </c>
      <c r="R1611" s="3">
        <v>334320</v>
      </c>
      <c r="S1611" s="3">
        <v>601776</v>
      </c>
      <c r="T1611" s="3">
        <v>401184</v>
      </c>
      <c r="U1611" s="3">
        <v>696500</v>
      </c>
      <c r="V1611" s="3">
        <v>10057460</v>
      </c>
      <c r="W1611" s="3">
        <v>682000</v>
      </c>
      <c r="X1611" s="3">
        <v>962800</v>
      </c>
      <c r="Y1611" s="3">
        <v>41900</v>
      </c>
      <c r="Z1611" s="3">
        <v>320900</v>
      </c>
      <c r="AA1611" s="3">
        <v>240700</v>
      </c>
      <c r="AB1611" s="3">
        <v>2248300</v>
      </c>
      <c r="AC1611" s="3">
        <v>12305760</v>
      </c>
    </row>
    <row r="1612" spans="1:29" x14ac:dyDescent="0.2">
      <c r="A1612" s="3" t="s">
        <v>618</v>
      </c>
      <c r="B1612" s="144">
        <v>45509</v>
      </c>
      <c r="C1612" s="144">
        <v>45618</v>
      </c>
      <c r="D1612" s="3" t="s">
        <v>614</v>
      </c>
      <c r="E1612" s="3" t="s">
        <v>620</v>
      </c>
      <c r="F1612" s="3" t="s">
        <v>53</v>
      </c>
      <c r="G1612" s="8" t="s">
        <v>424</v>
      </c>
      <c r="H1612" s="2">
        <v>10291136</v>
      </c>
      <c r="I1612" s="3" t="s">
        <v>840</v>
      </c>
      <c r="J1612" s="5">
        <v>12</v>
      </c>
      <c r="K1612" s="6">
        <v>4</v>
      </c>
      <c r="L1612" s="3">
        <v>16</v>
      </c>
      <c r="M1612" s="3">
        <v>192</v>
      </c>
      <c r="N1612" s="3">
        <v>4011840</v>
      </c>
      <c r="O1612" s="3">
        <v>16047360</v>
      </c>
      <c r="P1612" s="3">
        <v>0</v>
      </c>
      <c r="Q1612" s="3">
        <v>0</v>
      </c>
      <c r="R1612" s="3">
        <v>668640</v>
      </c>
      <c r="S1612" s="3">
        <v>1203552</v>
      </c>
      <c r="T1612" s="3">
        <v>802368</v>
      </c>
      <c r="U1612" s="3">
        <v>1393000</v>
      </c>
      <c r="V1612" s="3">
        <v>20114920</v>
      </c>
      <c r="W1612" s="3">
        <v>1364000</v>
      </c>
      <c r="X1612" s="3">
        <v>1925700</v>
      </c>
      <c r="Y1612" s="3">
        <v>83800</v>
      </c>
      <c r="Z1612" s="3">
        <v>641900</v>
      </c>
      <c r="AA1612" s="3">
        <v>481400</v>
      </c>
      <c r="AB1612" s="3">
        <v>4496800</v>
      </c>
      <c r="AC1612" s="3">
        <v>24611720</v>
      </c>
    </row>
    <row r="1613" spans="1:29" x14ac:dyDescent="0.2">
      <c r="A1613" s="3" t="s">
        <v>618</v>
      </c>
      <c r="B1613" s="144">
        <v>45509</v>
      </c>
      <c r="C1613" s="144">
        <v>45618</v>
      </c>
      <c r="D1613" s="3" t="s">
        <v>614</v>
      </c>
      <c r="E1613" s="3" t="s">
        <v>620</v>
      </c>
      <c r="F1613" s="3" t="s">
        <v>53</v>
      </c>
      <c r="G1613" s="8" t="s">
        <v>424</v>
      </c>
      <c r="H1613" s="2" t="s">
        <v>608</v>
      </c>
      <c r="I1613" s="3" t="s">
        <v>565</v>
      </c>
      <c r="J1613" s="5">
        <v>8</v>
      </c>
      <c r="K1613" s="6">
        <v>3.5</v>
      </c>
      <c r="L1613" s="3">
        <v>16</v>
      </c>
      <c r="M1613" s="3">
        <v>128</v>
      </c>
      <c r="N1613" s="3">
        <v>2340240</v>
      </c>
      <c r="O1613" s="3">
        <v>9360960</v>
      </c>
      <c r="P1613" s="3">
        <v>0</v>
      </c>
      <c r="Q1613" s="3">
        <v>0</v>
      </c>
      <c r="R1613" s="3">
        <v>390040</v>
      </c>
      <c r="S1613" s="3">
        <v>702072</v>
      </c>
      <c r="T1613" s="3">
        <v>468048</v>
      </c>
      <c r="U1613" s="3">
        <v>812583</v>
      </c>
      <c r="V1613" s="3">
        <v>11733703</v>
      </c>
      <c r="W1613" s="3">
        <v>795700</v>
      </c>
      <c r="X1613" s="3">
        <v>1123300</v>
      </c>
      <c r="Y1613" s="3">
        <v>48900</v>
      </c>
      <c r="Z1613" s="3">
        <v>374400</v>
      </c>
      <c r="AA1613" s="3">
        <v>280800</v>
      </c>
      <c r="AB1613" s="3">
        <v>2623100</v>
      </c>
      <c r="AC1613" s="3">
        <v>14356803</v>
      </c>
    </row>
    <row r="1614" spans="1:29" x14ac:dyDescent="0.2">
      <c r="A1614" s="3" t="s">
        <v>618</v>
      </c>
      <c r="B1614" s="144">
        <v>45509</v>
      </c>
      <c r="C1614" s="144">
        <v>45618</v>
      </c>
      <c r="D1614" s="3" t="s">
        <v>614</v>
      </c>
      <c r="E1614" s="3" t="s">
        <v>620</v>
      </c>
      <c r="F1614" s="3" t="s">
        <v>53</v>
      </c>
      <c r="G1614" s="8" t="s">
        <v>424</v>
      </c>
      <c r="H1614" s="2">
        <v>1061804258</v>
      </c>
      <c r="I1614" s="3" t="s">
        <v>842</v>
      </c>
      <c r="J1614" s="5">
        <v>8</v>
      </c>
      <c r="K1614" s="6">
        <v>2</v>
      </c>
      <c r="L1614" s="3">
        <v>16</v>
      </c>
      <c r="M1614" s="3">
        <v>128</v>
      </c>
      <c r="N1614" s="3">
        <v>1337280</v>
      </c>
      <c r="O1614" s="3">
        <v>5349120</v>
      </c>
      <c r="P1614" s="3">
        <v>0</v>
      </c>
      <c r="Q1614" s="3">
        <v>0</v>
      </c>
      <c r="R1614" s="3">
        <v>222880</v>
      </c>
      <c r="S1614" s="3">
        <v>401184</v>
      </c>
      <c r="T1614" s="3">
        <v>267456</v>
      </c>
      <c r="U1614" s="3">
        <v>464333</v>
      </c>
      <c r="V1614" s="3">
        <v>6704973</v>
      </c>
      <c r="W1614" s="3">
        <v>454700</v>
      </c>
      <c r="X1614" s="3">
        <v>641900</v>
      </c>
      <c r="Y1614" s="3">
        <v>27900</v>
      </c>
      <c r="Z1614" s="3">
        <v>214000</v>
      </c>
      <c r="AA1614" s="3">
        <v>160500</v>
      </c>
      <c r="AB1614" s="3">
        <v>1499000</v>
      </c>
      <c r="AC1614" s="3">
        <v>8203973</v>
      </c>
    </row>
    <row r="1615" spans="1:29" x14ac:dyDescent="0.2">
      <c r="A1615" s="3" t="s">
        <v>618</v>
      </c>
      <c r="B1615" s="144">
        <v>45509</v>
      </c>
      <c r="C1615" s="144">
        <v>45618</v>
      </c>
      <c r="D1615" s="3" t="s">
        <v>614</v>
      </c>
      <c r="E1615" s="3" t="s">
        <v>620</v>
      </c>
      <c r="F1615" s="3" t="s">
        <v>53</v>
      </c>
      <c r="G1615" s="8" t="s">
        <v>424</v>
      </c>
      <c r="H1615" s="2">
        <v>1061778461</v>
      </c>
      <c r="I1615" s="3" t="s">
        <v>843</v>
      </c>
      <c r="J1615" s="5">
        <v>10</v>
      </c>
      <c r="K1615" s="6">
        <v>3</v>
      </c>
      <c r="L1615" s="3">
        <v>16</v>
      </c>
      <c r="M1615" s="3">
        <v>160</v>
      </c>
      <c r="N1615" s="3">
        <v>2507400</v>
      </c>
      <c r="O1615" s="3">
        <v>10029600</v>
      </c>
      <c r="P1615" s="3">
        <v>0</v>
      </c>
      <c r="Q1615" s="3">
        <v>0</v>
      </c>
      <c r="R1615" s="3">
        <v>417900</v>
      </c>
      <c r="S1615" s="3">
        <v>752220</v>
      </c>
      <c r="T1615" s="3">
        <v>501480</v>
      </c>
      <c r="U1615" s="3">
        <v>870625</v>
      </c>
      <c r="V1615" s="3">
        <v>12571825</v>
      </c>
      <c r="W1615" s="3">
        <v>852500</v>
      </c>
      <c r="X1615" s="3">
        <v>1203600</v>
      </c>
      <c r="Y1615" s="3">
        <v>52400</v>
      </c>
      <c r="Z1615" s="3">
        <v>401200</v>
      </c>
      <c r="AA1615" s="3">
        <v>300900</v>
      </c>
      <c r="AB1615" s="3">
        <v>2810600</v>
      </c>
      <c r="AC1615" s="3">
        <v>15382425</v>
      </c>
    </row>
    <row r="1616" spans="1:29" x14ac:dyDescent="0.2">
      <c r="A1616" s="3" t="s">
        <v>618</v>
      </c>
      <c r="B1616" s="144">
        <v>45509</v>
      </c>
      <c r="C1616" s="144">
        <v>45618</v>
      </c>
      <c r="D1616" s="3" t="s">
        <v>614</v>
      </c>
      <c r="E1616" s="3" t="s">
        <v>620</v>
      </c>
      <c r="F1616" s="3" t="s">
        <v>53</v>
      </c>
      <c r="G1616" s="8" t="s">
        <v>434</v>
      </c>
      <c r="H1616" s="2">
        <v>34542760</v>
      </c>
      <c r="I1616" s="3" t="s">
        <v>435</v>
      </c>
      <c r="J1616" s="5">
        <v>9</v>
      </c>
      <c r="K1616" s="6">
        <v>4.5</v>
      </c>
      <c r="L1616" s="3">
        <v>16</v>
      </c>
      <c r="M1616" s="3">
        <v>144</v>
      </c>
      <c r="N1616" s="3">
        <v>3384990</v>
      </c>
      <c r="O1616" s="3">
        <v>13539960</v>
      </c>
      <c r="P1616" s="3">
        <v>0</v>
      </c>
      <c r="Q1616" s="3">
        <v>0</v>
      </c>
      <c r="R1616" s="3">
        <v>564165</v>
      </c>
      <c r="S1616" s="3">
        <v>1015497</v>
      </c>
      <c r="T1616" s="3">
        <v>676998</v>
      </c>
      <c r="U1616" s="3">
        <v>1175344</v>
      </c>
      <c r="V1616" s="3">
        <v>16971964</v>
      </c>
      <c r="W1616" s="3">
        <v>1150900</v>
      </c>
      <c r="X1616" s="3">
        <v>1624800</v>
      </c>
      <c r="Y1616" s="3">
        <v>70700</v>
      </c>
      <c r="Z1616" s="3">
        <v>541600</v>
      </c>
      <c r="AA1616" s="3">
        <v>406200</v>
      </c>
      <c r="AB1616" s="3">
        <v>3794200</v>
      </c>
      <c r="AC1616" s="3">
        <v>20766164</v>
      </c>
    </row>
    <row r="1617" spans="1:29" x14ac:dyDescent="0.2">
      <c r="A1617" s="3" t="s">
        <v>618</v>
      </c>
      <c r="B1617" s="144">
        <v>45509</v>
      </c>
      <c r="C1617" s="144">
        <v>45618</v>
      </c>
      <c r="D1617" s="3" t="s">
        <v>614</v>
      </c>
      <c r="E1617" s="3" t="s">
        <v>620</v>
      </c>
      <c r="F1617" s="3" t="s">
        <v>53</v>
      </c>
      <c r="G1617" s="8" t="s">
        <v>434</v>
      </c>
      <c r="H1617" s="2">
        <v>25276005</v>
      </c>
      <c r="I1617" s="3" t="s">
        <v>846</v>
      </c>
      <c r="J1617" s="5">
        <v>4</v>
      </c>
      <c r="K1617" s="6">
        <v>4.5</v>
      </c>
      <c r="L1617" s="3">
        <v>16</v>
      </c>
      <c r="M1617" s="3">
        <v>64</v>
      </c>
      <c r="N1617" s="3">
        <v>1504440</v>
      </c>
      <c r="O1617" s="3">
        <v>6017760</v>
      </c>
      <c r="P1617" s="3">
        <v>0</v>
      </c>
      <c r="Q1617" s="3">
        <v>0</v>
      </c>
      <c r="R1617" s="3">
        <v>250740</v>
      </c>
      <c r="S1617" s="3">
        <v>451332</v>
      </c>
      <c r="T1617" s="3">
        <v>300888</v>
      </c>
      <c r="U1617" s="3">
        <v>522375</v>
      </c>
      <c r="V1617" s="3">
        <v>7543095</v>
      </c>
      <c r="W1617" s="3">
        <v>511500</v>
      </c>
      <c r="X1617" s="3">
        <v>722100</v>
      </c>
      <c r="Y1617" s="3">
        <v>31400</v>
      </c>
      <c r="Z1617" s="3">
        <v>240700</v>
      </c>
      <c r="AA1617" s="3">
        <v>180500</v>
      </c>
      <c r="AB1617" s="3">
        <v>1686200</v>
      </c>
      <c r="AC1617" s="3">
        <v>9229295</v>
      </c>
    </row>
    <row r="1618" spans="1:29" x14ac:dyDescent="0.2">
      <c r="A1618" s="3" t="s">
        <v>618</v>
      </c>
      <c r="B1618" s="144">
        <v>45509</v>
      </c>
      <c r="C1618" s="144">
        <v>45618</v>
      </c>
      <c r="D1618" s="3" t="s">
        <v>614</v>
      </c>
      <c r="E1618" s="3" t="s">
        <v>620</v>
      </c>
      <c r="F1618" s="3" t="s">
        <v>53</v>
      </c>
      <c r="G1618" s="8" t="s">
        <v>434</v>
      </c>
      <c r="H1618" s="2">
        <v>1083903889</v>
      </c>
      <c r="I1618" s="3" t="s">
        <v>848</v>
      </c>
      <c r="J1618" s="5">
        <v>12</v>
      </c>
      <c r="K1618" s="6">
        <v>3</v>
      </c>
      <c r="L1618" s="3">
        <v>16</v>
      </c>
      <c r="M1618" s="3">
        <v>192</v>
      </c>
      <c r="N1618" s="3">
        <v>3008880</v>
      </c>
      <c r="O1618" s="3">
        <v>12035520</v>
      </c>
      <c r="P1618" s="3">
        <v>0</v>
      </c>
      <c r="Q1618" s="3">
        <v>0</v>
      </c>
      <c r="R1618" s="3">
        <v>501480</v>
      </c>
      <c r="S1618" s="3">
        <v>902664</v>
      </c>
      <c r="T1618" s="3">
        <v>601776</v>
      </c>
      <c r="U1618" s="3">
        <v>1044750</v>
      </c>
      <c r="V1618" s="3">
        <v>15086190</v>
      </c>
      <c r="W1618" s="3">
        <v>1023000</v>
      </c>
      <c r="X1618" s="3">
        <v>1444300</v>
      </c>
      <c r="Y1618" s="3">
        <v>62800</v>
      </c>
      <c r="Z1618" s="3">
        <v>481400</v>
      </c>
      <c r="AA1618" s="3">
        <v>361100</v>
      </c>
      <c r="AB1618" s="3">
        <v>3372600</v>
      </c>
      <c r="AC1618" s="3">
        <v>18458790</v>
      </c>
    </row>
    <row r="1619" spans="1:29" x14ac:dyDescent="0.2">
      <c r="A1619" s="3" t="s">
        <v>618</v>
      </c>
      <c r="B1619" s="144">
        <v>45509</v>
      </c>
      <c r="C1619" s="144">
        <v>45618</v>
      </c>
      <c r="D1619" s="3" t="s">
        <v>614</v>
      </c>
      <c r="E1619" s="3" t="s">
        <v>620</v>
      </c>
      <c r="F1619" s="3" t="s">
        <v>53</v>
      </c>
      <c r="G1619" s="8" t="s">
        <v>434</v>
      </c>
      <c r="H1619" s="2">
        <v>1022396656</v>
      </c>
      <c r="I1619" s="3" t="s">
        <v>1034</v>
      </c>
      <c r="J1619" s="5">
        <v>10</v>
      </c>
      <c r="K1619" s="6">
        <v>3</v>
      </c>
      <c r="L1619" s="3">
        <v>16</v>
      </c>
      <c r="M1619" s="3">
        <v>160</v>
      </c>
      <c r="N1619" s="3">
        <v>2507400</v>
      </c>
      <c r="O1619" s="3">
        <v>10029600</v>
      </c>
      <c r="P1619" s="3">
        <v>0</v>
      </c>
      <c r="Q1619" s="3">
        <v>0</v>
      </c>
      <c r="R1619" s="3">
        <v>417900</v>
      </c>
      <c r="S1619" s="3">
        <v>752220</v>
      </c>
      <c r="T1619" s="3">
        <v>501480</v>
      </c>
      <c r="U1619" s="3">
        <v>870625</v>
      </c>
      <c r="V1619" s="3">
        <v>12571825</v>
      </c>
      <c r="W1619" s="3">
        <v>852500</v>
      </c>
      <c r="X1619" s="3">
        <v>1203600</v>
      </c>
      <c r="Y1619" s="3">
        <v>52400</v>
      </c>
      <c r="Z1619" s="3">
        <v>401200</v>
      </c>
      <c r="AA1619" s="3">
        <v>300900</v>
      </c>
      <c r="AB1619" s="3">
        <v>2810600</v>
      </c>
      <c r="AC1619" s="3">
        <v>15382425</v>
      </c>
    </row>
    <row r="1620" spans="1:29" x14ac:dyDescent="0.2">
      <c r="A1620" s="3" t="s">
        <v>618</v>
      </c>
      <c r="B1620" s="144">
        <v>45509</v>
      </c>
      <c r="C1620" s="144">
        <v>45618</v>
      </c>
      <c r="D1620" s="3" t="s">
        <v>614</v>
      </c>
      <c r="E1620" s="3" t="s">
        <v>620</v>
      </c>
      <c r="F1620" s="3" t="s">
        <v>53</v>
      </c>
      <c r="G1620" s="8" t="s">
        <v>434</v>
      </c>
      <c r="H1620" s="2">
        <v>1005874634</v>
      </c>
      <c r="I1620" s="3" t="s">
        <v>849</v>
      </c>
      <c r="J1620" s="5">
        <v>6</v>
      </c>
      <c r="K1620" s="6">
        <v>2</v>
      </c>
      <c r="L1620" s="3">
        <v>16</v>
      </c>
      <c r="M1620" s="3">
        <v>96</v>
      </c>
      <c r="N1620" s="3">
        <v>1002960</v>
      </c>
      <c r="O1620" s="3">
        <v>4011840</v>
      </c>
      <c r="P1620" s="3">
        <v>0</v>
      </c>
      <c r="Q1620" s="3">
        <v>0</v>
      </c>
      <c r="R1620" s="3">
        <v>167160</v>
      </c>
      <c r="S1620" s="3">
        <v>300888</v>
      </c>
      <c r="T1620" s="3">
        <v>200592</v>
      </c>
      <c r="U1620" s="3">
        <v>348250</v>
      </c>
      <c r="V1620" s="3">
        <v>5028730</v>
      </c>
      <c r="W1620" s="3">
        <v>397800</v>
      </c>
      <c r="X1620" s="3">
        <v>561600</v>
      </c>
      <c r="Y1620" s="3">
        <v>24400</v>
      </c>
      <c r="Z1620" s="3">
        <v>187200</v>
      </c>
      <c r="AA1620" s="3">
        <v>140400</v>
      </c>
      <c r="AB1620" s="3">
        <v>1311400</v>
      </c>
      <c r="AC1620" s="3">
        <v>6340130</v>
      </c>
    </row>
    <row r="1621" spans="1:29" x14ac:dyDescent="0.2">
      <c r="A1621" s="3" t="s">
        <v>618</v>
      </c>
      <c r="B1621" s="144">
        <v>45509</v>
      </c>
      <c r="C1621" s="144">
        <v>45618</v>
      </c>
      <c r="D1621" s="3" t="s">
        <v>614</v>
      </c>
      <c r="E1621" s="3" t="s">
        <v>620</v>
      </c>
      <c r="F1621" s="14" t="s">
        <v>56</v>
      </c>
      <c r="G1621" s="8" t="s">
        <v>445</v>
      </c>
      <c r="H1621" s="2">
        <v>1061753271</v>
      </c>
      <c r="I1621" s="3" t="s">
        <v>1035</v>
      </c>
      <c r="J1621" s="5">
        <v>8</v>
      </c>
      <c r="K1621" s="6">
        <v>3</v>
      </c>
      <c r="L1621" s="3">
        <v>16</v>
      </c>
      <c r="M1621" s="3">
        <v>128</v>
      </c>
      <c r="N1621" s="3">
        <v>2005920</v>
      </c>
      <c r="O1621" s="3">
        <v>8023680</v>
      </c>
      <c r="P1621" s="3">
        <v>0</v>
      </c>
      <c r="Q1621" s="3">
        <v>0</v>
      </c>
      <c r="R1621" s="3">
        <v>334320</v>
      </c>
      <c r="S1621" s="3">
        <v>601776</v>
      </c>
      <c r="T1621" s="3">
        <v>401184</v>
      </c>
      <c r="U1621" s="3">
        <v>696500</v>
      </c>
      <c r="V1621" s="3">
        <v>10057460</v>
      </c>
      <c r="W1621" s="3">
        <v>682000</v>
      </c>
      <c r="X1621" s="3">
        <v>962800</v>
      </c>
      <c r="Y1621" s="3">
        <v>41900</v>
      </c>
      <c r="Z1621" s="3">
        <v>320900</v>
      </c>
      <c r="AA1621" s="3">
        <v>240700</v>
      </c>
      <c r="AB1621" s="3">
        <v>2248300</v>
      </c>
      <c r="AC1621" s="3">
        <v>12305760</v>
      </c>
    </row>
    <row r="1622" spans="1:29" x14ac:dyDescent="0.2">
      <c r="A1622" s="3" t="s">
        <v>618</v>
      </c>
      <c r="B1622" s="144">
        <v>45509</v>
      </c>
      <c r="C1622" s="144">
        <v>45618</v>
      </c>
      <c r="D1622" s="3" t="s">
        <v>614</v>
      </c>
      <c r="E1622" s="3" t="s">
        <v>620</v>
      </c>
      <c r="F1622" s="14" t="s">
        <v>56</v>
      </c>
      <c r="G1622" s="8" t="s">
        <v>445</v>
      </c>
      <c r="H1622" s="2">
        <v>4615264</v>
      </c>
      <c r="I1622" s="3" t="s">
        <v>1036</v>
      </c>
      <c r="J1622" s="5">
        <v>11</v>
      </c>
      <c r="K1622" s="6">
        <v>4</v>
      </c>
      <c r="L1622" s="3">
        <v>16</v>
      </c>
      <c r="M1622" s="3">
        <v>176</v>
      </c>
      <c r="N1622" s="3">
        <v>3677520</v>
      </c>
      <c r="O1622" s="3">
        <v>14710080</v>
      </c>
      <c r="P1622" s="3">
        <v>0</v>
      </c>
      <c r="Q1622" s="3">
        <v>0</v>
      </c>
      <c r="R1622" s="3">
        <v>612920</v>
      </c>
      <c r="S1622" s="3">
        <v>1103256</v>
      </c>
      <c r="T1622" s="3">
        <v>735504</v>
      </c>
      <c r="U1622" s="3">
        <v>1276917</v>
      </c>
      <c r="V1622" s="3">
        <v>18438677</v>
      </c>
      <c r="W1622" s="3">
        <v>1250400</v>
      </c>
      <c r="X1622" s="3">
        <v>1765200</v>
      </c>
      <c r="Y1622" s="3">
        <v>76800</v>
      </c>
      <c r="Z1622" s="3">
        <v>588400</v>
      </c>
      <c r="AA1622" s="3">
        <v>441300</v>
      </c>
      <c r="AB1622" s="3">
        <v>4122100</v>
      </c>
      <c r="AC1622" s="3">
        <v>22560777</v>
      </c>
    </row>
    <row r="1623" spans="1:29" x14ac:dyDescent="0.2">
      <c r="A1623" s="3" t="s">
        <v>618</v>
      </c>
      <c r="B1623" s="144">
        <v>45509</v>
      </c>
      <c r="C1623" s="144">
        <v>45618</v>
      </c>
      <c r="D1623" s="3" t="s">
        <v>614</v>
      </c>
      <c r="E1623" s="3" t="s">
        <v>620</v>
      </c>
      <c r="F1623" s="14" t="s">
        <v>56</v>
      </c>
      <c r="G1623" s="8" t="s">
        <v>453</v>
      </c>
      <c r="H1623" s="2">
        <v>25290519</v>
      </c>
      <c r="I1623" s="3" t="s">
        <v>1037</v>
      </c>
      <c r="J1623" s="5">
        <v>4</v>
      </c>
      <c r="K1623" s="6">
        <v>3</v>
      </c>
      <c r="L1623" s="3">
        <v>16</v>
      </c>
      <c r="M1623" s="3">
        <v>64</v>
      </c>
      <c r="N1623" s="3">
        <v>1002960</v>
      </c>
      <c r="O1623" s="3">
        <v>4011840</v>
      </c>
      <c r="P1623" s="3">
        <v>0</v>
      </c>
      <c r="Q1623" s="3">
        <v>0</v>
      </c>
      <c r="R1623" s="3">
        <v>167160</v>
      </c>
      <c r="S1623" s="3">
        <v>300888</v>
      </c>
      <c r="T1623" s="3">
        <v>200592</v>
      </c>
      <c r="U1623" s="3">
        <v>348250</v>
      </c>
      <c r="V1623" s="3">
        <v>5028730</v>
      </c>
      <c r="W1623" s="3">
        <v>397800</v>
      </c>
      <c r="X1623" s="3">
        <v>561600</v>
      </c>
      <c r="Y1623" s="3">
        <v>24400</v>
      </c>
      <c r="Z1623" s="3">
        <v>187200</v>
      </c>
      <c r="AA1623" s="3">
        <v>140400</v>
      </c>
      <c r="AB1623" s="3">
        <v>1311400</v>
      </c>
      <c r="AC1623" s="3">
        <v>6340130</v>
      </c>
    </row>
    <row r="1624" spans="1:29" x14ac:dyDescent="0.2">
      <c r="A1624" s="3" t="s">
        <v>618</v>
      </c>
      <c r="B1624" s="144">
        <v>45509</v>
      </c>
      <c r="C1624" s="144">
        <v>45618</v>
      </c>
      <c r="D1624" s="3" t="s">
        <v>614</v>
      </c>
      <c r="E1624" s="3" t="s">
        <v>620</v>
      </c>
      <c r="F1624" s="14" t="s">
        <v>56</v>
      </c>
      <c r="G1624" s="8" t="s">
        <v>453</v>
      </c>
      <c r="H1624" s="2">
        <v>1061788408</v>
      </c>
      <c r="I1624" s="3" t="s">
        <v>1038</v>
      </c>
      <c r="J1624" s="5">
        <v>5</v>
      </c>
      <c r="K1624" s="6">
        <v>2.5</v>
      </c>
      <c r="L1624" s="3">
        <v>16</v>
      </c>
      <c r="M1624" s="3">
        <v>80</v>
      </c>
      <c r="N1624" s="3">
        <v>1044750</v>
      </c>
      <c r="O1624" s="3">
        <v>4179000</v>
      </c>
      <c r="P1624" s="3">
        <v>0</v>
      </c>
      <c r="Q1624" s="3">
        <v>0</v>
      </c>
      <c r="R1624" s="3">
        <v>174125</v>
      </c>
      <c r="S1624" s="3">
        <v>313425</v>
      </c>
      <c r="T1624" s="3">
        <v>208950</v>
      </c>
      <c r="U1624" s="3">
        <v>362760</v>
      </c>
      <c r="V1624" s="3">
        <v>5238260</v>
      </c>
      <c r="W1624" s="3">
        <v>397800</v>
      </c>
      <c r="X1624" s="3">
        <v>561600</v>
      </c>
      <c r="Y1624" s="3">
        <v>24400</v>
      </c>
      <c r="Z1624" s="3">
        <v>187200</v>
      </c>
      <c r="AA1624" s="3">
        <v>140400</v>
      </c>
      <c r="AB1624" s="3">
        <v>1311400</v>
      </c>
      <c r="AC1624" s="3">
        <v>6549660</v>
      </c>
    </row>
    <row r="1625" spans="1:29" x14ac:dyDescent="0.2">
      <c r="A1625" s="3" t="s">
        <v>618</v>
      </c>
      <c r="B1625" s="144">
        <v>45509</v>
      </c>
      <c r="C1625" s="144">
        <v>45618</v>
      </c>
      <c r="D1625" s="3" t="s">
        <v>614</v>
      </c>
      <c r="E1625" s="3" t="s">
        <v>620</v>
      </c>
      <c r="F1625" s="14" t="s">
        <v>56</v>
      </c>
      <c r="G1625" s="8" t="s">
        <v>453</v>
      </c>
      <c r="H1625" s="2">
        <v>34324318</v>
      </c>
      <c r="I1625" s="3" t="s">
        <v>1039</v>
      </c>
      <c r="J1625" s="5">
        <v>4</v>
      </c>
      <c r="K1625" s="6">
        <v>3.5</v>
      </c>
      <c r="L1625" s="3">
        <v>16</v>
      </c>
      <c r="M1625" s="3">
        <v>64</v>
      </c>
      <c r="N1625" s="3">
        <v>1170120</v>
      </c>
      <c r="O1625" s="3">
        <v>4680480</v>
      </c>
      <c r="P1625" s="3">
        <v>0</v>
      </c>
      <c r="Q1625" s="3">
        <v>0</v>
      </c>
      <c r="R1625" s="3">
        <v>195020</v>
      </c>
      <c r="S1625" s="3">
        <v>351036</v>
      </c>
      <c r="T1625" s="3">
        <v>234024</v>
      </c>
      <c r="U1625" s="3">
        <v>406292</v>
      </c>
      <c r="V1625" s="3">
        <v>5866852</v>
      </c>
      <c r="W1625" s="3">
        <v>397800</v>
      </c>
      <c r="X1625" s="3">
        <v>561600</v>
      </c>
      <c r="Y1625" s="3">
        <v>24400</v>
      </c>
      <c r="Z1625" s="3">
        <v>187200</v>
      </c>
      <c r="AA1625" s="3">
        <v>140400</v>
      </c>
      <c r="AB1625" s="3">
        <v>1311400</v>
      </c>
      <c r="AC1625" s="3">
        <v>7178252</v>
      </c>
    </row>
    <row r="1626" spans="1:29" x14ac:dyDescent="0.2">
      <c r="A1626" s="3" t="s">
        <v>618</v>
      </c>
      <c r="B1626" s="144">
        <v>45509</v>
      </c>
      <c r="C1626" s="144">
        <v>45618</v>
      </c>
      <c r="D1626" s="3" t="s">
        <v>614</v>
      </c>
      <c r="E1626" s="3" t="s">
        <v>620</v>
      </c>
      <c r="F1626" s="14" t="s">
        <v>56</v>
      </c>
      <c r="G1626" s="8" t="s">
        <v>453</v>
      </c>
      <c r="H1626" s="2">
        <v>1061718930</v>
      </c>
      <c r="I1626" s="3" t="s">
        <v>1040</v>
      </c>
      <c r="J1626" s="5">
        <v>4</v>
      </c>
      <c r="K1626" s="6">
        <v>3.5</v>
      </c>
      <c r="L1626" s="3">
        <v>16</v>
      </c>
      <c r="M1626" s="3">
        <v>64</v>
      </c>
      <c r="N1626" s="3">
        <v>1170120</v>
      </c>
      <c r="O1626" s="3">
        <v>4680480</v>
      </c>
      <c r="P1626" s="3">
        <v>0</v>
      </c>
      <c r="Q1626" s="3">
        <v>0</v>
      </c>
      <c r="R1626" s="3">
        <v>195020</v>
      </c>
      <c r="S1626" s="3">
        <v>351036</v>
      </c>
      <c r="T1626" s="3">
        <v>234024</v>
      </c>
      <c r="U1626" s="3">
        <v>406292</v>
      </c>
      <c r="V1626" s="3">
        <v>5866852</v>
      </c>
      <c r="W1626" s="3">
        <v>397800</v>
      </c>
      <c r="X1626" s="3">
        <v>561600</v>
      </c>
      <c r="Y1626" s="3">
        <v>24400</v>
      </c>
      <c r="Z1626" s="3">
        <v>187200</v>
      </c>
      <c r="AA1626" s="3">
        <v>140400</v>
      </c>
      <c r="AB1626" s="3">
        <v>1311400</v>
      </c>
      <c r="AC1626" s="3">
        <v>7178252</v>
      </c>
    </row>
    <row r="1627" spans="1:29" x14ac:dyDescent="0.2">
      <c r="A1627" s="3" t="s">
        <v>618</v>
      </c>
      <c r="B1627" s="144">
        <v>45509</v>
      </c>
      <c r="C1627" s="144">
        <v>45618</v>
      </c>
      <c r="D1627" s="3" t="s">
        <v>614</v>
      </c>
      <c r="E1627" s="3" t="s">
        <v>620</v>
      </c>
      <c r="F1627" s="14" t="s">
        <v>56</v>
      </c>
      <c r="G1627" s="8" t="s">
        <v>64</v>
      </c>
      <c r="H1627" s="2" t="s">
        <v>608</v>
      </c>
      <c r="I1627" s="3" t="s">
        <v>565</v>
      </c>
      <c r="J1627" s="5">
        <v>6</v>
      </c>
      <c r="K1627" s="6">
        <v>3.5</v>
      </c>
      <c r="L1627" s="3">
        <v>16</v>
      </c>
      <c r="M1627" s="3">
        <v>96</v>
      </c>
      <c r="N1627" s="3">
        <v>1755180</v>
      </c>
      <c r="O1627" s="3">
        <v>7020720</v>
      </c>
      <c r="P1627" s="3">
        <v>0</v>
      </c>
      <c r="Q1627" s="3">
        <v>0</v>
      </c>
      <c r="R1627" s="3">
        <v>292530</v>
      </c>
      <c r="S1627" s="3">
        <v>526554</v>
      </c>
      <c r="T1627" s="3">
        <v>351036</v>
      </c>
      <c r="U1627" s="3">
        <v>609438</v>
      </c>
      <c r="V1627" s="3">
        <v>8800278</v>
      </c>
      <c r="W1627" s="3">
        <v>596800</v>
      </c>
      <c r="X1627" s="3">
        <v>842500</v>
      </c>
      <c r="Y1627" s="3">
        <v>36600</v>
      </c>
      <c r="Z1627" s="3">
        <v>280800</v>
      </c>
      <c r="AA1627" s="3">
        <v>210600</v>
      </c>
      <c r="AB1627" s="3">
        <v>1967300</v>
      </c>
      <c r="AC1627" s="3">
        <v>10767578</v>
      </c>
    </row>
    <row r="1628" spans="1:29" x14ac:dyDescent="0.2">
      <c r="A1628" s="3" t="s">
        <v>618</v>
      </c>
      <c r="B1628" s="144">
        <v>45509</v>
      </c>
      <c r="C1628" s="144">
        <v>45618</v>
      </c>
      <c r="D1628" s="3" t="s">
        <v>614</v>
      </c>
      <c r="E1628" s="3" t="s">
        <v>620</v>
      </c>
      <c r="F1628" s="14" t="s">
        <v>56</v>
      </c>
      <c r="G1628" s="8" t="s">
        <v>64</v>
      </c>
      <c r="H1628" s="2">
        <v>10690448</v>
      </c>
      <c r="I1628" s="3" t="s">
        <v>856</v>
      </c>
      <c r="J1628" s="5">
        <v>8</v>
      </c>
      <c r="K1628" s="6">
        <v>4</v>
      </c>
      <c r="L1628" s="3">
        <v>16</v>
      </c>
      <c r="M1628" s="3">
        <v>128</v>
      </c>
      <c r="N1628" s="3">
        <v>2674560</v>
      </c>
      <c r="O1628" s="3">
        <v>10698240</v>
      </c>
      <c r="P1628" s="3">
        <v>0</v>
      </c>
      <c r="Q1628" s="3">
        <v>0</v>
      </c>
      <c r="R1628" s="3">
        <v>445760</v>
      </c>
      <c r="S1628" s="3">
        <v>802368</v>
      </c>
      <c r="T1628" s="3">
        <v>534912</v>
      </c>
      <c r="U1628" s="3">
        <v>928667</v>
      </c>
      <c r="V1628" s="3">
        <v>13409947</v>
      </c>
      <c r="W1628" s="3">
        <v>909400</v>
      </c>
      <c r="X1628" s="3">
        <v>1283800</v>
      </c>
      <c r="Y1628" s="3">
        <v>55800</v>
      </c>
      <c r="Z1628" s="3">
        <v>427900</v>
      </c>
      <c r="AA1628" s="3">
        <v>320900</v>
      </c>
      <c r="AB1628" s="3">
        <v>2997800</v>
      </c>
      <c r="AC1628" s="3">
        <v>16407747</v>
      </c>
    </row>
    <row r="1629" spans="1:29" x14ac:dyDescent="0.2">
      <c r="A1629" s="3" t="s">
        <v>618</v>
      </c>
      <c r="B1629" s="144">
        <v>45509</v>
      </c>
      <c r="C1629" s="144">
        <v>45618</v>
      </c>
      <c r="D1629" s="3" t="s">
        <v>614</v>
      </c>
      <c r="E1629" s="3" t="s">
        <v>620</v>
      </c>
      <c r="F1629" s="14" t="s">
        <v>56</v>
      </c>
      <c r="G1629" s="8" t="s">
        <v>64</v>
      </c>
      <c r="H1629" s="2">
        <v>10533864</v>
      </c>
      <c r="I1629" s="3" t="s">
        <v>859</v>
      </c>
      <c r="J1629" s="5">
        <v>6</v>
      </c>
      <c r="K1629" s="6">
        <v>4</v>
      </c>
      <c r="L1629" s="3">
        <v>16</v>
      </c>
      <c r="M1629" s="3">
        <v>96</v>
      </c>
      <c r="N1629" s="3">
        <v>2005920</v>
      </c>
      <c r="O1629" s="3">
        <v>8023680</v>
      </c>
      <c r="P1629" s="3">
        <v>0</v>
      </c>
      <c r="Q1629" s="3">
        <v>0</v>
      </c>
      <c r="R1629" s="3">
        <v>334320</v>
      </c>
      <c r="S1629" s="3">
        <v>601776</v>
      </c>
      <c r="T1629" s="3">
        <v>401184</v>
      </c>
      <c r="U1629" s="3">
        <v>696500</v>
      </c>
      <c r="V1629" s="3">
        <v>10057460</v>
      </c>
      <c r="W1629" s="3">
        <v>682000</v>
      </c>
      <c r="X1629" s="3">
        <v>962800</v>
      </c>
      <c r="Y1629" s="3">
        <v>41900</v>
      </c>
      <c r="Z1629" s="3">
        <v>320900</v>
      </c>
      <c r="AA1629" s="3">
        <v>240700</v>
      </c>
      <c r="AB1629" s="3">
        <v>2248300</v>
      </c>
      <c r="AC1629" s="3">
        <v>12305760</v>
      </c>
    </row>
    <row r="1630" spans="1:29" x14ac:dyDescent="0.2">
      <c r="A1630" s="3" t="s">
        <v>618</v>
      </c>
      <c r="B1630" s="144">
        <v>45509</v>
      </c>
      <c r="C1630" s="144">
        <v>45618</v>
      </c>
      <c r="D1630" s="3" t="s">
        <v>614</v>
      </c>
      <c r="E1630" s="3" t="s">
        <v>620</v>
      </c>
      <c r="F1630" s="14" t="s">
        <v>56</v>
      </c>
      <c r="G1630" s="8" t="s">
        <v>66</v>
      </c>
      <c r="H1630" s="2">
        <v>76313592</v>
      </c>
      <c r="I1630" s="3" t="s">
        <v>860</v>
      </c>
      <c r="J1630" s="5">
        <v>2</v>
      </c>
      <c r="K1630" s="6">
        <v>3</v>
      </c>
      <c r="L1630" s="3">
        <v>16</v>
      </c>
      <c r="M1630" s="3">
        <v>32</v>
      </c>
      <c r="N1630" s="3">
        <v>501480</v>
      </c>
      <c r="O1630" s="3">
        <v>2005920</v>
      </c>
      <c r="P1630" s="3">
        <v>0</v>
      </c>
      <c r="Q1630" s="3">
        <v>0</v>
      </c>
      <c r="R1630" s="3">
        <v>83580</v>
      </c>
      <c r="S1630" s="3">
        <v>150444</v>
      </c>
      <c r="T1630" s="3">
        <v>100296</v>
      </c>
      <c r="U1630" s="3">
        <v>174125</v>
      </c>
      <c r="V1630" s="3">
        <v>2514365</v>
      </c>
      <c r="W1630" s="3">
        <v>397800</v>
      </c>
      <c r="X1630" s="3">
        <v>561600</v>
      </c>
      <c r="Y1630" s="3">
        <v>24400</v>
      </c>
      <c r="Z1630" s="3">
        <v>187200</v>
      </c>
      <c r="AA1630" s="3">
        <v>140400</v>
      </c>
      <c r="AB1630" s="3">
        <v>1311400</v>
      </c>
      <c r="AC1630" s="3">
        <v>3825765</v>
      </c>
    </row>
    <row r="1631" spans="1:29" x14ac:dyDescent="0.2">
      <c r="A1631" s="3" t="s">
        <v>618</v>
      </c>
      <c r="B1631" s="144">
        <v>45509</v>
      </c>
      <c r="C1631" s="144">
        <v>45618</v>
      </c>
      <c r="D1631" s="3" t="s">
        <v>614</v>
      </c>
      <c r="E1631" s="3" t="s">
        <v>620</v>
      </c>
      <c r="F1631" s="14" t="s">
        <v>56</v>
      </c>
      <c r="G1631" s="8" t="s">
        <v>66</v>
      </c>
      <c r="H1631" s="2">
        <v>12976137</v>
      </c>
      <c r="I1631" s="3" t="s">
        <v>861</v>
      </c>
      <c r="J1631" s="5">
        <v>4</v>
      </c>
      <c r="K1631" s="6">
        <v>4</v>
      </c>
      <c r="L1631" s="3">
        <v>16</v>
      </c>
      <c r="M1631" s="3">
        <v>64</v>
      </c>
      <c r="N1631" s="3">
        <v>1337280</v>
      </c>
      <c r="O1631" s="3">
        <v>5349120</v>
      </c>
      <c r="P1631" s="3">
        <v>0</v>
      </c>
      <c r="Q1631" s="3">
        <v>0</v>
      </c>
      <c r="R1631" s="3">
        <v>222880</v>
      </c>
      <c r="S1631" s="3">
        <v>401184</v>
      </c>
      <c r="T1631" s="3">
        <v>267456</v>
      </c>
      <c r="U1631" s="3">
        <v>464333</v>
      </c>
      <c r="V1631" s="3">
        <v>6704973</v>
      </c>
      <c r="W1631" s="3">
        <v>454700</v>
      </c>
      <c r="X1631" s="3">
        <v>641900</v>
      </c>
      <c r="Y1631" s="3">
        <v>27900</v>
      </c>
      <c r="Z1631" s="3">
        <v>214000</v>
      </c>
      <c r="AA1631" s="3">
        <v>160500</v>
      </c>
      <c r="AB1631" s="3">
        <v>1499000</v>
      </c>
      <c r="AC1631" s="3">
        <v>8203973</v>
      </c>
    </row>
    <row r="1632" spans="1:29" x14ac:dyDescent="0.2">
      <c r="A1632" s="3" t="s">
        <v>618</v>
      </c>
      <c r="B1632" s="144">
        <v>45509</v>
      </c>
      <c r="C1632" s="144">
        <v>45618</v>
      </c>
      <c r="D1632" s="3" t="s">
        <v>614</v>
      </c>
      <c r="E1632" s="3" t="s">
        <v>620</v>
      </c>
      <c r="F1632" s="14" t="s">
        <v>56</v>
      </c>
      <c r="G1632" s="8" t="s">
        <v>66</v>
      </c>
      <c r="H1632" s="2">
        <v>4613456</v>
      </c>
      <c r="I1632" s="3" t="s">
        <v>862</v>
      </c>
      <c r="J1632" s="5">
        <v>8</v>
      </c>
      <c r="K1632" s="6">
        <v>4</v>
      </c>
      <c r="L1632" s="3">
        <v>16</v>
      </c>
      <c r="M1632" s="3">
        <v>128</v>
      </c>
      <c r="N1632" s="3">
        <v>2674560</v>
      </c>
      <c r="O1632" s="3">
        <v>10698240</v>
      </c>
      <c r="P1632" s="3">
        <v>0</v>
      </c>
      <c r="Q1632" s="3">
        <v>0</v>
      </c>
      <c r="R1632" s="3">
        <v>445760</v>
      </c>
      <c r="S1632" s="3">
        <v>802368</v>
      </c>
      <c r="T1632" s="3">
        <v>534912</v>
      </c>
      <c r="U1632" s="3">
        <v>928667</v>
      </c>
      <c r="V1632" s="3">
        <v>13409947</v>
      </c>
      <c r="W1632" s="3">
        <v>909400</v>
      </c>
      <c r="X1632" s="3">
        <v>1283800</v>
      </c>
      <c r="Y1632" s="3">
        <v>55800</v>
      </c>
      <c r="Z1632" s="3">
        <v>427900</v>
      </c>
      <c r="AA1632" s="3">
        <v>320900</v>
      </c>
      <c r="AB1632" s="3">
        <v>2997800</v>
      </c>
      <c r="AC1632" s="3">
        <v>16407747</v>
      </c>
    </row>
    <row r="1633" spans="1:29" x14ac:dyDescent="0.2">
      <c r="A1633" s="3" t="s">
        <v>618</v>
      </c>
      <c r="B1633" s="144">
        <v>45509</v>
      </c>
      <c r="C1633" s="144">
        <v>45618</v>
      </c>
      <c r="D1633" s="3" t="s">
        <v>614</v>
      </c>
      <c r="E1633" s="3" t="s">
        <v>620</v>
      </c>
      <c r="F1633" s="14" t="s">
        <v>56</v>
      </c>
      <c r="G1633" s="8" t="s">
        <v>66</v>
      </c>
      <c r="H1633" s="2">
        <v>1136887000</v>
      </c>
      <c r="I1633" s="3" t="s">
        <v>864</v>
      </c>
      <c r="J1633" s="5">
        <v>2</v>
      </c>
      <c r="K1633" s="6">
        <v>2.5</v>
      </c>
      <c r="L1633" s="3">
        <v>16</v>
      </c>
      <c r="M1633" s="3">
        <v>32</v>
      </c>
      <c r="N1633" s="3">
        <v>417900</v>
      </c>
      <c r="O1633" s="3">
        <v>1671600</v>
      </c>
      <c r="P1633" s="3">
        <v>0</v>
      </c>
      <c r="Q1633" s="3">
        <v>0</v>
      </c>
      <c r="R1633" s="3">
        <v>69650</v>
      </c>
      <c r="S1633" s="3">
        <v>125370</v>
      </c>
      <c r="T1633" s="3">
        <v>83580</v>
      </c>
      <c r="U1633" s="3">
        <v>145104</v>
      </c>
      <c r="V1633" s="3">
        <v>2095304</v>
      </c>
      <c r="W1633" s="3">
        <v>397800</v>
      </c>
      <c r="X1633" s="3">
        <v>561600</v>
      </c>
      <c r="Y1633" s="3">
        <v>24400</v>
      </c>
      <c r="Z1633" s="3">
        <v>187200</v>
      </c>
      <c r="AA1633" s="3">
        <v>140400</v>
      </c>
      <c r="AB1633" s="3">
        <v>1311400</v>
      </c>
      <c r="AC1633" s="3">
        <v>3406704</v>
      </c>
    </row>
    <row r="1634" spans="1:29" x14ac:dyDescent="0.2">
      <c r="A1634" s="3" t="s">
        <v>618</v>
      </c>
      <c r="B1634" s="144">
        <v>45509</v>
      </c>
      <c r="C1634" s="144">
        <v>45618</v>
      </c>
      <c r="D1634" s="3" t="s">
        <v>614</v>
      </c>
      <c r="E1634" s="3" t="s">
        <v>620</v>
      </c>
      <c r="F1634" s="14" t="s">
        <v>56</v>
      </c>
      <c r="G1634" s="8" t="s">
        <v>66</v>
      </c>
      <c r="H1634" s="2">
        <v>76327894</v>
      </c>
      <c r="I1634" s="3" t="s">
        <v>70</v>
      </c>
      <c r="J1634" s="5">
        <v>8</v>
      </c>
      <c r="K1634" s="6">
        <v>4</v>
      </c>
      <c r="L1634" s="3">
        <v>16</v>
      </c>
      <c r="M1634" s="3">
        <v>128</v>
      </c>
      <c r="N1634" s="3">
        <v>2674560</v>
      </c>
      <c r="O1634" s="3">
        <v>10698240</v>
      </c>
      <c r="P1634" s="3">
        <v>0</v>
      </c>
      <c r="Q1634" s="3">
        <v>0</v>
      </c>
      <c r="R1634" s="3">
        <v>445760</v>
      </c>
      <c r="S1634" s="3">
        <v>802368</v>
      </c>
      <c r="T1634" s="3">
        <v>534912</v>
      </c>
      <c r="U1634" s="3">
        <v>928667</v>
      </c>
      <c r="V1634" s="3">
        <v>13409947</v>
      </c>
      <c r="W1634" s="3">
        <v>909400</v>
      </c>
      <c r="X1634" s="3">
        <v>1283800</v>
      </c>
      <c r="Y1634" s="3">
        <v>55800</v>
      </c>
      <c r="Z1634" s="3">
        <v>427900</v>
      </c>
      <c r="AA1634" s="3">
        <v>320900</v>
      </c>
      <c r="AB1634" s="3">
        <v>2997800</v>
      </c>
      <c r="AC1634" s="3">
        <v>16407747</v>
      </c>
    </row>
    <row r="1635" spans="1:29" x14ac:dyDescent="0.2">
      <c r="A1635" s="3" t="s">
        <v>618</v>
      </c>
      <c r="B1635" s="144">
        <v>45509</v>
      </c>
      <c r="C1635" s="144">
        <v>45618</v>
      </c>
      <c r="D1635" s="3" t="s">
        <v>614</v>
      </c>
      <c r="E1635" s="3" t="s">
        <v>620</v>
      </c>
      <c r="F1635" s="14" t="s">
        <v>56</v>
      </c>
      <c r="G1635" s="8" t="s">
        <v>66</v>
      </c>
      <c r="H1635" s="2">
        <v>10533944</v>
      </c>
      <c r="I1635" s="3" t="s">
        <v>867</v>
      </c>
      <c r="J1635" s="5">
        <v>8</v>
      </c>
      <c r="K1635" s="6">
        <v>4</v>
      </c>
      <c r="L1635" s="3">
        <v>16</v>
      </c>
      <c r="M1635" s="3">
        <v>128</v>
      </c>
      <c r="N1635" s="3">
        <v>2674560</v>
      </c>
      <c r="O1635" s="3">
        <v>10698240</v>
      </c>
      <c r="P1635" s="3">
        <v>0</v>
      </c>
      <c r="Q1635" s="3">
        <v>0</v>
      </c>
      <c r="R1635" s="3">
        <v>445760</v>
      </c>
      <c r="S1635" s="3">
        <v>802368</v>
      </c>
      <c r="T1635" s="3">
        <v>534912</v>
      </c>
      <c r="U1635" s="3">
        <v>928667</v>
      </c>
      <c r="V1635" s="3">
        <v>13409947</v>
      </c>
      <c r="W1635" s="3">
        <v>909400</v>
      </c>
      <c r="X1635" s="3">
        <v>1283800</v>
      </c>
      <c r="Y1635" s="3">
        <v>55800</v>
      </c>
      <c r="Z1635" s="3">
        <v>427900</v>
      </c>
      <c r="AA1635" s="3">
        <v>320900</v>
      </c>
      <c r="AB1635" s="3">
        <v>2997800</v>
      </c>
      <c r="AC1635" s="3">
        <v>16407747</v>
      </c>
    </row>
    <row r="1636" spans="1:29" x14ac:dyDescent="0.2">
      <c r="A1636" s="3" t="s">
        <v>618</v>
      </c>
      <c r="B1636" s="144">
        <v>45509</v>
      </c>
      <c r="C1636" s="144">
        <v>45618</v>
      </c>
      <c r="D1636" s="3" t="s">
        <v>614</v>
      </c>
      <c r="E1636" s="3" t="s">
        <v>620</v>
      </c>
      <c r="F1636" s="14" t="s">
        <v>56</v>
      </c>
      <c r="G1636" s="8" t="s">
        <v>66</v>
      </c>
      <c r="H1636" s="2">
        <v>1061709336</v>
      </c>
      <c r="I1636" s="3" t="s">
        <v>868</v>
      </c>
      <c r="J1636" s="5">
        <v>4</v>
      </c>
      <c r="K1636" s="6">
        <v>4</v>
      </c>
      <c r="L1636" s="3">
        <v>16</v>
      </c>
      <c r="M1636" s="3">
        <v>64</v>
      </c>
      <c r="N1636" s="3">
        <v>1337280</v>
      </c>
      <c r="O1636" s="3">
        <v>5349120</v>
      </c>
      <c r="P1636" s="3">
        <v>0</v>
      </c>
      <c r="Q1636" s="3">
        <v>0</v>
      </c>
      <c r="R1636" s="3">
        <v>222880</v>
      </c>
      <c r="S1636" s="3">
        <v>401184</v>
      </c>
      <c r="T1636" s="3">
        <v>267456</v>
      </c>
      <c r="U1636" s="3">
        <v>464333</v>
      </c>
      <c r="V1636" s="3">
        <v>6704973</v>
      </c>
      <c r="W1636" s="3">
        <v>454700</v>
      </c>
      <c r="X1636" s="3">
        <v>641900</v>
      </c>
      <c r="Y1636" s="3">
        <v>27900</v>
      </c>
      <c r="Z1636" s="3">
        <v>214000</v>
      </c>
      <c r="AA1636" s="3">
        <v>160500</v>
      </c>
      <c r="AB1636" s="3">
        <v>1499000</v>
      </c>
      <c r="AC1636" s="3">
        <v>8203973</v>
      </c>
    </row>
    <row r="1637" spans="1:29" x14ac:dyDescent="0.2">
      <c r="A1637" s="3" t="s">
        <v>618</v>
      </c>
      <c r="B1637" s="144">
        <v>45509</v>
      </c>
      <c r="C1637" s="144">
        <v>45618</v>
      </c>
      <c r="D1637" s="3" t="s">
        <v>614</v>
      </c>
      <c r="E1637" s="3" t="s">
        <v>620</v>
      </c>
      <c r="F1637" s="14" t="s">
        <v>56</v>
      </c>
      <c r="G1637" s="8" t="s">
        <v>73</v>
      </c>
      <c r="H1637" s="2">
        <v>1061722037</v>
      </c>
      <c r="I1637" s="3" t="s">
        <v>871</v>
      </c>
      <c r="J1637" s="5">
        <v>6</v>
      </c>
      <c r="K1637" s="6">
        <v>3.5</v>
      </c>
      <c r="L1637" s="3">
        <v>16</v>
      </c>
      <c r="M1637" s="3">
        <v>96</v>
      </c>
      <c r="N1637" s="3">
        <v>1755180</v>
      </c>
      <c r="O1637" s="3">
        <v>7020720</v>
      </c>
      <c r="P1637" s="3">
        <v>877590</v>
      </c>
      <c r="Q1637" s="3">
        <v>761797</v>
      </c>
      <c r="R1637" s="3">
        <v>1123439</v>
      </c>
      <c r="S1637" s="3">
        <v>567539</v>
      </c>
      <c r="T1637" s="3">
        <v>633358</v>
      </c>
      <c r="U1637" s="3">
        <v>815296</v>
      </c>
      <c r="V1637" s="3">
        <v>11799739</v>
      </c>
      <c r="W1637" s="3">
        <v>596800</v>
      </c>
      <c r="X1637" s="3">
        <v>842500</v>
      </c>
      <c r="Y1637" s="3">
        <v>36600</v>
      </c>
      <c r="Z1637" s="3">
        <v>280800</v>
      </c>
      <c r="AA1637" s="3">
        <v>210600</v>
      </c>
      <c r="AB1637" s="3">
        <v>1967300</v>
      </c>
      <c r="AC1637" s="3">
        <v>13767039</v>
      </c>
    </row>
    <row r="1638" spans="1:29" x14ac:dyDescent="0.2">
      <c r="A1638" s="3" t="s">
        <v>618</v>
      </c>
      <c r="B1638" s="144">
        <v>45509</v>
      </c>
      <c r="C1638" s="144">
        <v>45618</v>
      </c>
      <c r="D1638" s="3" t="s">
        <v>614</v>
      </c>
      <c r="E1638" s="3" t="s">
        <v>620</v>
      </c>
      <c r="F1638" s="14" t="s">
        <v>56</v>
      </c>
      <c r="G1638" s="8" t="s">
        <v>73</v>
      </c>
      <c r="H1638" s="2" t="s">
        <v>608</v>
      </c>
      <c r="I1638" s="3" t="s">
        <v>608</v>
      </c>
      <c r="J1638" s="5">
        <v>4</v>
      </c>
      <c r="K1638" s="6">
        <v>4.5</v>
      </c>
      <c r="L1638" s="3">
        <v>16</v>
      </c>
      <c r="M1638" s="3">
        <v>64</v>
      </c>
      <c r="N1638" s="3">
        <v>1504440</v>
      </c>
      <c r="O1638" s="3">
        <v>6017760</v>
      </c>
      <c r="P1638" s="3">
        <v>0</v>
      </c>
      <c r="Q1638" s="3">
        <v>0</v>
      </c>
      <c r="R1638" s="3">
        <v>250740</v>
      </c>
      <c r="S1638" s="3">
        <v>451332</v>
      </c>
      <c r="T1638" s="3">
        <v>300888</v>
      </c>
      <c r="U1638" s="3">
        <v>522375</v>
      </c>
      <c r="V1638" s="3">
        <v>7543095</v>
      </c>
      <c r="W1638" s="3">
        <v>511500</v>
      </c>
      <c r="X1638" s="3">
        <v>722100</v>
      </c>
      <c r="Y1638" s="3">
        <v>31400</v>
      </c>
      <c r="Z1638" s="3">
        <v>240700</v>
      </c>
      <c r="AA1638" s="3">
        <v>180500</v>
      </c>
      <c r="AB1638" s="3">
        <v>1686200</v>
      </c>
      <c r="AC1638" s="3">
        <v>9229295</v>
      </c>
    </row>
    <row r="1639" spans="1:29" x14ac:dyDescent="0.2">
      <c r="A1639" s="3" t="s">
        <v>618</v>
      </c>
      <c r="B1639" s="144">
        <v>45509</v>
      </c>
      <c r="C1639" s="144">
        <v>45618</v>
      </c>
      <c r="D1639" s="3" t="s">
        <v>614</v>
      </c>
      <c r="E1639" s="3" t="s">
        <v>620</v>
      </c>
      <c r="F1639" s="14" t="s">
        <v>56</v>
      </c>
      <c r="G1639" s="8" t="s">
        <v>73</v>
      </c>
      <c r="H1639" s="2" t="s">
        <v>608</v>
      </c>
      <c r="I1639" s="3" t="s">
        <v>608</v>
      </c>
      <c r="J1639" s="5">
        <v>4</v>
      </c>
      <c r="K1639" s="6">
        <v>3</v>
      </c>
      <c r="L1639" s="3">
        <v>16</v>
      </c>
      <c r="M1639" s="3">
        <v>64</v>
      </c>
      <c r="N1639" s="3">
        <v>1002960</v>
      </c>
      <c r="O1639" s="3">
        <v>4011840</v>
      </c>
      <c r="P1639" s="3">
        <v>0</v>
      </c>
      <c r="Q1639" s="3">
        <v>0</v>
      </c>
      <c r="R1639" s="3">
        <v>167160</v>
      </c>
      <c r="S1639" s="3">
        <v>300888</v>
      </c>
      <c r="T1639" s="3">
        <v>200592</v>
      </c>
      <c r="U1639" s="3">
        <v>348250</v>
      </c>
      <c r="V1639" s="3">
        <v>5028730</v>
      </c>
      <c r="W1639" s="3">
        <v>397800</v>
      </c>
      <c r="X1639" s="3">
        <v>561600</v>
      </c>
      <c r="Y1639" s="3">
        <v>24400</v>
      </c>
      <c r="Z1639" s="3">
        <v>187200</v>
      </c>
      <c r="AA1639" s="3">
        <v>140400</v>
      </c>
      <c r="AB1639" s="3">
        <v>1311400</v>
      </c>
      <c r="AC1639" s="3">
        <v>6340130</v>
      </c>
    </row>
    <row r="1640" spans="1:29" x14ac:dyDescent="0.2">
      <c r="A1640" s="3" t="s">
        <v>618</v>
      </c>
      <c r="B1640" s="144">
        <v>45509</v>
      </c>
      <c r="C1640" s="144">
        <v>45618</v>
      </c>
      <c r="D1640" s="3" t="s">
        <v>614</v>
      </c>
      <c r="E1640" s="3" t="s">
        <v>620</v>
      </c>
      <c r="F1640" s="14" t="s">
        <v>56</v>
      </c>
      <c r="G1640" s="8" t="s">
        <v>73</v>
      </c>
      <c r="H1640" s="2" t="s">
        <v>608</v>
      </c>
      <c r="I1640" s="3" t="s">
        <v>608</v>
      </c>
      <c r="J1640" s="5">
        <v>6</v>
      </c>
      <c r="K1640" s="6">
        <v>3.5</v>
      </c>
      <c r="L1640" s="3">
        <v>16</v>
      </c>
      <c r="M1640" s="3">
        <v>96</v>
      </c>
      <c r="N1640" s="3">
        <v>1755180</v>
      </c>
      <c r="O1640" s="3">
        <v>7020720</v>
      </c>
      <c r="P1640" s="3">
        <v>0</v>
      </c>
      <c r="Q1640" s="3">
        <v>0</v>
      </c>
      <c r="R1640" s="3">
        <v>292530</v>
      </c>
      <c r="S1640" s="3">
        <v>526554</v>
      </c>
      <c r="T1640" s="3">
        <v>351036</v>
      </c>
      <c r="U1640" s="3">
        <v>609438</v>
      </c>
      <c r="V1640" s="3">
        <v>8800278</v>
      </c>
      <c r="W1640" s="3">
        <v>596800</v>
      </c>
      <c r="X1640" s="3">
        <v>842500</v>
      </c>
      <c r="Y1640" s="3">
        <v>36600</v>
      </c>
      <c r="Z1640" s="3">
        <v>280800</v>
      </c>
      <c r="AA1640" s="3">
        <v>210600</v>
      </c>
      <c r="AB1640" s="3">
        <v>1967300</v>
      </c>
      <c r="AC1640" s="3">
        <v>10767578</v>
      </c>
    </row>
    <row r="1641" spans="1:29" x14ac:dyDescent="0.2">
      <c r="A1641" s="3" t="s">
        <v>618</v>
      </c>
      <c r="B1641" s="144">
        <v>45509</v>
      </c>
      <c r="C1641" s="144">
        <v>45618</v>
      </c>
      <c r="D1641" s="3" t="s">
        <v>614</v>
      </c>
      <c r="E1641" s="3" t="s">
        <v>620</v>
      </c>
      <c r="F1641" s="14" t="s">
        <v>56</v>
      </c>
      <c r="G1641" s="8" t="s">
        <v>73</v>
      </c>
      <c r="H1641" s="2" t="s">
        <v>608</v>
      </c>
      <c r="I1641" s="3" t="s">
        <v>608</v>
      </c>
      <c r="J1641" s="5">
        <v>8</v>
      </c>
      <c r="K1641" s="6">
        <v>2.5</v>
      </c>
      <c r="L1641" s="3">
        <v>16</v>
      </c>
      <c r="M1641" s="3">
        <v>128</v>
      </c>
      <c r="N1641" s="3">
        <v>1671600</v>
      </c>
      <c r="O1641" s="3">
        <v>6686400</v>
      </c>
      <c r="P1641" s="3">
        <v>0</v>
      </c>
      <c r="Q1641" s="3">
        <v>0</v>
      </c>
      <c r="R1641" s="3">
        <v>278600</v>
      </c>
      <c r="S1641" s="3">
        <v>501480</v>
      </c>
      <c r="T1641" s="3">
        <v>334320</v>
      </c>
      <c r="U1641" s="3">
        <v>580417</v>
      </c>
      <c r="V1641" s="3">
        <v>8381217</v>
      </c>
      <c r="W1641" s="3">
        <v>568300</v>
      </c>
      <c r="X1641" s="3">
        <v>802400</v>
      </c>
      <c r="Y1641" s="3">
        <v>34900</v>
      </c>
      <c r="Z1641" s="3">
        <v>267500</v>
      </c>
      <c r="AA1641" s="3">
        <v>200600</v>
      </c>
      <c r="AB1641" s="3">
        <v>1873700</v>
      </c>
      <c r="AC1641" s="3">
        <v>10254917</v>
      </c>
    </row>
    <row r="1642" spans="1:29" x14ac:dyDescent="0.2">
      <c r="A1642" s="3" t="s">
        <v>618</v>
      </c>
      <c r="B1642" s="144">
        <v>45509</v>
      </c>
      <c r="C1642" s="144">
        <v>45618</v>
      </c>
      <c r="D1642" s="3" t="s">
        <v>614</v>
      </c>
      <c r="E1642" s="3" t="s">
        <v>620</v>
      </c>
      <c r="F1642" s="14" t="s">
        <v>56</v>
      </c>
      <c r="G1642" s="8" t="s">
        <v>73</v>
      </c>
      <c r="H1642" s="2" t="s">
        <v>608</v>
      </c>
      <c r="I1642" s="3" t="s">
        <v>608</v>
      </c>
      <c r="J1642" s="5">
        <v>2</v>
      </c>
      <c r="K1642" s="6">
        <v>2.5</v>
      </c>
      <c r="L1642" s="3">
        <v>16</v>
      </c>
      <c r="M1642" s="3">
        <v>32</v>
      </c>
      <c r="N1642" s="3">
        <v>417900</v>
      </c>
      <c r="O1642" s="3">
        <v>1671600</v>
      </c>
      <c r="P1642" s="3">
        <v>0</v>
      </c>
      <c r="Q1642" s="3">
        <v>0</v>
      </c>
      <c r="R1642" s="3">
        <v>69650</v>
      </c>
      <c r="S1642" s="3">
        <v>125370</v>
      </c>
      <c r="T1642" s="3">
        <v>83580</v>
      </c>
      <c r="U1642" s="3">
        <v>145104</v>
      </c>
      <c r="V1642" s="3">
        <v>2095304</v>
      </c>
      <c r="W1642" s="3">
        <v>397800</v>
      </c>
      <c r="X1642" s="3">
        <v>561600</v>
      </c>
      <c r="Y1642" s="3">
        <v>24400</v>
      </c>
      <c r="Z1642" s="3">
        <v>187200</v>
      </c>
      <c r="AA1642" s="3">
        <v>140400</v>
      </c>
      <c r="AB1642" s="3">
        <v>1311400</v>
      </c>
      <c r="AC1642" s="3">
        <v>3406704</v>
      </c>
    </row>
    <row r="1643" spans="1:29" x14ac:dyDescent="0.2">
      <c r="A1643" s="3" t="s">
        <v>618</v>
      </c>
      <c r="B1643" s="144">
        <v>45509</v>
      </c>
      <c r="C1643" s="144">
        <v>45618</v>
      </c>
      <c r="D1643" s="3" t="s">
        <v>614</v>
      </c>
      <c r="E1643" s="3" t="s">
        <v>620</v>
      </c>
      <c r="F1643" s="14" t="s">
        <v>56</v>
      </c>
      <c r="G1643" s="8" t="s">
        <v>73</v>
      </c>
      <c r="H1643" s="2" t="s">
        <v>608</v>
      </c>
      <c r="I1643" s="3" t="s">
        <v>608</v>
      </c>
      <c r="J1643" s="5">
        <v>2</v>
      </c>
      <c r="K1643" s="6">
        <v>2.5</v>
      </c>
      <c r="L1643" s="3">
        <v>16</v>
      </c>
      <c r="M1643" s="3">
        <v>32</v>
      </c>
      <c r="N1643" s="3">
        <v>417900</v>
      </c>
      <c r="O1643" s="3">
        <v>1671600</v>
      </c>
      <c r="P1643" s="3">
        <v>0</v>
      </c>
      <c r="Q1643" s="3">
        <v>0</v>
      </c>
      <c r="R1643" s="3">
        <v>69650</v>
      </c>
      <c r="S1643" s="3">
        <v>125370</v>
      </c>
      <c r="T1643" s="3">
        <v>83580</v>
      </c>
      <c r="U1643" s="3">
        <v>145104</v>
      </c>
      <c r="V1643" s="3">
        <v>2095304</v>
      </c>
      <c r="W1643" s="3">
        <v>397800</v>
      </c>
      <c r="X1643" s="3">
        <v>561600</v>
      </c>
      <c r="Y1643" s="3">
        <v>24400</v>
      </c>
      <c r="Z1643" s="3">
        <v>187200</v>
      </c>
      <c r="AA1643" s="3">
        <v>140400</v>
      </c>
      <c r="AB1643" s="3">
        <v>1311400</v>
      </c>
      <c r="AC1643" s="3">
        <v>3406704</v>
      </c>
    </row>
    <row r="1644" spans="1:29" x14ac:dyDescent="0.2">
      <c r="A1644" s="3" t="s">
        <v>618</v>
      </c>
      <c r="B1644" s="144">
        <v>45509</v>
      </c>
      <c r="C1644" s="144">
        <v>45618</v>
      </c>
      <c r="D1644" s="3" t="s">
        <v>614</v>
      </c>
      <c r="E1644" s="3" t="s">
        <v>620</v>
      </c>
      <c r="F1644" s="3" t="s">
        <v>82</v>
      </c>
      <c r="G1644" s="8" t="s">
        <v>84</v>
      </c>
      <c r="H1644" s="2">
        <v>76327542</v>
      </c>
      <c r="I1644" s="3" t="s">
        <v>875</v>
      </c>
      <c r="J1644" s="5">
        <v>10</v>
      </c>
      <c r="K1644" s="6">
        <v>4</v>
      </c>
      <c r="L1644" s="3">
        <v>16</v>
      </c>
      <c r="M1644" s="3">
        <v>160</v>
      </c>
      <c r="N1644" s="3">
        <v>3343200</v>
      </c>
      <c r="O1644" s="3">
        <v>13372800</v>
      </c>
      <c r="P1644" s="3">
        <v>0</v>
      </c>
      <c r="Q1644" s="3">
        <v>0</v>
      </c>
      <c r="R1644" s="3">
        <v>557200</v>
      </c>
      <c r="S1644" s="3">
        <v>1002960</v>
      </c>
      <c r="T1644" s="3">
        <v>668640</v>
      </c>
      <c r="U1644" s="3">
        <v>1160833</v>
      </c>
      <c r="V1644" s="3">
        <v>16762433</v>
      </c>
      <c r="W1644" s="3">
        <v>1136700</v>
      </c>
      <c r="X1644" s="3">
        <v>1604700</v>
      </c>
      <c r="Y1644" s="3">
        <v>69800</v>
      </c>
      <c r="Z1644" s="3">
        <v>534900</v>
      </c>
      <c r="AA1644" s="3">
        <v>401200</v>
      </c>
      <c r="AB1644" s="3">
        <v>3747300</v>
      </c>
      <c r="AC1644" s="3">
        <v>20509733</v>
      </c>
    </row>
    <row r="1645" spans="1:29" x14ac:dyDescent="0.2">
      <c r="A1645" s="3" t="s">
        <v>618</v>
      </c>
      <c r="B1645" s="144">
        <v>45509</v>
      </c>
      <c r="C1645" s="144">
        <v>45618</v>
      </c>
      <c r="D1645" s="3" t="s">
        <v>614</v>
      </c>
      <c r="E1645" s="3" t="s">
        <v>620</v>
      </c>
      <c r="F1645" s="3" t="s">
        <v>82</v>
      </c>
      <c r="G1645" s="8" t="s">
        <v>84</v>
      </c>
      <c r="H1645" s="2">
        <v>1061772064</v>
      </c>
      <c r="I1645" s="3" t="s">
        <v>600</v>
      </c>
      <c r="J1645" s="5">
        <v>12</v>
      </c>
      <c r="K1645" s="6">
        <v>2.5</v>
      </c>
      <c r="L1645" s="3">
        <v>16</v>
      </c>
      <c r="M1645" s="3">
        <v>192</v>
      </c>
      <c r="N1645" s="3">
        <v>2507400</v>
      </c>
      <c r="O1645" s="3">
        <v>10029600</v>
      </c>
      <c r="P1645" s="3">
        <v>0</v>
      </c>
      <c r="Q1645" s="3">
        <v>0</v>
      </c>
      <c r="R1645" s="3">
        <v>417900</v>
      </c>
      <c r="S1645" s="3">
        <v>752220</v>
      </c>
      <c r="T1645" s="3">
        <v>501480</v>
      </c>
      <c r="U1645" s="3">
        <v>870625</v>
      </c>
      <c r="V1645" s="3">
        <v>12571825</v>
      </c>
      <c r="W1645" s="3">
        <v>852500</v>
      </c>
      <c r="X1645" s="3">
        <v>1203600</v>
      </c>
      <c r="Y1645" s="3">
        <v>52400</v>
      </c>
      <c r="Z1645" s="3">
        <v>401200</v>
      </c>
      <c r="AA1645" s="3">
        <v>300900</v>
      </c>
      <c r="AB1645" s="3">
        <v>2810600</v>
      </c>
      <c r="AC1645" s="3">
        <v>15382425</v>
      </c>
    </row>
    <row r="1646" spans="1:29" x14ac:dyDescent="0.2">
      <c r="A1646" s="3" t="s">
        <v>618</v>
      </c>
      <c r="B1646" s="144">
        <v>45509</v>
      </c>
      <c r="C1646" s="144">
        <v>45618</v>
      </c>
      <c r="D1646" s="3" t="s">
        <v>614</v>
      </c>
      <c r="E1646" s="3" t="s">
        <v>620</v>
      </c>
      <c r="F1646" s="3" t="s">
        <v>82</v>
      </c>
      <c r="G1646" s="8" t="s">
        <v>84</v>
      </c>
      <c r="H1646" s="2">
        <v>4617585</v>
      </c>
      <c r="I1646" s="3" t="s">
        <v>876</v>
      </c>
      <c r="J1646" s="5">
        <v>10</v>
      </c>
      <c r="K1646" s="6">
        <v>4</v>
      </c>
      <c r="L1646" s="3">
        <v>16</v>
      </c>
      <c r="M1646" s="3">
        <v>160</v>
      </c>
      <c r="N1646" s="3">
        <v>3343200</v>
      </c>
      <c r="O1646" s="3">
        <v>13372800</v>
      </c>
      <c r="P1646" s="3">
        <v>0</v>
      </c>
      <c r="Q1646" s="3">
        <v>0</v>
      </c>
      <c r="R1646" s="3">
        <v>557200</v>
      </c>
      <c r="S1646" s="3">
        <v>1002960</v>
      </c>
      <c r="T1646" s="3">
        <v>668640</v>
      </c>
      <c r="U1646" s="3">
        <v>1160833</v>
      </c>
      <c r="V1646" s="3">
        <v>16762433</v>
      </c>
      <c r="W1646" s="3">
        <v>1136700</v>
      </c>
      <c r="X1646" s="3">
        <v>1604700</v>
      </c>
      <c r="Y1646" s="3">
        <v>69800</v>
      </c>
      <c r="Z1646" s="3">
        <v>534900</v>
      </c>
      <c r="AA1646" s="3">
        <v>401200</v>
      </c>
      <c r="AB1646" s="3">
        <v>3747300</v>
      </c>
      <c r="AC1646" s="3">
        <v>20509733</v>
      </c>
    </row>
    <row r="1647" spans="1:29" x14ac:dyDescent="0.2">
      <c r="A1647" s="3" t="s">
        <v>618</v>
      </c>
      <c r="B1647" s="144">
        <v>45509</v>
      </c>
      <c r="C1647" s="144">
        <v>45618</v>
      </c>
      <c r="D1647" s="3" t="s">
        <v>614</v>
      </c>
      <c r="E1647" s="3" t="s">
        <v>620</v>
      </c>
      <c r="F1647" s="3" t="s">
        <v>82</v>
      </c>
      <c r="G1647" s="8" t="s">
        <v>84</v>
      </c>
      <c r="H1647" s="2">
        <v>76312330</v>
      </c>
      <c r="I1647" s="3" t="s">
        <v>877</v>
      </c>
      <c r="J1647" s="5">
        <v>12</v>
      </c>
      <c r="K1647" s="6">
        <v>4</v>
      </c>
      <c r="L1647" s="3">
        <v>16</v>
      </c>
      <c r="M1647" s="3">
        <v>192</v>
      </c>
      <c r="N1647" s="3">
        <v>4011840</v>
      </c>
      <c r="O1647" s="3">
        <v>16047360</v>
      </c>
      <c r="P1647" s="3">
        <v>0</v>
      </c>
      <c r="Q1647" s="3">
        <v>0</v>
      </c>
      <c r="R1647" s="3">
        <v>668640</v>
      </c>
      <c r="S1647" s="3">
        <v>1203552</v>
      </c>
      <c r="T1647" s="3">
        <v>802368</v>
      </c>
      <c r="U1647" s="3">
        <v>1393000</v>
      </c>
      <c r="V1647" s="3">
        <v>20114920</v>
      </c>
      <c r="W1647" s="3">
        <v>1364000</v>
      </c>
      <c r="X1647" s="3">
        <v>1925700</v>
      </c>
      <c r="Y1647" s="3">
        <v>83800</v>
      </c>
      <c r="Z1647" s="3">
        <v>641900</v>
      </c>
      <c r="AA1647" s="3">
        <v>481400</v>
      </c>
      <c r="AB1647" s="3">
        <v>4496800</v>
      </c>
      <c r="AC1647" s="3">
        <v>24611720</v>
      </c>
    </row>
    <row r="1648" spans="1:29" x14ac:dyDescent="0.2">
      <c r="A1648" s="3" t="s">
        <v>618</v>
      </c>
      <c r="B1648" s="144">
        <v>45509</v>
      </c>
      <c r="C1648" s="144">
        <v>45618</v>
      </c>
      <c r="D1648" s="3" t="s">
        <v>614</v>
      </c>
      <c r="E1648" s="3" t="s">
        <v>620</v>
      </c>
      <c r="F1648" s="3" t="s">
        <v>82</v>
      </c>
      <c r="G1648" s="8" t="s">
        <v>84</v>
      </c>
      <c r="H1648" s="2">
        <v>34559148</v>
      </c>
      <c r="I1648" s="3" t="s">
        <v>878</v>
      </c>
      <c r="J1648" s="5">
        <v>10</v>
      </c>
      <c r="K1648" s="6">
        <v>3.5</v>
      </c>
      <c r="L1648" s="3">
        <v>16</v>
      </c>
      <c r="M1648" s="3">
        <v>160</v>
      </c>
      <c r="N1648" s="3">
        <v>2925300</v>
      </c>
      <c r="O1648" s="3">
        <v>11701200</v>
      </c>
      <c r="P1648" s="3">
        <v>0</v>
      </c>
      <c r="Q1648" s="3">
        <v>0</v>
      </c>
      <c r="R1648" s="3">
        <v>487550</v>
      </c>
      <c r="S1648" s="3">
        <v>877590</v>
      </c>
      <c r="T1648" s="3">
        <v>585060</v>
      </c>
      <c r="U1648" s="3">
        <v>1015729</v>
      </c>
      <c r="V1648" s="3">
        <v>14667129</v>
      </c>
      <c r="W1648" s="3">
        <v>994600</v>
      </c>
      <c r="X1648" s="3">
        <v>1404100</v>
      </c>
      <c r="Y1648" s="3">
        <v>61100</v>
      </c>
      <c r="Z1648" s="3">
        <v>468000</v>
      </c>
      <c r="AA1648" s="3">
        <v>351000</v>
      </c>
      <c r="AB1648" s="3">
        <v>3278800</v>
      </c>
      <c r="AC1648" s="3">
        <v>17945929</v>
      </c>
    </row>
    <row r="1649" spans="1:29" x14ac:dyDescent="0.2">
      <c r="A1649" s="3" t="s">
        <v>618</v>
      </c>
      <c r="B1649" s="144">
        <v>45509</v>
      </c>
      <c r="C1649" s="144">
        <v>45618</v>
      </c>
      <c r="D1649" s="3" t="s">
        <v>614</v>
      </c>
      <c r="E1649" s="3" t="s">
        <v>620</v>
      </c>
      <c r="F1649" s="3" t="s">
        <v>82</v>
      </c>
      <c r="G1649" s="8" t="s">
        <v>84</v>
      </c>
      <c r="H1649" s="2">
        <v>1061718408</v>
      </c>
      <c r="I1649" s="3" t="s">
        <v>879</v>
      </c>
      <c r="J1649" s="5">
        <v>11</v>
      </c>
      <c r="K1649" s="6">
        <v>4</v>
      </c>
      <c r="L1649" s="3">
        <v>16</v>
      </c>
      <c r="M1649" s="3">
        <v>176</v>
      </c>
      <c r="N1649" s="3">
        <v>3677520</v>
      </c>
      <c r="O1649" s="3">
        <v>14710080</v>
      </c>
      <c r="P1649" s="3">
        <v>0</v>
      </c>
      <c r="Q1649" s="3">
        <v>0</v>
      </c>
      <c r="R1649" s="3">
        <v>612920</v>
      </c>
      <c r="S1649" s="3">
        <v>1103256</v>
      </c>
      <c r="T1649" s="3">
        <v>735504</v>
      </c>
      <c r="U1649" s="3">
        <v>1276917</v>
      </c>
      <c r="V1649" s="3">
        <v>18438677</v>
      </c>
      <c r="W1649" s="3">
        <v>1250400</v>
      </c>
      <c r="X1649" s="3">
        <v>1765200</v>
      </c>
      <c r="Y1649" s="3">
        <v>76800</v>
      </c>
      <c r="Z1649" s="3">
        <v>588400</v>
      </c>
      <c r="AA1649" s="3">
        <v>441300</v>
      </c>
      <c r="AB1649" s="3">
        <v>4122100</v>
      </c>
      <c r="AC1649" s="3">
        <v>22560777</v>
      </c>
    </row>
    <row r="1650" spans="1:29" x14ac:dyDescent="0.2">
      <c r="A1650" s="3" t="s">
        <v>618</v>
      </c>
      <c r="B1650" s="144">
        <v>45509</v>
      </c>
      <c r="C1650" s="144">
        <v>45618</v>
      </c>
      <c r="D1650" s="3" t="s">
        <v>614</v>
      </c>
      <c r="E1650" s="3" t="s">
        <v>620</v>
      </c>
      <c r="F1650" s="3" t="s">
        <v>82</v>
      </c>
      <c r="G1650" s="8" t="s">
        <v>84</v>
      </c>
      <c r="H1650" s="2">
        <v>76323481</v>
      </c>
      <c r="I1650" s="3" t="s">
        <v>882</v>
      </c>
      <c r="J1650" s="5">
        <v>4</v>
      </c>
      <c r="K1650" s="6">
        <v>3</v>
      </c>
      <c r="L1650" s="3">
        <v>16</v>
      </c>
      <c r="M1650" s="3">
        <v>64</v>
      </c>
      <c r="N1650" s="3">
        <v>1002960</v>
      </c>
      <c r="O1650" s="3">
        <v>4011840</v>
      </c>
      <c r="P1650" s="3">
        <v>0</v>
      </c>
      <c r="Q1650" s="3">
        <v>0</v>
      </c>
      <c r="R1650" s="3">
        <v>167160</v>
      </c>
      <c r="S1650" s="3">
        <v>300888</v>
      </c>
      <c r="T1650" s="3">
        <v>200592</v>
      </c>
      <c r="U1650" s="3">
        <v>348250</v>
      </c>
      <c r="V1650" s="3">
        <v>5028730</v>
      </c>
      <c r="W1650" s="3">
        <v>397800</v>
      </c>
      <c r="X1650" s="3">
        <v>561600</v>
      </c>
      <c r="Y1650" s="3">
        <v>24400</v>
      </c>
      <c r="Z1650" s="3">
        <v>187200</v>
      </c>
      <c r="AA1650" s="3">
        <v>140400</v>
      </c>
      <c r="AB1650" s="3">
        <v>1311400</v>
      </c>
      <c r="AC1650" s="3">
        <v>6340130</v>
      </c>
    </row>
    <row r="1651" spans="1:29" x14ac:dyDescent="0.2">
      <c r="A1651" s="3" t="s">
        <v>618</v>
      </c>
      <c r="B1651" s="144">
        <v>45509</v>
      </c>
      <c r="C1651" s="144">
        <v>45618</v>
      </c>
      <c r="D1651" s="3" t="s">
        <v>614</v>
      </c>
      <c r="E1651" s="3" t="s">
        <v>620</v>
      </c>
      <c r="F1651" s="3" t="s">
        <v>82</v>
      </c>
      <c r="G1651" s="8" t="s">
        <v>84</v>
      </c>
      <c r="H1651" s="2">
        <v>30333144</v>
      </c>
      <c r="I1651" s="3" t="s">
        <v>883</v>
      </c>
      <c r="J1651" s="5">
        <v>8</v>
      </c>
      <c r="K1651" s="6">
        <v>5</v>
      </c>
      <c r="L1651" s="3">
        <v>16</v>
      </c>
      <c r="M1651" s="3">
        <v>128</v>
      </c>
      <c r="N1651" s="3">
        <v>3343200</v>
      </c>
      <c r="O1651" s="3">
        <v>13372800</v>
      </c>
      <c r="P1651" s="3">
        <v>0</v>
      </c>
      <c r="Q1651" s="3">
        <v>0</v>
      </c>
      <c r="R1651" s="3">
        <v>557200</v>
      </c>
      <c r="S1651" s="3">
        <v>1002960</v>
      </c>
      <c r="T1651" s="3">
        <v>668640</v>
      </c>
      <c r="U1651" s="3">
        <v>1160833</v>
      </c>
      <c r="V1651" s="3">
        <v>16762433</v>
      </c>
      <c r="W1651" s="3">
        <v>1136700</v>
      </c>
      <c r="X1651" s="3">
        <v>1604700</v>
      </c>
      <c r="Y1651" s="3">
        <v>69800</v>
      </c>
      <c r="Z1651" s="3">
        <v>534900</v>
      </c>
      <c r="AA1651" s="3">
        <v>401200</v>
      </c>
      <c r="AB1651" s="3">
        <v>3747300</v>
      </c>
      <c r="AC1651" s="3">
        <v>20509733</v>
      </c>
    </row>
    <row r="1652" spans="1:29" x14ac:dyDescent="0.2">
      <c r="A1652" s="3" t="s">
        <v>618</v>
      </c>
      <c r="B1652" s="144">
        <v>45509</v>
      </c>
      <c r="C1652" s="144">
        <v>45618</v>
      </c>
      <c r="D1652" s="3" t="s">
        <v>614</v>
      </c>
      <c r="E1652" s="3" t="s">
        <v>620</v>
      </c>
      <c r="F1652" s="3" t="s">
        <v>82</v>
      </c>
      <c r="G1652" s="8" t="s">
        <v>84</v>
      </c>
      <c r="H1652" s="2">
        <v>34564987</v>
      </c>
      <c r="I1652" s="3" t="s">
        <v>884</v>
      </c>
      <c r="J1652" s="5">
        <v>4</v>
      </c>
      <c r="K1652" s="6">
        <v>2.5</v>
      </c>
      <c r="L1652" s="3">
        <v>16</v>
      </c>
      <c r="M1652" s="3">
        <v>64</v>
      </c>
      <c r="N1652" s="3">
        <v>835800</v>
      </c>
      <c r="O1652" s="3">
        <v>3343200</v>
      </c>
      <c r="P1652" s="3">
        <v>0</v>
      </c>
      <c r="Q1652" s="3">
        <v>0</v>
      </c>
      <c r="R1652" s="3">
        <v>139300</v>
      </c>
      <c r="S1652" s="3">
        <v>250740</v>
      </c>
      <c r="T1652" s="3">
        <v>167160</v>
      </c>
      <c r="U1652" s="3">
        <v>290208</v>
      </c>
      <c r="V1652" s="3">
        <v>4190608</v>
      </c>
      <c r="W1652" s="3">
        <v>397800</v>
      </c>
      <c r="X1652" s="3">
        <v>561600</v>
      </c>
      <c r="Y1652" s="3">
        <v>24400</v>
      </c>
      <c r="Z1652" s="3">
        <v>187200</v>
      </c>
      <c r="AA1652" s="3">
        <v>140400</v>
      </c>
      <c r="AB1652" s="3">
        <v>1311400</v>
      </c>
      <c r="AC1652" s="3">
        <v>5502008</v>
      </c>
    </row>
    <row r="1653" spans="1:29" x14ac:dyDescent="0.2">
      <c r="A1653" s="3" t="s">
        <v>618</v>
      </c>
      <c r="B1653" s="144">
        <v>45509</v>
      </c>
      <c r="C1653" s="144">
        <v>45618</v>
      </c>
      <c r="D1653" s="3" t="s">
        <v>614</v>
      </c>
      <c r="E1653" s="3" t="s">
        <v>620</v>
      </c>
      <c r="F1653" s="3" t="s">
        <v>82</v>
      </c>
      <c r="G1653" s="8" t="s">
        <v>84</v>
      </c>
      <c r="H1653" s="2">
        <v>16701181</v>
      </c>
      <c r="I1653" s="3" t="s">
        <v>885</v>
      </c>
      <c r="J1653" s="5">
        <v>11</v>
      </c>
      <c r="K1653" s="6">
        <v>3</v>
      </c>
      <c r="L1653" s="3">
        <v>16</v>
      </c>
      <c r="M1653" s="3">
        <v>176</v>
      </c>
      <c r="N1653" s="3">
        <v>2758140</v>
      </c>
      <c r="O1653" s="3">
        <v>11032560</v>
      </c>
      <c r="P1653" s="3">
        <v>0</v>
      </c>
      <c r="Q1653" s="3">
        <v>0</v>
      </c>
      <c r="R1653" s="3">
        <v>459690</v>
      </c>
      <c r="S1653" s="3">
        <v>827442</v>
      </c>
      <c r="T1653" s="3">
        <v>551628</v>
      </c>
      <c r="U1653" s="3">
        <v>957688</v>
      </c>
      <c r="V1653" s="3">
        <v>13829008</v>
      </c>
      <c r="W1653" s="3">
        <v>937800</v>
      </c>
      <c r="X1653" s="3">
        <v>1323900</v>
      </c>
      <c r="Y1653" s="3">
        <v>57600</v>
      </c>
      <c r="Z1653" s="3">
        <v>441300</v>
      </c>
      <c r="AA1653" s="3">
        <v>331000</v>
      </c>
      <c r="AB1653" s="3">
        <v>3091600</v>
      </c>
      <c r="AC1653" s="3">
        <v>16920608</v>
      </c>
    </row>
    <row r="1654" spans="1:29" x14ac:dyDescent="0.2">
      <c r="A1654" s="3" t="s">
        <v>618</v>
      </c>
      <c r="B1654" s="144">
        <v>45509</v>
      </c>
      <c r="C1654" s="144">
        <v>45618</v>
      </c>
      <c r="D1654" s="3" t="s">
        <v>614</v>
      </c>
      <c r="E1654" s="3" t="s">
        <v>620</v>
      </c>
      <c r="F1654" s="3" t="s">
        <v>82</v>
      </c>
      <c r="G1654" s="8" t="s">
        <v>84</v>
      </c>
      <c r="H1654" s="2">
        <v>1010234267</v>
      </c>
      <c r="I1654" s="3" t="s">
        <v>886</v>
      </c>
      <c r="J1654" s="5">
        <v>10</v>
      </c>
      <c r="K1654" s="6">
        <v>3</v>
      </c>
      <c r="L1654" s="3">
        <v>16</v>
      </c>
      <c r="M1654" s="3">
        <v>160</v>
      </c>
      <c r="N1654" s="3">
        <v>2507400</v>
      </c>
      <c r="O1654" s="3">
        <v>10029600</v>
      </c>
      <c r="P1654" s="3">
        <v>0</v>
      </c>
      <c r="Q1654" s="3">
        <v>0</v>
      </c>
      <c r="R1654" s="3">
        <v>417900</v>
      </c>
      <c r="S1654" s="3">
        <v>752220</v>
      </c>
      <c r="T1654" s="3">
        <v>501480</v>
      </c>
      <c r="U1654" s="3">
        <v>870625</v>
      </c>
      <c r="V1654" s="3">
        <v>12571825</v>
      </c>
      <c r="W1654" s="3">
        <v>852500</v>
      </c>
      <c r="X1654" s="3">
        <v>1203600</v>
      </c>
      <c r="Y1654" s="3">
        <v>52400</v>
      </c>
      <c r="Z1654" s="3">
        <v>401200</v>
      </c>
      <c r="AA1654" s="3">
        <v>300900</v>
      </c>
      <c r="AB1654" s="3">
        <v>2810600</v>
      </c>
      <c r="AC1654" s="3">
        <v>15382425</v>
      </c>
    </row>
    <row r="1655" spans="1:29" x14ac:dyDescent="0.2">
      <c r="A1655" s="3" t="s">
        <v>618</v>
      </c>
      <c r="B1655" s="144">
        <v>45509</v>
      </c>
      <c r="C1655" s="144">
        <v>45618</v>
      </c>
      <c r="D1655" s="3" t="s">
        <v>614</v>
      </c>
      <c r="E1655" s="3" t="s">
        <v>620</v>
      </c>
      <c r="F1655" s="3" t="s">
        <v>82</v>
      </c>
      <c r="G1655" s="8" t="s">
        <v>495</v>
      </c>
      <c r="H1655" s="2">
        <v>79914385</v>
      </c>
      <c r="I1655" s="3" t="s">
        <v>943</v>
      </c>
      <c r="J1655" s="5">
        <v>2</v>
      </c>
      <c r="K1655" s="6">
        <v>3.5</v>
      </c>
      <c r="L1655" s="3">
        <v>16</v>
      </c>
      <c r="M1655" s="3">
        <v>32</v>
      </c>
      <c r="N1655" s="3">
        <v>585060</v>
      </c>
      <c r="O1655" s="3">
        <v>2340240</v>
      </c>
      <c r="P1655" s="3">
        <v>0</v>
      </c>
      <c r="Q1655" s="3">
        <v>0</v>
      </c>
      <c r="R1655" s="3">
        <v>97510</v>
      </c>
      <c r="S1655" s="3">
        <v>175518</v>
      </c>
      <c r="T1655" s="3">
        <v>117012</v>
      </c>
      <c r="U1655" s="3">
        <v>203146</v>
      </c>
      <c r="V1655" s="3">
        <v>2933426</v>
      </c>
      <c r="W1655" s="3">
        <v>397800</v>
      </c>
      <c r="X1655" s="3">
        <v>561600</v>
      </c>
      <c r="Y1655" s="3">
        <v>24400</v>
      </c>
      <c r="Z1655" s="3">
        <v>187200</v>
      </c>
      <c r="AA1655" s="3">
        <v>140400</v>
      </c>
      <c r="AB1655" s="3">
        <v>1311400</v>
      </c>
      <c r="AC1655" s="3">
        <v>4244826</v>
      </c>
    </row>
    <row r="1656" spans="1:29" x14ac:dyDescent="0.2">
      <c r="A1656" s="3" t="s">
        <v>618</v>
      </c>
      <c r="B1656" s="144">
        <v>45509</v>
      </c>
      <c r="C1656" s="144">
        <v>45618</v>
      </c>
      <c r="D1656" s="3" t="s">
        <v>614</v>
      </c>
      <c r="E1656" s="3" t="s">
        <v>620</v>
      </c>
      <c r="F1656" s="3" t="s">
        <v>82</v>
      </c>
      <c r="G1656" s="8" t="s">
        <v>495</v>
      </c>
      <c r="H1656" s="2">
        <v>1061714419</v>
      </c>
      <c r="I1656" s="3" t="s">
        <v>888</v>
      </c>
      <c r="J1656" s="5">
        <v>12</v>
      </c>
      <c r="K1656" s="6">
        <v>4.5</v>
      </c>
      <c r="L1656" s="3">
        <v>16</v>
      </c>
      <c r="M1656" s="3">
        <v>192</v>
      </c>
      <c r="N1656" s="3">
        <v>4513320</v>
      </c>
      <c r="O1656" s="3">
        <v>18053280</v>
      </c>
      <c r="P1656" s="3">
        <v>0</v>
      </c>
      <c r="Q1656" s="3">
        <v>0</v>
      </c>
      <c r="R1656" s="3">
        <v>752220</v>
      </c>
      <c r="S1656" s="3">
        <v>1353996</v>
      </c>
      <c r="T1656" s="3">
        <v>902664</v>
      </c>
      <c r="U1656" s="3">
        <v>1567125</v>
      </c>
      <c r="V1656" s="3">
        <v>22629285</v>
      </c>
      <c r="W1656" s="3">
        <v>1534500</v>
      </c>
      <c r="X1656" s="3">
        <v>2166400</v>
      </c>
      <c r="Y1656" s="3">
        <v>94200</v>
      </c>
      <c r="Z1656" s="3">
        <v>722100</v>
      </c>
      <c r="AA1656" s="3">
        <v>541600</v>
      </c>
      <c r="AB1656" s="3">
        <v>5058800</v>
      </c>
      <c r="AC1656" s="3">
        <v>27688085</v>
      </c>
    </row>
    <row r="1657" spans="1:29" x14ac:dyDescent="0.2">
      <c r="A1657" s="3" t="s">
        <v>618</v>
      </c>
      <c r="B1657" s="144">
        <v>45509</v>
      </c>
      <c r="C1657" s="144">
        <v>45618</v>
      </c>
      <c r="D1657" s="3" t="s">
        <v>614</v>
      </c>
      <c r="E1657" s="3" t="s">
        <v>620</v>
      </c>
      <c r="F1657" s="3" t="s">
        <v>82</v>
      </c>
      <c r="G1657" s="8" t="s">
        <v>500</v>
      </c>
      <c r="H1657" s="2">
        <v>65748419</v>
      </c>
      <c r="I1657" s="3" t="s">
        <v>889</v>
      </c>
      <c r="J1657" s="5">
        <v>4</v>
      </c>
      <c r="K1657" s="6">
        <v>3</v>
      </c>
      <c r="L1657" s="3">
        <v>16</v>
      </c>
      <c r="M1657" s="3">
        <v>64</v>
      </c>
      <c r="N1657" s="3">
        <v>1002960</v>
      </c>
      <c r="O1657" s="3">
        <v>4011840</v>
      </c>
      <c r="P1657" s="3">
        <v>0</v>
      </c>
      <c r="Q1657" s="3">
        <v>0</v>
      </c>
      <c r="R1657" s="3">
        <v>167160</v>
      </c>
      <c r="S1657" s="3">
        <v>300888</v>
      </c>
      <c r="T1657" s="3">
        <v>200592</v>
      </c>
      <c r="U1657" s="3">
        <v>348250</v>
      </c>
      <c r="V1657" s="3">
        <v>5028730</v>
      </c>
      <c r="W1657" s="3">
        <v>397800</v>
      </c>
      <c r="X1657" s="3">
        <v>561600</v>
      </c>
      <c r="Y1657" s="3">
        <v>24400</v>
      </c>
      <c r="Z1657" s="3">
        <v>187200</v>
      </c>
      <c r="AA1657" s="3">
        <v>140400</v>
      </c>
      <c r="AB1657" s="3">
        <v>1311400</v>
      </c>
      <c r="AC1657" s="3">
        <v>6340130</v>
      </c>
    </row>
    <row r="1658" spans="1:29" x14ac:dyDescent="0.2">
      <c r="A1658" s="3" t="s">
        <v>618</v>
      </c>
      <c r="B1658" s="144">
        <v>45509</v>
      </c>
      <c r="C1658" s="144">
        <v>45618</v>
      </c>
      <c r="D1658" s="3" t="s">
        <v>614</v>
      </c>
      <c r="E1658" s="3" t="s">
        <v>620</v>
      </c>
      <c r="F1658" s="3" t="s">
        <v>82</v>
      </c>
      <c r="G1658" s="8" t="s">
        <v>500</v>
      </c>
      <c r="H1658" s="2">
        <v>1061822107</v>
      </c>
      <c r="I1658" s="3" t="s">
        <v>890</v>
      </c>
      <c r="J1658" s="5">
        <v>4</v>
      </c>
      <c r="K1658" s="6">
        <v>2</v>
      </c>
      <c r="L1658" s="3">
        <v>16</v>
      </c>
      <c r="M1658" s="3">
        <v>64</v>
      </c>
      <c r="N1658" s="3">
        <v>668640</v>
      </c>
      <c r="O1658" s="3">
        <v>2674560</v>
      </c>
      <c r="P1658" s="3">
        <v>0</v>
      </c>
      <c r="Q1658" s="3">
        <v>0</v>
      </c>
      <c r="R1658" s="3">
        <v>111440</v>
      </c>
      <c r="S1658" s="3">
        <v>200592</v>
      </c>
      <c r="T1658" s="3">
        <v>133728</v>
      </c>
      <c r="U1658" s="3">
        <v>232167</v>
      </c>
      <c r="V1658" s="3">
        <v>3352487</v>
      </c>
      <c r="W1658" s="3">
        <v>397800</v>
      </c>
      <c r="X1658" s="3">
        <v>561600</v>
      </c>
      <c r="Y1658" s="3">
        <v>24400</v>
      </c>
      <c r="Z1658" s="3">
        <v>187200</v>
      </c>
      <c r="AA1658" s="3">
        <v>140400</v>
      </c>
      <c r="AB1658" s="3">
        <v>1311400</v>
      </c>
      <c r="AC1658" s="3">
        <v>4663887</v>
      </c>
    </row>
    <row r="1659" spans="1:29" x14ac:dyDescent="0.2">
      <c r="A1659" s="3" t="s">
        <v>618</v>
      </c>
      <c r="B1659" s="144">
        <v>45509</v>
      </c>
      <c r="C1659" s="144">
        <v>45618</v>
      </c>
      <c r="D1659" s="3" t="s">
        <v>614</v>
      </c>
      <c r="E1659" s="3" t="s">
        <v>620</v>
      </c>
      <c r="F1659" s="3" t="s">
        <v>82</v>
      </c>
      <c r="G1659" s="8" t="s">
        <v>88</v>
      </c>
      <c r="H1659" s="2">
        <v>16342484</v>
      </c>
      <c r="I1659" s="3" t="s">
        <v>891</v>
      </c>
      <c r="J1659" s="5">
        <v>4</v>
      </c>
      <c r="K1659" s="6">
        <v>4.5</v>
      </c>
      <c r="L1659" s="3">
        <v>16</v>
      </c>
      <c r="M1659" s="3">
        <v>64</v>
      </c>
      <c r="N1659" s="3">
        <v>1504440</v>
      </c>
      <c r="O1659" s="3">
        <v>6017760</v>
      </c>
      <c r="P1659" s="3">
        <v>0</v>
      </c>
      <c r="Q1659" s="3">
        <v>0</v>
      </c>
      <c r="R1659" s="3">
        <v>250740</v>
      </c>
      <c r="S1659" s="3">
        <v>451332</v>
      </c>
      <c r="T1659" s="3">
        <v>300888</v>
      </c>
      <c r="U1659" s="3">
        <v>522375</v>
      </c>
      <c r="V1659" s="3">
        <v>7543095</v>
      </c>
      <c r="W1659" s="3">
        <v>511500</v>
      </c>
      <c r="X1659" s="3">
        <v>722100</v>
      </c>
      <c r="Y1659" s="3">
        <v>31400</v>
      </c>
      <c r="Z1659" s="3">
        <v>240700</v>
      </c>
      <c r="AA1659" s="3">
        <v>180500</v>
      </c>
      <c r="AB1659" s="3">
        <v>1686200</v>
      </c>
      <c r="AC1659" s="3">
        <v>9229295</v>
      </c>
    </row>
    <row r="1660" spans="1:29" x14ac:dyDescent="0.2">
      <c r="A1660" s="3" t="s">
        <v>618</v>
      </c>
      <c r="B1660" s="144">
        <v>45509</v>
      </c>
      <c r="C1660" s="144">
        <v>45618</v>
      </c>
      <c r="D1660" s="3" t="s">
        <v>614</v>
      </c>
      <c r="E1660" s="3" t="s">
        <v>620</v>
      </c>
      <c r="F1660" s="3" t="s">
        <v>519</v>
      </c>
      <c r="G1660" s="17" t="s">
        <v>521</v>
      </c>
      <c r="H1660" s="2">
        <v>25284921</v>
      </c>
      <c r="I1660" s="3" t="s">
        <v>892</v>
      </c>
      <c r="J1660" s="5">
        <v>12</v>
      </c>
      <c r="K1660" s="6">
        <v>3</v>
      </c>
      <c r="L1660" s="3">
        <v>16</v>
      </c>
      <c r="M1660" s="3">
        <v>192</v>
      </c>
      <c r="N1660" s="3">
        <v>3008880</v>
      </c>
      <c r="O1660" s="3">
        <v>12035520</v>
      </c>
      <c r="P1660" s="3">
        <v>0</v>
      </c>
      <c r="Q1660" s="3">
        <v>0</v>
      </c>
      <c r="R1660" s="3">
        <v>501480</v>
      </c>
      <c r="S1660" s="3">
        <v>902664</v>
      </c>
      <c r="T1660" s="3">
        <v>601776</v>
      </c>
      <c r="U1660" s="3">
        <v>1044750</v>
      </c>
      <c r="V1660" s="3">
        <v>15086190</v>
      </c>
      <c r="W1660" s="3">
        <v>1023000</v>
      </c>
      <c r="X1660" s="3">
        <v>1444300</v>
      </c>
      <c r="Y1660" s="3">
        <v>62800</v>
      </c>
      <c r="Z1660" s="3">
        <v>481400</v>
      </c>
      <c r="AA1660" s="3">
        <v>361100</v>
      </c>
      <c r="AB1660" s="3">
        <v>3372600</v>
      </c>
      <c r="AC1660" s="3">
        <v>18458790</v>
      </c>
    </row>
    <row r="1661" spans="1:29" x14ac:dyDescent="0.2">
      <c r="A1661" s="3" t="s">
        <v>618</v>
      </c>
      <c r="B1661" s="144">
        <v>45509</v>
      </c>
      <c r="C1661" s="144">
        <v>45618</v>
      </c>
      <c r="D1661" s="3" t="s">
        <v>614</v>
      </c>
      <c r="E1661" s="3" t="s">
        <v>620</v>
      </c>
      <c r="F1661" s="3" t="s">
        <v>519</v>
      </c>
      <c r="G1661" s="17" t="s">
        <v>521</v>
      </c>
      <c r="H1661" s="2">
        <v>25277884</v>
      </c>
      <c r="I1661" s="3" t="s">
        <v>893</v>
      </c>
      <c r="J1661" s="5">
        <v>4</v>
      </c>
      <c r="K1661" s="6">
        <v>4</v>
      </c>
      <c r="L1661" s="3">
        <v>16</v>
      </c>
      <c r="M1661" s="3">
        <v>64</v>
      </c>
      <c r="N1661" s="3">
        <v>1337280</v>
      </c>
      <c r="O1661" s="3">
        <v>5349120</v>
      </c>
      <c r="P1661" s="3">
        <v>0</v>
      </c>
      <c r="Q1661" s="3">
        <v>0</v>
      </c>
      <c r="R1661" s="3">
        <v>222880</v>
      </c>
      <c r="S1661" s="3">
        <v>401184</v>
      </c>
      <c r="T1661" s="3">
        <v>267456</v>
      </c>
      <c r="U1661" s="3">
        <v>464333</v>
      </c>
      <c r="V1661" s="3">
        <v>6704973</v>
      </c>
      <c r="W1661" s="3">
        <v>454700</v>
      </c>
      <c r="X1661" s="3">
        <v>641900</v>
      </c>
      <c r="Y1661" s="3">
        <v>27900</v>
      </c>
      <c r="Z1661" s="3">
        <v>214000</v>
      </c>
      <c r="AA1661" s="3">
        <v>160500</v>
      </c>
      <c r="AB1661" s="3">
        <v>1499000</v>
      </c>
      <c r="AC1661" s="3">
        <v>8203973</v>
      </c>
    </row>
    <row r="1662" spans="1:29" x14ac:dyDescent="0.2">
      <c r="A1662" s="3" t="s">
        <v>618</v>
      </c>
      <c r="B1662" s="144">
        <v>45509</v>
      </c>
      <c r="C1662" s="144">
        <v>45618</v>
      </c>
      <c r="D1662" s="3" t="s">
        <v>614</v>
      </c>
      <c r="E1662" s="3" t="s">
        <v>620</v>
      </c>
      <c r="F1662" s="3" t="s">
        <v>519</v>
      </c>
      <c r="G1662" s="8" t="s">
        <v>532</v>
      </c>
      <c r="H1662" s="2">
        <v>76325103</v>
      </c>
      <c r="I1662" s="3" t="s">
        <v>894</v>
      </c>
      <c r="J1662" s="5">
        <v>12</v>
      </c>
      <c r="K1662" s="6">
        <v>4.5</v>
      </c>
      <c r="L1662" s="3">
        <v>16</v>
      </c>
      <c r="M1662" s="3">
        <v>192</v>
      </c>
      <c r="N1662" s="3">
        <v>4513320</v>
      </c>
      <c r="O1662" s="3">
        <v>18053280</v>
      </c>
      <c r="P1662" s="3">
        <v>0</v>
      </c>
      <c r="Q1662" s="3">
        <v>0</v>
      </c>
      <c r="R1662" s="3">
        <v>752220</v>
      </c>
      <c r="S1662" s="3">
        <v>1353996</v>
      </c>
      <c r="T1662" s="3">
        <v>902664</v>
      </c>
      <c r="U1662" s="3">
        <v>1567125</v>
      </c>
      <c r="V1662" s="3">
        <v>22629285</v>
      </c>
      <c r="W1662" s="3">
        <v>1534500</v>
      </c>
      <c r="X1662" s="3">
        <v>2166400</v>
      </c>
      <c r="Y1662" s="3">
        <v>94200</v>
      </c>
      <c r="Z1662" s="3">
        <v>722100</v>
      </c>
      <c r="AA1662" s="3">
        <v>541600</v>
      </c>
      <c r="AB1662" s="3">
        <v>5058800</v>
      </c>
      <c r="AC1662" s="3">
        <v>27688085</v>
      </c>
    </row>
    <row r="1663" spans="1:29" x14ac:dyDescent="0.2">
      <c r="A1663" s="3" t="s">
        <v>618</v>
      </c>
      <c r="B1663" s="144">
        <v>45509</v>
      </c>
      <c r="C1663" s="144">
        <v>45618</v>
      </c>
      <c r="D1663" s="3" t="s">
        <v>614</v>
      </c>
      <c r="E1663" s="3" t="s">
        <v>620</v>
      </c>
      <c r="F1663" s="3" t="s">
        <v>519</v>
      </c>
      <c r="G1663" s="8" t="s">
        <v>532</v>
      </c>
      <c r="H1663" s="2">
        <v>25286084</v>
      </c>
      <c r="I1663" s="3" t="s">
        <v>895</v>
      </c>
      <c r="J1663" s="5">
        <v>10</v>
      </c>
      <c r="K1663" s="6">
        <v>4</v>
      </c>
      <c r="L1663" s="3">
        <v>16</v>
      </c>
      <c r="M1663" s="3">
        <v>160</v>
      </c>
      <c r="N1663" s="3">
        <v>3343200</v>
      </c>
      <c r="O1663" s="3">
        <v>13372800</v>
      </c>
      <c r="P1663" s="3">
        <v>0</v>
      </c>
      <c r="Q1663" s="3">
        <v>0</v>
      </c>
      <c r="R1663" s="3">
        <v>557200</v>
      </c>
      <c r="S1663" s="3">
        <v>1002960</v>
      </c>
      <c r="T1663" s="3">
        <v>668640</v>
      </c>
      <c r="U1663" s="3">
        <v>1160833</v>
      </c>
      <c r="V1663" s="3">
        <v>16762433</v>
      </c>
      <c r="W1663" s="3">
        <v>1136700</v>
      </c>
      <c r="X1663" s="3">
        <v>1604700</v>
      </c>
      <c r="Y1663" s="3">
        <v>69800</v>
      </c>
      <c r="Z1663" s="3">
        <v>534900</v>
      </c>
      <c r="AA1663" s="3">
        <v>401200</v>
      </c>
      <c r="AB1663" s="3">
        <v>3747300</v>
      </c>
      <c r="AC1663" s="3">
        <v>20509733</v>
      </c>
    </row>
    <row r="1664" spans="1:29" x14ac:dyDescent="0.2">
      <c r="A1664" s="3" t="s">
        <v>618</v>
      </c>
      <c r="B1664" s="144">
        <v>45509</v>
      </c>
      <c r="C1664" s="144">
        <v>45618</v>
      </c>
      <c r="D1664" s="3" t="s">
        <v>614</v>
      </c>
      <c r="E1664" s="3" t="s">
        <v>620</v>
      </c>
      <c r="F1664" s="3" t="s">
        <v>519</v>
      </c>
      <c r="G1664" s="8" t="s">
        <v>532</v>
      </c>
      <c r="H1664" s="2">
        <v>10299903</v>
      </c>
      <c r="I1664" s="3" t="s">
        <v>896</v>
      </c>
      <c r="J1664" s="5">
        <v>12</v>
      </c>
      <c r="K1664" s="6">
        <v>3.5</v>
      </c>
      <c r="L1664" s="3">
        <v>16</v>
      </c>
      <c r="M1664" s="3">
        <v>192</v>
      </c>
      <c r="N1664" s="3">
        <v>3510360</v>
      </c>
      <c r="O1664" s="3">
        <v>14041440</v>
      </c>
      <c r="P1664" s="3">
        <v>0</v>
      </c>
      <c r="Q1664" s="3">
        <v>0</v>
      </c>
      <c r="R1664" s="3">
        <v>585060</v>
      </c>
      <c r="S1664" s="3">
        <v>1053108</v>
      </c>
      <c r="T1664" s="3">
        <v>702072</v>
      </c>
      <c r="U1664" s="3">
        <v>1218875</v>
      </c>
      <c r="V1664" s="3">
        <v>17600555</v>
      </c>
      <c r="W1664" s="3">
        <v>1193500</v>
      </c>
      <c r="X1664" s="3">
        <v>1685000</v>
      </c>
      <c r="Y1664" s="3">
        <v>73300</v>
      </c>
      <c r="Z1664" s="3">
        <v>561700</v>
      </c>
      <c r="AA1664" s="3">
        <v>421200</v>
      </c>
      <c r="AB1664" s="3">
        <v>3934700</v>
      </c>
      <c r="AC1664" s="3">
        <v>21535255</v>
      </c>
    </row>
    <row r="1665" spans="1:29" x14ac:dyDescent="0.2">
      <c r="A1665" s="3" t="s">
        <v>618</v>
      </c>
      <c r="B1665" s="144">
        <v>45509</v>
      </c>
      <c r="C1665" s="144">
        <v>45618</v>
      </c>
      <c r="D1665" s="3" t="s">
        <v>614</v>
      </c>
      <c r="E1665" s="3" t="s">
        <v>620</v>
      </c>
      <c r="F1665" s="3" t="s">
        <v>519</v>
      </c>
      <c r="G1665" s="8" t="s">
        <v>532</v>
      </c>
      <c r="H1665" s="2">
        <v>1061726592</v>
      </c>
      <c r="I1665" s="3" t="s">
        <v>897</v>
      </c>
      <c r="J1665" s="5">
        <v>8</v>
      </c>
      <c r="K1665" s="6">
        <v>4</v>
      </c>
      <c r="L1665" s="3">
        <v>16</v>
      </c>
      <c r="M1665" s="3">
        <v>128</v>
      </c>
      <c r="N1665" s="3">
        <v>2674560</v>
      </c>
      <c r="O1665" s="3">
        <v>10698240</v>
      </c>
      <c r="P1665" s="3">
        <v>0</v>
      </c>
      <c r="Q1665" s="3">
        <v>0</v>
      </c>
      <c r="R1665" s="3">
        <v>445760</v>
      </c>
      <c r="S1665" s="3">
        <v>802368</v>
      </c>
      <c r="T1665" s="3">
        <v>534912</v>
      </c>
      <c r="U1665" s="3">
        <v>928667</v>
      </c>
      <c r="V1665" s="3">
        <v>13409947</v>
      </c>
      <c r="W1665" s="3">
        <v>909400</v>
      </c>
      <c r="X1665" s="3">
        <v>1283800</v>
      </c>
      <c r="Y1665" s="3">
        <v>55800</v>
      </c>
      <c r="Z1665" s="3">
        <v>427900</v>
      </c>
      <c r="AA1665" s="3">
        <v>320900</v>
      </c>
      <c r="AB1665" s="3">
        <v>2997800</v>
      </c>
      <c r="AC1665" s="3">
        <v>16407747</v>
      </c>
    </row>
    <row r="1666" spans="1:29" x14ac:dyDescent="0.2">
      <c r="A1666" s="3" t="s">
        <v>618</v>
      </c>
      <c r="B1666" s="144">
        <v>45509</v>
      </c>
      <c r="C1666" s="144">
        <v>45618</v>
      </c>
      <c r="D1666" s="3" t="s">
        <v>614</v>
      </c>
      <c r="E1666" s="3" t="s">
        <v>620</v>
      </c>
      <c r="F1666" s="3" t="s">
        <v>519</v>
      </c>
      <c r="G1666" s="8" t="s">
        <v>532</v>
      </c>
      <c r="H1666" s="2">
        <v>1061743121</v>
      </c>
      <c r="I1666" s="3" t="s">
        <v>898</v>
      </c>
      <c r="J1666" s="5">
        <v>4</v>
      </c>
      <c r="K1666" s="6">
        <v>3.5</v>
      </c>
      <c r="L1666" s="3">
        <v>16</v>
      </c>
      <c r="M1666" s="3">
        <v>64</v>
      </c>
      <c r="N1666" s="3">
        <v>1170120</v>
      </c>
      <c r="O1666" s="3">
        <v>4680480</v>
      </c>
      <c r="P1666" s="3">
        <v>0</v>
      </c>
      <c r="Q1666" s="3">
        <v>0</v>
      </c>
      <c r="R1666" s="3">
        <v>195020</v>
      </c>
      <c r="S1666" s="3">
        <v>351036</v>
      </c>
      <c r="T1666" s="3">
        <v>234024</v>
      </c>
      <c r="U1666" s="3">
        <v>406292</v>
      </c>
      <c r="V1666" s="3">
        <v>5866852</v>
      </c>
      <c r="W1666" s="3">
        <v>397800</v>
      </c>
      <c r="X1666" s="3">
        <v>561600</v>
      </c>
      <c r="Y1666" s="3">
        <v>24400</v>
      </c>
      <c r="Z1666" s="3">
        <v>187200</v>
      </c>
      <c r="AA1666" s="3">
        <v>140400</v>
      </c>
      <c r="AB1666" s="3">
        <v>1311400</v>
      </c>
      <c r="AC1666" s="3">
        <v>7178252</v>
      </c>
    </row>
    <row r="1667" spans="1:29" x14ac:dyDescent="0.2">
      <c r="A1667" s="3" t="s">
        <v>618</v>
      </c>
      <c r="B1667" s="144">
        <v>45509</v>
      </c>
      <c r="C1667" s="144">
        <v>45618</v>
      </c>
      <c r="D1667" s="3" t="s">
        <v>614</v>
      </c>
      <c r="E1667" s="3" t="s">
        <v>620</v>
      </c>
      <c r="F1667" s="3" t="s">
        <v>519</v>
      </c>
      <c r="G1667" s="8" t="s">
        <v>532</v>
      </c>
      <c r="H1667" s="2">
        <v>1085319934</v>
      </c>
      <c r="I1667" s="3" t="s">
        <v>1041</v>
      </c>
      <c r="J1667" s="5">
        <v>4</v>
      </c>
      <c r="K1667" s="6">
        <v>2</v>
      </c>
      <c r="L1667" s="3">
        <v>16</v>
      </c>
      <c r="M1667" s="3">
        <v>64</v>
      </c>
      <c r="N1667" s="3">
        <v>668640</v>
      </c>
      <c r="O1667" s="3">
        <v>2674560</v>
      </c>
      <c r="P1667" s="3">
        <v>0</v>
      </c>
      <c r="Q1667" s="3">
        <v>0</v>
      </c>
      <c r="R1667" s="3">
        <v>111440</v>
      </c>
      <c r="S1667" s="3">
        <v>200592</v>
      </c>
      <c r="T1667" s="3">
        <v>133728</v>
      </c>
      <c r="U1667" s="3">
        <v>232167</v>
      </c>
      <c r="V1667" s="3">
        <v>3352487</v>
      </c>
      <c r="W1667" s="3">
        <v>397800</v>
      </c>
      <c r="X1667" s="3">
        <v>561600</v>
      </c>
      <c r="Y1667" s="3">
        <v>24400</v>
      </c>
      <c r="Z1667" s="3">
        <v>187200</v>
      </c>
      <c r="AA1667" s="3">
        <v>140400</v>
      </c>
      <c r="AB1667" s="3">
        <v>1311400</v>
      </c>
      <c r="AC1667" s="3">
        <v>4663887</v>
      </c>
    </row>
    <row r="1668" spans="1:29" x14ac:dyDescent="0.2">
      <c r="A1668" s="3" t="s">
        <v>618</v>
      </c>
      <c r="B1668" s="144">
        <v>45509</v>
      </c>
      <c r="C1668" s="144">
        <v>45618</v>
      </c>
      <c r="D1668" s="3" t="s">
        <v>614</v>
      </c>
      <c r="E1668" s="3" t="s">
        <v>620</v>
      </c>
      <c r="F1668" s="3" t="s">
        <v>519</v>
      </c>
      <c r="G1668" s="8" t="s">
        <v>532</v>
      </c>
      <c r="H1668" s="2">
        <v>34324866</v>
      </c>
      <c r="I1668" s="3" t="s">
        <v>901</v>
      </c>
      <c r="J1668" s="5">
        <v>10</v>
      </c>
      <c r="K1668" s="6">
        <v>3</v>
      </c>
      <c r="L1668" s="3">
        <v>16</v>
      </c>
      <c r="M1668" s="3">
        <v>160</v>
      </c>
      <c r="N1668" s="3">
        <v>2507400</v>
      </c>
      <c r="O1668" s="3">
        <v>10029600</v>
      </c>
      <c r="P1668" s="3">
        <v>0</v>
      </c>
      <c r="Q1668" s="3">
        <v>0</v>
      </c>
      <c r="R1668" s="3">
        <v>417900</v>
      </c>
      <c r="S1668" s="3">
        <v>752220</v>
      </c>
      <c r="T1668" s="3">
        <v>501480</v>
      </c>
      <c r="U1668" s="3">
        <v>870625</v>
      </c>
      <c r="V1668" s="3">
        <v>12571825</v>
      </c>
      <c r="W1668" s="3">
        <v>852500</v>
      </c>
      <c r="X1668" s="3">
        <v>1203600</v>
      </c>
      <c r="Y1668" s="3">
        <v>52400</v>
      </c>
      <c r="Z1668" s="3">
        <v>401200</v>
      </c>
      <c r="AA1668" s="3">
        <v>300900</v>
      </c>
      <c r="AB1668" s="3">
        <v>2810600</v>
      </c>
      <c r="AC1668" s="3">
        <v>15382425</v>
      </c>
    </row>
    <row r="1669" spans="1:29" x14ac:dyDescent="0.2">
      <c r="A1669" s="3" t="s">
        <v>618</v>
      </c>
      <c r="B1669" s="144">
        <v>45509</v>
      </c>
      <c r="C1669" s="144">
        <v>45618</v>
      </c>
      <c r="D1669" s="3" t="s">
        <v>614</v>
      </c>
      <c r="E1669" s="3" t="s">
        <v>620</v>
      </c>
      <c r="F1669" s="3" t="s">
        <v>519</v>
      </c>
      <c r="G1669" s="8" t="s">
        <v>532</v>
      </c>
      <c r="H1669" s="2">
        <v>10290913</v>
      </c>
      <c r="I1669" s="3" t="s">
        <v>902</v>
      </c>
      <c r="J1669" s="5">
        <v>10</v>
      </c>
      <c r="K1669" s="6">
        <v>4.5</v>
      </c>
      <c r="L1669" s="3">
        <v>16</v>
      </c>
      <c r="M1669" s="3">
        <v>160</v>
      </c>
      <c r="N1669" s="3">
        <v>3761100</v>
      </c>
      <c r="O1669" s="3">
        <v>15044400</v>
      </c>
      <c r="P1669" s="3">
        <v>0</v>
      </c>
      <c r="Q1669" s="3">
        <v>0</v>
      </c>
      <c r="R1669" s="3">
        <v>626850</v>
      </c>
      <c r="S1669" s="3">
        <v>1128330</v>
      </c>
      <c r="T1669" s="3">
        <v>752220</v>
      </c>
      <c r="U1669" s="3">
        <v>1305938</v>
      </c>
      <c r="V1669" s="3">
        <v>18857738</v>
      </c>
      <c r="W1669" s="3">
        <v>1278800</v>
      </c>
      <c r="X1669" s="3">
        <v>1805300</v>
      </c>
      <c r="Y1669" s="3">
        <v>78500</v>
      </c>
      <c r="Z1669" s="3">
        <v>601800</v>
      </c>
      <c r="AA1669" s="3">
        <v>451300</v>
      </c>
      <c r="AB1669" s="3">
        <v>4215700</v>
      </c>
      <c r="AC1669" s="3">
        <v>23073438</v>
      </c>
    </row>
    <row r="1670" spans="1:29" x14ac:dyDescent="0.2">
      <c r="A1670" s="3" t="s">
        <v>618</v>
      </c>
      <c r="B1670" s="144">
        <v>45509</v>
      </c>
      <c r="C1670" s="144">
        <v>45618</v>
      </c>
      <c r="D1670" s="3" t="s">
        <v>614</v>
      </c>
      <c r="E1670" s="3" t="s">
        <v>620</v>
      </c>
      <c r="F1670" s="3" t="s">
        <v>519</v>
      </c>
      <c r="G1670" s="8" t="s">
        <v>532</v>
      </c>
      <c r="H1670" s="2">
        <v>76322742</v>
      </c>
      <c r="I1670" s="3" t="s">
        <v>903</v>
      </c>
      <c r="J1670" s="5">
        <v>12</v>
      </c>
      <c r="K1670" s="6">
        <v>4.5</v>
      </c>
      <c r="L1670" s="3">
        <v>16</v>
      </c>
      <c r="M1670" s="3">
        <v>192</v>
      </c>
      <c r="N1670" s="3">
        <v>4513320</v>
      </c>
      <c r="O1670" s="3">
        <v>18053280</v>
      </c>
      <c r="P1670" s="3">
        <v>0</v>
      </c>
      <c r="Q1670" s="3">
        <v>0</v>
      </c>
      <c r="R1670" s="3">
        <v>752220</v>
      </c>
      <c r="S1670" s="3">
        <v>1353996</v>
      </c>
      <c r="T1670" s="3">
        <v>902664</v>
      </c>
      <c r="U1670" s="3">
        <v>1567125</v>
      </c>
      <c r="V1670" s="3">
        <v>22629285</v>
      </c>
      <c r="W1670" s="3">
        <v>1534500</v>
      </c>
      <c r="X1670" s="3">
        <v>2166400</v>
      </c>
      <c r="Y1670" s="3">
        <v>94200</v>
      </c>
      <c r="Z1670" s="3">
        <v>722100</v>
      </c>
      <c r="AA1670" s="3">
        <v>541600</v>
      </c>
      <c r="AB1670" s="3">
        <v>5058800</v>
      </c>
      <c r="AC1670" s="3">
        <v>27688085</v>
      </c>
    </row>
    <row r="1671" spans="1:29" x14ac:dyDescent="0.2">
      <c r="A1671" s="3" t="s">
        <v>618</v>
      </c>
      <c r="B1671" s="144">
        <v>45509</v>
      </c>
      <c r="C1671" s="144">
        <v>45618</v>
      </c>
      <c r="D1671" s="3" t="s">
        <v>614</v>
      </c>
      <c r="E1671" s="3" t="s">
        <v>620</v>
      </c>
      <c r="F1671" s="3" t="s">
        <v>519</v>
      </c>
      <c r="G1671" s="8" t="s">
        <v>538</v>
      </c>
      <c r="H1671" s="2">
        <v>1061703562</v>
      </c>
      <c r="I1671" s="3" t="s">
        <v>1042</v>
      </c>
      <c r="J1671" s="5">
        <v>4</v>
      </c>
      <c r="K1671" s="6">
        <v>3.5</v>
      </c>
      <c r="L1671" s="3">
        <v>16</v>
      </c>
      <c r="M1671" s="3">
        <v>64</v>
      </c>
      <c r="N1671" s="3">
        <v>1170120</v>
      </c>
      <c r="O1671" s="3">
        <v>4680480</v>
      </c>
      <c r="P1671" s="3">
        <v>0</v>
      </c>
      <c r="Q1671" s="3">
        <v>0</v>
      </c>
      <c r="R1671" s="3">
        <v>195020</v>
      </c>
      <c r="S1671" s="3">
        <v>351036</v>
      </c>
      <c r="T1671" s="3">
        <v>234024</v>
      </c>
      <c r="U1671" s="3">
        <v>406292</v>
      </c>
      <c r="V1671" s="3">
        <v>5866852</v>
      </c>
      <c r="W1671" s="3">
        <v>397800</v>
      </c>
      <c r="X1671" s="3">
        <v>561600</v>
      </c>
      <c r="Y1671" s="3">
        <v>24400</v>
      </c>
      <c r="Z1671" s="3">
        <v>187200</v>
      </c>
      <c r="AA1671" s="3">
        <v>140400</v>
      </c>
      <c r="AB1671" s="3">
        <v>1311400</v>
      </c>
      <c r="AC1671" s="3">
        <v>7178252</v>
      </c>
    </row>
    <row r="1672" spans="1:29" x14ac:dyDescent="0.2">
      <c r="A1672" s="3" t="s">
        <v>618</v>
      </c>
      <c r="B1672" s="144">
        <v>45509</v>
      </c>
      <c r="C1672" s="144">
        <v>45618</v>
      </c>
      <c r="D1672" s="3" t="s">
        <v>614</v>
      </c>
      <c r="E1672" s="3" t="s">
        <v>620</v>
      </c>
      <c r="F1672" s="3" t="s">
        <v>519</v>
      </c>
      <c r="G1672" s="8" t="s">
        <v>538</v>
      </c>
      <c r="H1672" s="2">
        <v>1061750396</v>
      </c>
      <c r="I1672" s="3" t="s">
        <v>1043</v>
      </c>
      <c r="J1672" s="5">
        <v>12</v>
      </c>
      <c r="K1672" s="6">
        <v>3</v>
      </c>
      <c r="L1672" s="3">
        <v>16</v>
      </c>
      <c r="M1672" s="3">
        <v>192</v>
      </c>
      <c r="N1672" s="3">
        <v>3008880</v>
      </c>
      <c r="O1672" s="3">
        <v>12035520</v>
      </c>
      <c r="P1672" s="3">
        <v>0</v>
      </c>
      <c r="Q1672" s="3">
        <v>0</v>
      </c>
      <c r="R1672" s="3">
        <v>501480</v>
      </c>
      <c r="S1672" s="3">
        <v>902664</v>
      </c>
      <c r="T1672" s="3">
        <v>601776</v>
      </c>
      <c r="U1672" s="3">
        <v>1044750</v>
      </c>
      <c r="V1672" s="3">
        <v>15086190</v>
      </c>
      <c r="W1672" s="3">
        <v>1023000</v>
      </c>
      <c r="X1672" s="3">
        <v>1444300</v>
      </c>
      <c r="Y1672" s="3">
        <v>62800</v>
      </c>
      <c r="Z1672" s="3">
        <v>481400</v>
      </c>
      <c r="AA1672" s="3">
        <v>361100</v>
      </c>
      <c r="AB1672" s="3">
        <v>3372600</v>
      </c>
      <c r="AC1672" s="3">
        <v>18458790</v>
      </c>
    </row>
    <row r="1673" spans="1:29" x14ac:dyDescent="0.2">
      <c r="A1673" s="3" t="s">
        <v>618</v>
      </c>
      <c r="B1673" s="144">
        <v>45509</v>
      </c>
      <c r="C1673" s="144">
        <v>45618</v>
      </c>
      <c r="D1673" s="3" t="s">
        <v>614</v>
      </c>
      <c r="E1673" s="3" t="s">
        <v>620</v>
      </c>
      <c r="F1673" s="3" t="s">
        <v>519</v>
      </c>
      <c r="G1673" s="8" t="s">
        <v>538</v>
      </c>
      <c r="H1673" s="2">
        <v>98386191</v>
      </c>
      <c r="I1673" s="3" t="s">
        <v>906</v>
      </c>
      <c r="J1673" s="5">
        <v>12</v>
      </c>
      <c r="K1673" s="6">
        <v>2</v>
      </c>
      <c r="L1673" s="3">
        <v>16</v>
      </c>
      <c r="M1673" s="3">
        <v>192</v>
      </c>
      <c r="N1673" s="3">
        <v>2005920</v>
      </c>
      <c r="O1673" s="3">
        <v>8023680</v>
      </c>
      <c r="P1673" s="3">
        <v>0</v>
      </c>
      <c r="Q1673" s="3">
        <v>0</v>
      </c>
      <c r="R1673" s="3">
        <v>334320</v>
      </c>
      <c r="S1673" s="3">
        <v>601776</v>
      </c>
      <c r="T1673" s="3">
        <v>401184</v>
      </c>
      <c r="U1673" s="3">
        <v>696500</v>
      </c>
      <c r="V1673" s="3">
        <v>10057460</v>
      </c>
      <c r="W1673" s="3">
        <v>682000</v>
      </c>
      <c r="X1673" s="3">
        <v>962800</v>
      </c>
      <c r="Y1673" s="3">
        <v>41900</v>
      </c>
      <c r="Z1673" s="3">
        <v>320900</v>
      </c>
      <c r="AA1673" s="3">
        <v>240700</v>
      </c>
      <c r="AB1673" s="3">
        <v>2248300</v>
      </c>
      <c r="AC1673" s="3">
        <v>12305760</v>
      </c>
    </row>
    <row r="1674" spans="1:29" x14ac:dyDescent="0.2">
      <c r="A1674" s="3" t="s">
        <v>618</v>
      </c>
      <c r="B1674" s="144">
        <v>45509</v>
      </c>
      <c r="C1674" s="144">
        <v>45618</v>
      </c>
      <c r="D1674" s="3" t="s">
        <v>614</v>
      </c>
      <c r="E1674" s="3" t="s">
        <v>620</v>
      </c>
      <c r="F1674" s="3" t="s">
        <v>519</v>
      </c>
      <c r="G1674" s="8" t="s">
        <v>544</v>
      </c>
      <c r="H1674" s="2">
        <v>1061704887</v>
      </c>
      <c r="I1674" s="3" t="s">
        <v>907</v>
      </c>
      <c r="J1674" s="5">
        <v>8</v>
      </c>
      <c r="K1674" s="6">
        <v>3</v>
      </c>
      <c r="L1674" s="3">
        <v>16</v>
      </c>
      <c r="M1674" s="3">
        <v>128</v>
      </c>
      <c r="N1674" s="3">
        <v>2005920</v>
      </c>
      <c r="O1674" s="3">
        <v>8023680</v>
      </c>
      <c r="P1674" s="3">
        <v>0</v>
      </c>
      <c r="Q1674" s="3">
        <v>0</v>
      </c>
      <c r="R1674" s="3">
        <v>334320</v>
      </c>
      <c r="S1674" s="3">
        <v>601776</v>
      </c>
      <c r="T1674" s="3">
        <v>401184</v>
      </c>
      <c r="U1674" s="3">
        <v>696500</v>
      </c>
      <c r="V1674" s="3">
        <v>10057460</v>
      </c>
      <c r="W1674" s="3">
        <v>682000</v>
      </c>
      <c r="X1674" s="3">
        <v>962800</v>
      </c>
      <c r="Y1674" s="3">
        <v>41900</v>
      </c>
      <c r="Z1674" s="3">
        <v>320900</v>
      </c>
      <c r="AA1674" s="3">
        <v>240700</v>
      </c>
      <c r="AB1674" s="3">
        <v>2248300</v>
      </c>
      <c r="AC1674" s="3">
        <v>12305760</v>
      </c>
    </row>
    <row r="1675" spans="1:29" x14ac:dyDescent="0.2">
      <c r="A1675" s="3" t="s">
        <v>618</v>
      </c>
      <c r="B1675" s="144">
        <v>45509</v>
      </c>
      <c r="C1675" s="144">
        <v>45618</v>
      </c>
      <c r="D1675" s="3" t="s">
        <v>614</v>
      </c>
      <c r="E1675" s="3" t="s">
        <v>620</v>
      </c>
      <c r="F1675" s="3" t="s">
        <v>519</v>
      </c>
      <c r="G1675" s="8" t="s">
        <v>544</v>
      </c>
      <c r="H1675" s="2">
        <v>1061700907</v>
      </c>
      <c r="I1675" s="3" t="s">
        <v>908</v>
      </c>
      <c r="J1675" s="5">
        <v>4</v>
      </c>
      <c r="K1675" s="6">
        <v>3</v>
      </c>
      <c r="L1675" s="3">
        <v>16</v>
      </c>
      <c r="M1675" s="3">
        <v>64</v>
      </c>
      <c r="N1675" s="3">
        <v>1002960</v>
      </c>
      <c r="O1675" s="3">
        <v>4011840</v>
      </c>
      <c r="P1675" s="3">
        <v>0</v>
      </c>
      <c r="Q1675" s="3">
        <v>0</v>
      </c>
      <c r="R1675" s="3">
        <v>167160</v>
      </c>
      <c r="S1675" s="3">
        <v>300888</v>
      </c>
      <c r="T1675" s="3">
        <v>200592</v>
      </c>
      <c r="U1675" s="3">
        <v>348250</v>
      </c>
      <c r="V1675" s="3">
        <v>5028730</v>
      </c>
      <c r="W1675" s="3">
        <v>397800</v>
      </c>
      <c r="X1675" s="3">
        <v>561600</v>
      </c>
      <c r="Y1675" s="3">
        <v>24400</v>
      </c>
      <c r="Z1675" s="3">
        <v>187200</v>
      </c>
      <c r="AA1675" s="3">
        <v>140400</v>
      </c>
      <c r="AB1675" s="3">
        <v>1311400</v>
      </c>
      <c r="AC1675" s="3">
        <v>6340130</v>
      </c>
    </row>
    <row r="1676" spans="1:29" x14ac:dyDescent="0.2">
      <c r="A1676" s="3" t="s">
        <v>618</v>
      </c>
      <c r="B1676" s="144">
        <v>45509</v>
      </c>
      <c r="C1676" s="144">
        <v>45618</v>
      </c>
      <c r="D1676" s="3" t="s">
        <v>614</v>
      </c>
      <c r="E1676" s="3" t="s">
        <v>620</v>
      </c>
      <c r="F1676" s="3" t="s">
        <v>519</v>
      </c>
      <c r="G1676" s="8" t="s">
        <v>544</v>
      </c>
      <c r="H1676" s="2">
        <v>1061717789</v>
      </c>
      <c r="I1676" s="3" t="s">
        <v>909</v>
      </c>
      <c r="J1676" s="5">
        <v>4</v>
      </c>
      <c r="K1676" s="6">
        <v>3.5</v>
      </c>
      <c r="L1676" s="3">
        <v>16</v>
      </c>
      <c r="M1676" s="3">
        <v>64</v>
      </c>
      <c r="N1676" s="3">
        <v>1170120</v>
      </c>
      <c r="O1676" s="3">
        <v>4680480</v>
      </c>
      <c r="P1676" s="3">
        <v>0</v>
      </c>
      <c r="Q1676" s="3">
        <v>0</v>
      </c>
      <c r="R1676" s="3">
        <v>195020</v>
      </c>
      <c r="S1676" s="3">
        <v>351036</v>
      </c>
      <c r="T1676" s="3">
        <v>234024</v>
      </c>
      <c r="U1676" s="3">
        <v>406292</v>
      </c>
      <c r="V1676" s="3">
        <v>5866852</v>
      </c>
      <c r="W1676" s="3">
        <v>397800</v>
      </c>
      <c r="X1676" s="3">
        <v>561600</v>
      </c>
      <c r="Y1676" s="3">
        <v>24400</v>
      </c>
      <c r="Z1676" s="3">
        <v>187200</v>
      </c>
      <c r="AA1676" s="3">
        <v>140400</v>
      </c>
      <c r="AB1676" s="3">
        <v>1311400</v>
      </c>
      <c r="AC1676" s="3">
        <v>7178252</v>
      </c>
    </row>
    <row r="1677" spans="1:29" x14ac:dyDescent="0.2">
      <c r="A1677" s="3" t="s">
        <v>618</v>
      </c>
      <c r="B1677" s="144">
        <v>45509</v>
      </c>
      <c r="C1677" s="144">
        <v>45618</v>
      </c>
      <c r="D1677" s="3" t="s">
        <v>614</v>
      </c>
      <c r="E1677" s="3" t="s">
        <v>620</v>
      </c>
      <c r="F1677" s="3" t="s">
        <v>91</v>
      </c>
      <c r="H1677" s="2">
        <v>222</v>
      </c>
      <c r="AC1677" s="3">
        <v>40000000</v>
      </c>
    </row>
    <row r="1678" spans="1:29" x14ac:dyDescent="0.2">
      <c r="A1678" s="3" t="s">
        <v>618</v>
      </c>
      <c r="B1678" s="144">
        <v>45509</v>
      </c>
      <c r="C1678" s="144">
        <v>45618</v>
      </c>
      <c r="D1678" s="3" t="s">
        <v>614</v>
      </c>
      <c r="E1678" s="3" t="s">
        <v>616</v>
      </c>
      <c r="F1678" s="3" t="s">
        <v>24</v>
      </c>
      <c r="G1678" s="8" t="s">
        <v>26</v>
      </c>
      <c r="H1678" s="2">
        <v>34567677</v>
      </c>
      <c r="I1678" s="3" t="s">
        <v>643</v>
      </c>
      <c r="J1678" s="5">
        <v>4</v>
      </c>
      <c r="K1678" s="6">
        <v>2.5</v>
      </c>
      <c r="L1678" s="3">
        <v>16</v>
      </c>
      <c r="M1678" s="3">
        <v>64</v>
      </c>
      <c r="N1678" s="3">
        <v>835800</v>
      </c>
      <c r="O1678" s="3">
        <v>3343200</v>
      </c>
      <c r="P1678" s="3">
        <v>0</v>
      </c>
      <c r="Q1678" s="3">
        <v>0</v>
      </c>
      <c r="R1678" s="3">
        <v>139300</v>
      </c>
      <c r="S1678" s="3">
        <v>250740</v>
      </c>
      <c r="T1678" s="3">
        <v>167160</v>
      </c>
      <c r="U1678" s="3">
        <v>290208</v>
      </c>
      <c r="V1678" s="3">
        <v>4190608</v>
      </c>
      <c r="W1678" s="3">
        <v>397800</v>
      </c>
      <c r="X1678" s="3">
        <v>561600</v>
      </c>
      <c r="Y1678" s="3">
        <v>24400</v>
      </c>
      <c r="Z1678" s="3">
        <v>187200</v>
      </c>
      <c r="AA1678" s="3">
        <v>140400</v>
      </c>
      <c r="AB1678" s="3">
        <v>1311400</v>
      </c>
      <c r="AC1678" s="3">
        <v>5502008</v>
      </c>
    </row>
    <row r="1679" spans="1:29" x14ac:dyDescent="0.2">
      <c r="A1679" s="3" t="s">
        <v>618</v>
      </c>
      <c r="B1679" s="144">
        <v>45509</v>
      </c>
      <c r="C1679" s="144">
        <v>45618</v>
      </c>
      <c r="D1679" s="3" t="s">
        <v>614</v>
      </c>
      <c r="E1679" s="3" t="s">
        <v>616</v>
      </c>
      <c r="F1679" s="3" t="s">
        <v>24</v>
      </c>
      <c r="G1679" s="8" t="s">
        <v>26</v>
      </c>
      <c r="H1679" s="2">
        <v>4628185</v>
      </c>
      <c r="I1679" s="3" t="s">
        <v>645</v>
      </c>
      <c r="J1679" s="5">
        <v>6</v>
      </c>
      <c r="K1679" s="6">
        <v>4</v>
      </c>
      <c r="L1679" s="3">
        <v>16</v>
      </c>
      <c r="M1679" s="3">
        <v>96</v>
      </c>
      <c r="N1679" s="3">
        <v>2005920</v>
      </c>
      <c r="O1679" s="3">
        <v>8023680</v>
      </c>
      <c r="P1679" s="3">
        <v>0</v>
      </c>
      <c r="Q1679" s="3">
        <v>0</v>
      </c>
      <c r="R1679" s="3">
        <v>334320</v>
      </c>
      <c r="S1679" s="3">
        <v>601776</v>
      </c>
      <c r="T1679" s="3">
        <v>401184</v>
      </c>
      <c r="U1679" s="3">
        <v>696500</v>
      </c>
      <c r="V1679" s="3">
        <v>10057460</v>
      </c>
      <c r="W1679" s="3">
        <v>682000</v>
      </c>
      <c r="X1679" s="3">
        <v>962800</v>
      </c>
      <c r="Y1679" s="3">
        <v>41900</v>
      </c>
      <c r="Z1679" s="3">
        <v>320900</v>
      </c>
      <c r="AA1679" s="3">
        <v>240700</v>
      </c>
      <c r="AB1679" s="3">
        <v>2248300</v>
      </c>
      <c r="AC1679" s="3">
        <v>12305760</v>
      </c>
    </row>
    <row r="1680" spans="1:29" x14ac:dyDescent="0.2">
      <c r="A1680" s="3" t="s">
        <v>618</v>
      </c>
      <c r="B1680" s="144">
        <v>45509</v>
      </c>
      <c r="C1680" s="144">
        <v>45618</v>
      </c>
      <c r="D1680" s="3" t="s">
        <v>614</v>
      </c>
      <c r="E1680" s="3" t="s">
        <v>616</v>
      </c>
      <c r="F1680" s="3" t="s">
        <v>24</v>
      </c>
      <c r="G1680" s="8" t="s">
        <v>26</v>
      </c>
      <c r="H1680" s="2">
        <v>34324062</v>
      </c>
      <c r="I1680" s="3" t="s">
        <v>141</v>
      </c>
      <c r="J1680" s="5">
        <v>8</v>
      </c>
      <c r="K1680" s="6">
        <v>3.5</v>
      </c>
      <c r="L1680" s="3">
        <v>16</v>
      </c>
      <c r="M1680" s="3">
        <v>128</v>
      </c>
      <c r="N1680" s="3">
        <v>2340240</v>
      </c>
      <c r="O1680" s="3">
        <v>9360960</v>
      </c>
      <c r="P1680" s="3">
        <v>0</v>
      </c>
      <c r="Q1680" s="3">
        <v>0</v>
      </c>
      <c r="R1680" s="3">
        <v>390040</v>
      </c>
      <c r="S1680" s="3">
        <v>702072</v>
      </c>
      <c r="T1680" s="3">
        <v>468048</v>
      </c>
      <c r="U1680" s="3">
        <v>812583</v>
      </c>
      <c r="V1680" s="3">
        <v>11733703</v>
      </c>
      <c r="W1680" s="3">
        <v>795700</v>
      </c>
      <c r="X1680" s="3">
        <v>1123300</v>
      </c>
      <c r="Y1680" s="3">
        <v>48900</v>
      </c>
      <c r="Z1680" s="3">
        <v>374400</v>
      </c>
      <c r="AA1680" s="3">
        <v>280800</v>
      </c>
      <c r="AB1680" s="3">
        <v>2623100</v>
      </c>
      <c r="AC1680" s="3">
        <v>14356803</v>
      </c>
    </row>
    <row r="1681" spans="1:29" x14ac:dyDescent="0.2">
      <c r="A1681" s="3" t="s">
        <v>618</v>
      </c>
      <c r="B1681" s="144">
        <v>45509</v>
      </c>
      <c r="C1681" s="144">
        <v>45618</v>
      </c>
      <c r="D1681" s="3" t="s">
        <v>614</v>
      </c>
      <c r="E1681" s="3" t="s">
        <v>616</v>
      </c>
      <c r="F1681" s="3" t="s">
        <v>24</v>
      </c>
      <c r="G1681" s="8" t="s">
        <v>26</v>
      </c>
      <c r="H1681" s="2" t="s">
        <v>608</v>
      </c>
      <c r="I1681" s="3" t="s">
        <v>565</v>
      </c>
      <c r="J1681" s="5">
        <v>12</v>
      </c>
      <c r="K1681" s="6">
        <v>3.5</v>
      </c>
      <c r="L1681" s="3">
        <v>16</v>
      </c>
      <c r="M1681" s="3">
        <v>192</v>
      </c>
      <c r="N1681" s="3">
        <v>3510360</v>
      </c>
      <c r="O1681" s="3">
        <v>14041440</v>
      </c>
      <c r="P1681" s="3">
        <v>0</v>
      </c>
      <c r="Q1681" s="3">
        <v>0</v>
      </c>
      <c r="R1681" s="3">
        <v>585060</v>
      </c>
      <c r="S1681" s="3">
        <v>1053108</v>
      </c>
      <c r="T1681" s="3">
        <v>702072</v>
      </c>
      <c r="U1681" s="3">
        <v>1218875</v>
      </c>
      <c r="V1681" s="3">
        <v>17600555</v>
      </c>
      <c r="W1681" s="3">
        <v>1193500</v>
      </c>
      <c r="X1681" s="3">
        <v>1685000</v>
      </c>
      <c r="Y1681" s="3">
        <v>73300</v>
      </c>
      <c r="Z1681" s="3">
        <v>561700</v>
      </c>
      <c r="AA1681" s="3">
        <v>421200</v>
      </c>
      <c r="AB1681" s="3">
        <v>3934700</v>
      </c>
      <c r="AC1681" s="3">
        <v>21535255</v>
      </c>
    </row>
    <row r="1682" spans="1:29" x14ac:dyDescent="0.2">
      <c r="A1682" s="3" t="s">
        <v>618</v>
      </c>
      <c r="B1682" s="144">
        <v>45509</v>
      </c>
      <c r="C1682" s="144">
        <v>45618</v>
      </c>
      <c r="D1682" s="3" t="s">
        <v>614</v>
      </c>
      <c r="E1682" s="3" t="s">
        <v>616</v>
      </c>
      <c r="F1682" s="3" t="s">
        <v>24</v>
      </c>
      <c r="G1682" s="8" t="s">
        <v>26</v>
      </c>
      <c r="H1682" s="2">
        <v>1085258636</v>
      </c>
      <c r="I1682" s="3" t="s">
        <v>648</v>
      </c>
      <c r="J1682" s="5">
        <v>3</v>
      </c>
      <c r="K1682" s="6">
        <v>3.5</v>
      </c>
      <c r="L1682" s="3">
        <v>16</v>
      </c>
      <c r="M1682" s="3">
        <v>48</v>
      </c>
      <c r="N1682" s="3">
        <v>877590</v>
      </c>
      <c r="O1682" s="3">
        <v>3510360</v>
      </c>
      <c r="P1682" s="3">
        <v>0</v>
      </c>
      <c r="Q1682" s="3">
        <v>0</v>
      </c>
      <c r="R1682" s="3">
        <v>146265</v>
      </c>
      <c r="S1682" s="3">
        <v>263277</v>
      </c>
      <c r="T1682" s="3">
        <v>175518</v>
      </c>
      <c r="U1682" s="3">
        <v>304719</v>
      </c>
      <c r="V1682" s="3">
        <v>4400139</v>
      </c>
      <c r="W1682" s="3">
        <v>397800</v>
      </c>
      <c r="X1682" s="3">
        <v>561600</v>
      </c>
      <c r="Y1682" s="3">
        <v>24400</v>
      </c>
      <c r="Z1682" s="3">
        <v>187200</v>
      </c>
      <c r="AA1682" s="3">
        <v>140400</v>
      </c>
      <c r="AB1682" s="3">
        <v>1311400</v>
      </c>
      <c r="AC1682" s="3">
        <v>5711539</v>
      </c>
    </row>
    <row r="1683" spans="1:29" x14ac:dyDescent="0.2">
      <c r="A1683" s="3" t="s">
        <v>618</v>
      </c>
      <c r="B1683" s="144">
        <v>45509</v>
      </c>
      <c r="C1683" s="144">
        <v>45618</v>
      </c>
      <c r="D1683" s="3" t="s">
        <v>614</v>
      </c>
      <c r="E1683" s="3" t="s">
        <v>616</v>
      </c>
      <c r="F1683" s="14" t="s">
        <v>33</v>
      </c>
      <c r="G1683" s="8" t="s">
        <v>178</v>
      </c>
      <c r="H1683" s="2">
        <v>1061798222</v>
      </c>
      <c r="I1683" s="3" t="s">
        <v>1044</v>
      </c>
      <c r="J1683" s="5">
        <v>4</v>
      </c>
      <c r="K1683" s="6">
        <v>3</v>
      </c>
      <c r="L1683" s="3">
        <v>16</v>
      </c>
      <c r="M1683" s="3">
        <v>64</v>
      </c>
      <c r="N1683" s="3">
        <v>1002960</v>
      </c>
      <c r="O1683" s="3">
        <v>4011840</v>
      </c>
      <c r="P1683" s="3">
        <v>0</v>
      </c>
      <c r="Q1683" s="3">
        <v>0</v>
      </c>
      <c r="R1683" s="3">
        <v>167160</v>
      </c>
      <c r="S1683" s="3">
        <v>300888</v>
      </c>
      <c r="T1683" s="3">
        <v>200592</v>
      </c>
      <c r="U1683" s="3">
        <v>348250</v>
      </c>
      <c r="V1683" s="3">
        <v>5028730</v>
      </c>
      <c r="W1683" s="3">
        <v>397800</v>
      </c>
      <c r="X1683" s="3">
        <v>561600</v>
      </c>
      <c r="Y1683" s="3">
        <v>24400</v>
      </c>
      <c r="Z1683" s="3">
        <v>187200</v>
      </c>
      <c r="AA1683" s="3">
        <v>140400</v>
      </c>
      <c r="AB1683" s="3">
        <v>1311400</v>
      </c>
      <c r="AC1683" s="3">
        <v>6340130</v>
      </c>
    </row>
    <row r="1684" spans="1:29" x14ac:dyDescent="0.2">
      <c r="A1684" s="3" t="s">
        <v>618</v>
      </c>
      <c r="B1684" s="144">
        <v>45509</v>
      </c>
      <c r="C1684" s="144">
        <v>45618</v>
      </c>
      <c r="D1684" s="3" t="s">
        <v>614</v>
      </c>
      <c r="E1684" s="3" t="s">
        <v>616</v>
      </c>
      <c r="F1684" s="3" t="s">
        <v>36</v>
      </c>
      <c r="G1684" s="8" t="s">
        <v>49</v>
      </c>
      <c r="H1684" s="2">
        <v>10306714</v>
      </c>
      <c r="I1684" s="3" t="s">
        <v>919</v>
      </c>
      <c r="J1684" s="5">
        <v>12</v>
      </c>
      <c r="K1684" s="6">
        <v>3</v>
      </c>
      <c r="L1684" s="3">
        <v>16</v>
      </c>
      <c r="M1684" s="3">
        <v>192</v>
      </c>
      <c r="N1684" s="3">
        <v>3008880</v>
      </c>
      <c r="O1684" s="3">
        <v>12035520</v>
      </c>
      <c r="P1684" s="3">
        <v>0</v>
      </c>
      <c r="Q1684" s="3">
        <v>0</v>
      </c>
      <c r="R1684" s="3">
        <v>501480</v>
      </c>
      <c r="S1684" s="3">
        <v>902664</v>
      </c>
      <c r="T1684" s="3">
        <v>601776</v>
      </c>
      <c r="U1684" s="3">
        <v>1044750</v>
      </c>
      <c r="V1684" s="3">
        <v>15086190</v>
      </c>
      <c r="W1684" s="3">
        <v>1023000</v>
      </c>
      <c r="X1684" s="3">
        <v>1444300</v>
      </c>
      <c r="Y1684" s="3">
        <v>62800</v>
      </c>
      <c r="Z1684" s="3">
        <v>481400</v>
      </c>
      <c r="AA1684" s="3">
        <v>361100</v>
      </c>
      <c r="AB1684" s="3">
        <v>3372600</v>
      </c>
      <c r="AC1684" s="3">
        <v>18458790</v>
      </c>
    </row>
    <row r="1685" spans="1:29" x14ac:dyDescent="0.2">
      <c r="A1685" s="3" t="s">
        <v>618</v>
      </c>
      <c r="B1685" s="144">
        <v>45509</v>
      </c>
      <c r="C1685" s="144">
        <v>45618</v>
      </c>
      <c r="D1685" s="3" t="s">
        <v>614</v>
      </c>
      <c r="E1685" s="3" t="s">
        <v>616</v>
      </c>
      <c r="F1685" s="3" t="s">
        <v>36</v>
      </c>
      <c r="G1685" s="8" t="s">
        <v>49</v>
      </c>
      <c r="H1685" s="2">
        <v>1061690661</v>
      </c>
      <c r="I1685" s="3" t="s">
        <v>920</v>
      </c>
      <c r="J1685" s="5">
        <v>12</v>
      </c>
      <c r="K1685" s="6">
        <v>3</v>
      </c>
      <c r="L1685" s="3">
        <v>16</v>
      </c>
      <c r="M1685" s="3">
        <v>192</v>
      </c>
      <c r="N1685" s="3">
        <v>3008880</v>
      </c>
      <c r="O1685" s="3">
        <v>12035520</v>
      </c>
      <c r="P1685" s="3">
        <v>0</v>
      </c>
      <c r="Q1685" s="3">
        <v>0</v>
      </c>
      <c r="R1685" s="3">
        <v>501480</v>
      </c>
      <c r="S1685" s="3">
        <v>902664</v>
      </c>
      <c r="T1685" s="3">
        <v>601776</v>
      </c>
      <c r="U1685" s="3">
        <v>1044750</v>
      </c>
      <c r="V1685" s="3">
        <v>15086190</v>
      </c>
      <c r="W1685" s="3">
        <v>1023000</v>
      </c>
      <c r="X1685" s="3">
        <v>1444300</v>
      </c>
      <c r="Y1685" s="3">
        <v>62800</v>
      </c>
      <c r="Z1685" s="3">
        <v>481400</v>
      </c>
      <c r="AA1685" s="3">
        <v>361100</v>
      </c>
      <c r="AB1685" s="3">
        <v>3372600</v>
      </c>
      <c r="AC1685" s="3">
        <v>18458790</v>
      </c>
    </row>
    <row r="1686" spans="1:29" x14ac:dyDescent="0.2">
      <c r="A1686" s="3" t="s">
        <v>618</v>
      </c>
      <c r="B1686" s="144">
        <v>45509</v>
      </c>
      <c r="C1686" s="144">
        <v>45618</v>
      </c>
      <c r="D1686" s="3" t="s">
        <v>614</v>
      </c>
      <c r="E1686" s="3" t="s">
        <v>616</v>
      </c>
      <c r="F1686" s="3" t="s">
        <v>36</v>
      </c>
      <c r="G1686" s="8" t="s">
        <v>49</v>
      </c>
      <c r="H1686" s="2">
        <v>1061743491</v>
      </c>
      <c r="I1686" s="3" t="s">
        <v>1045</v>
      </c>
      <c r="J1686" s="5">
        <v>12</v>
      </c>
      <c r="K1686" s="6">
        <v>2</v>
      </c>
      <c r="L1686" s="3">
        <v>16</v>
      </c>
      <c r="M1686" s="3">
        <v>192</v>
      </c>
      <c r="N1686" s="3">
        <v>2005920</v>
      </c>
      <c r="O1686" s="3">
        <v>8023680</v>
      </c>
      <c r="P1686" s="3">
        <v>0</v>
      </c>
      <c r="Q1686" s="3">
        <v>0</v>
      </c>
      <c r="R1686" s="3">
        <v>334320</v>
      </c>
      <c r="S1686" s="3">
        <v>601776</v>
      </c>
      <c r="T1686" s="3">
        <v>401184</v>
      </c>
      <c r="U1686" s="3">
        <v>696500</v>
      </c>
      <c r="V1686" s="3">
        <v>10057460</v>
      </c>
      <c r="W1686" s="3">
        <v>682000</v>
      </c>
      <c r="X1686" s="3">
        <v>962800</v>
      </c>
      <c r="Y1686" s="3">
        <v>41900</v>
      </c>
      <c r="Z1686" s="3">
        <v>320900</v>
      </c>
      <c r="AA1686" s="3">
        <v>240700</v>
      </c>
      <c r="AB1686" s="3">
        <v>2248300</v>
      </c>
      <c r="AC1686" s="3">
        <v>12305760</v>
      </c>
    </row>
    <row r="1687" spans="1:29" x14ac:dyDescent="0.2">
      <c r="A1687" s="3" t="s">
        <v>618</v>
      </c>
      <c r="B1687" s="144">
        <v>45509</v>
      </c>
      <c r="C1687" s="144">
        <v>45618</v>
      </c>
      <c r="D1687" s="3" t="s">
        <v>614</v>
      </c>
      <c r="E1687" s="3" t="s">
        <v>616</v>
      </c>
      <c r="F1687" s="3" t="s">
        <v>36</v>
      </c>
      <c r="G1687" s="8" t="s">
        <v>52</v>
      </c>
      <c r="H1687" s="2">
        <v>1061696213</v>
      </c>
      <c r="I1687" s="3" t="s">
        <v>921</v>
      </c>
      <c r="J1687" s="5">
        <v>8</v>
      </c>
      <c r="K1687" s="6">
        <v>3</v>
      </c>
      <c r="L1687" s="3">
        <v>16</v>
      </c>
      <c r="M1687" s="3">
        <v>128</v>
      </c>
      <c r="N1687" s="3">
        <v>2005920</v>
      </c>
      <c r="O1687" s="3">
        <v>8023680</v>
      </c>
      <c r="P1687" s="3">
        <v>0</v>
      </c>
      <c r="Q1687" s="3">
        <v>0</v>
      </c>
      <c r="R1687" s="3">
        <v>334320</v>
      </c>
      <c r="S1687" s="3">
        <v>601776</v>
      </c>
      <c r="T1687" s="3">
        <v>401184</v>
      </c>
      <c r="U1687" s="3">
        <v>696500</v>
      </c>
      <c r="V1687" s="3">
        <v>10057460</v>
      </c>
      <c r="W1687" s="3">
        <v>682000</v>
      </c>
      <c r="X1687" s="3">
        <v>962800</v>
      </c>
      <c r="Y1687" s="3">
        <v>41900</v>
      </c>
      <c r="Z1687" s="3">
        <v>320900</v>
      </c>
      <c r="AA1687" s="3">
        <v>240700</v>
      </c>
      <c r="AB1687" s="3">
        <v>2248300</v>
      </c>
      <c r="AC1687" s="3">
        <v>12305760</v>
      </c>
    </row>
    <row r="1688" spans="1:29" x14ac:dyDescent="0.2">
      <c r="A1688" s="3" t="s">
        <v>618</v>
      </c>
      <c r="B1688" s="144">
        <v>45509</v>
      </c>
      <c r="C1688" s="144">
        <v>45618</v>
      </c>
      <c r="D1688" s="3" t="s">
        <v>614</v>
      </c>
      <c r="E1688" s="3" t="s">
        <v>616</v>
      </c>
      <c r="F1688" s="3" t="s">
        <v>36</v>
      </c>
      <c r="G1688" s="8" t="s">
        <v>52</v>
      </c>
      <c r="H1688" s="2">
        <v>1061694627</v>
      </c>
      <c r="I1688" s="3" t="s">
        <v>922</v>
      </c>
      <c r="J1688" s="5">
        <v>12</v>
      </c>
      <c r="K1688" s="6">
        <v>3</v>
      </c>
      <c r="L1688" s="3">
        <v>16</v>
      </c>
      <c r="M1688" s="3">
        <v>192</v>
      </c>
      <c r="N1688" s="3">
        <v>3008880</v>
      </c>
      <c r="O1688" s="3">
        <v>12035520</v>
      </c>
      <c r="P1688" s="3">
        <v>0</v>
      </c>
      <c r="Q1688" s="3">
        <v>0</v>
      </c>
      <c r="R1688" s="3">
        <v>501480</v>
      </c>
      <c r="S1688" s="3">
        <v>902664</v>
      </c>
      <c r="T1688" s="3">
        <v>601776</v>
      </c>
      <c r="U1688" s="3">
        <v>1044750</v>
      </c>
      <c r="V1688" s="3">
        <v>15086190</v>
      </c>
      <c r="W1688" s="3">
        <v>1023000</v>
      </c>
      <c r="X1688" s="3">
        <v>1444300</v>
      </c>
      <c r="Y1688" s="3">
        <v>62800</v>
      </c>
      <c r="Z1688" s="3">
        <v>481400</v>
      </c>
      <c r="AA1688" s="3">
        <v>361100</v>
      </c>
      <c r="AB1688" s="3">
        <v>3372600</v>
      </c>
      <c r="AC1688" s="3">
        <v>18458790</v>
      </c>
    </row>
    <row r="1689" spans="1:29" x14ac:dyDescent="0.2">
      <c r="A1689" s="3" t="s">
        <v>618</v>
      </c>
      <c r="B1689" s="144">
        <v>45509</v>
      </c>
      <c r="C1689" s="144">
        <v>45618</v>
      </c>
      <c r="D1689" s="3" t="s">
        <v>614</v>
      </c>
      <c r="E1689" s="3" t="s">
        <v>616</v>
      </c>
      <c r="F1689" s="3" t="s">
        <v>36</v>
      </c>
      <c r="G1689" s="8" t="s">
        <v>52</v>
      </c>
      <c r="H1689" s="2">
        <v>39574357</v>
      </c>
      <c r="I1689" s="3" t="s">
        <v>923</v>
      </c>
      <c r="J1689" s="5">
        <v>12</v>
      </c>
      <c r="K1689" s="6">
        <v>3</v>
      </c>
      <c r="L1689" s="3">
        <v>16</v>
      </c>
      <c r="M1689" s="3">
        <v>192</v>
      </c>
      <c r="N1689" s="3">
        <v>3008880</v>
      </c>
      <c r="O1689" s="3">
        <v>12035520</v>
      </c>
      <c r="P1689" s="3">
        <v>0</v>
      </c>
      <c r="Q1689" s="3">
        <v>0</v>
      </c>
      <c r="R1689" s="3">
        <v>501480</v>
      </c>
      <c r="S1689" s="3">
        <v>902664</v>
      </c>
      <c r="T1689" s="3">
        <v>601776</v>
      </c>
      <c r="U1689" s="3">
        <v>1044750</v>
      </c>
      <c r="V1689" s="3">
        <v>15086190</v>
      </c>
      <c r="W1689" s="3">
        <v>1023000</v>
      </c>
      <c r="X1689" s="3">
        <v>1444300</v>
      </c>
      <c r="Y1689" s="3">
        <v>62800</v>
      </c>
      <c r="Z1689" s="3">
        <v>481400</v>
      </c>
      <c r="AA1689" s="3">
        <v>361100</v>
      </c>
      <c r="AB1689" s="3">
        <v>3372600</v>
      </c>
      <c r="AC1689" s="3">
        <v>18458790</v>
      </c>
    </row>
    <row r="1690" spans="1:29" x14ac:dyDescent="0.2">
      <c r="A1690" s="3" t="s">
        <v>618</v>
      </c>
      <c r="B1690" s="144">
        <v>45509</v>
      </c>
      <c r="C1690" s="144">
        <v>45618</v>
      </c>
      <c r="D1690" s="3" t="s">
        <v>614</v>
      </c>
      <c r="E1690" s="3" t="s">
        <v>616</v>
      </c>
      <c r="F1690" s="3" t="s">
        <v>53</v>
      </c>
      <c r="G1690" s="8" t="s">
        <v>365</v>
      </c>
      <c r="H1690" s="2">
        <v>1061727788</v>
      </c>
      <c r="I1690" s="3" t="s">
        <v>1046</v>
      </c>
      <c r="J1690" s="5">
        <v>7</v>
      </c>
      <c r="K1690" s="6">
        <v>3.5</v>
      </c>
      <c r="L1690" s="3">
        <v>16</v>
      </c>
      <c r="M1690" s="3">
        <v>112</v>
      </c>
      <c r="N1690" s="3">
        <v>2047710</v>
      </c>
      <c r="O1690" s="3">
        <v>8190840</v>
      </c>
      <c r="P1690" s="3">
        <v>0</v>
      </c>
      <c r="Q1690" s="3">
        <v>0</v>
      </c>
      <c r="R1690" s="3">
        <v>341285</v>
      </c>
      <c r="S1690" s="3">
        <v>614313</v>
      </c>
      <c r="T1690" s="3">
        <v>409542</v>
      </c>
      <c r="U1690" s="3">
        <v>711010</v>
      </c>
      <c r="V1690" s="3">
        <v>10266990</v>
      </c>
      <c r="W1690" s="3">
        <v>696200</v>
      </c>
      <c r="X1690" s="3">
        <v>982900</v>
      </c>
      <c r="Y1690" s="3">
        <v>42800</v>
      </c>
      <c r="Z1690" s="3">
        <v>327600</v>
      </c>
      <c r="AA1690" s="3">
        <v>245700</v>
      </c>
      <c r="AB1690" s="3">
        <v>2295200</v>
      </c>
      <c r="AC1690" s="3">
        <v>12562190</v>
      </c>
    </row>
    <row r="1691" spans="1:29" x14ac:dyDescent="0.2">
      <c r="A1691" s="3" t="s">
        <v>618</v>
      </c>
      <c r="B1691" s="144">
        <v>45509</v>
      </c>
      <c r="C1691" s="144">
        <v>45618</v>
      </c>
      <c r="D1691" s="3" t="s">
        <v>614</v>
      </c>
      <c r="E1691" s="3" t="s">
        <v>616</v>
      </c>
      <c r="F1691" s="3" t="s">
        <v>53</v>
      </c>
      <c r="G1691" s="17" t="s">
        <v>55</v>
      </c>
      <c r="H1691" s="2">
        <v>1061746702</v>
      </c>
      <c r="I1691" s="3" t="s">
        <v>1047</v>
      </c>
      <c r="J1691" s="5">
        <v>8</v>
      </c>
      <c r="K1691" s="6">
        <v>2.5</v>
      </c>
      <c r="L1691" s="3">
        <v>16</v>
      </c>
      <c r="M1691" s="3">
        <v>128</v>
      </c>
      <c r="N1691" s="3">
        <v>1671600</v>
      </c>
      <c r="O1691" s="3">
        <v>6686400</v>
      </c>
      <c r="P1691" s="3">
        <v>0</v>
      </c>
      <c r="Q1691" s="3">
        <v>0</v>
      </c>
      <c r="R1691" s="3">
        <v>278600</v>
      </c>
      <c r="S1691" s="3">
        <v>501480</v>
      </c>
      <c r="T1691" s="3">
        <v>334320</v>
      </c>
      <c r="U1691" s="3">
        <v>580417</v>
      </c>
      <c r="V1691" s="3">
        <v>8381217</v>
      </c>
      <c r="W1691" s="3">
        <v>568300</v>
      </c>
      <c r="X1691" s="3">
        <v>802400</v>
      </c>
      <c r="Y1691" s="3">
        <v>34900</v>
      </c>
      <c r="Z1691" s="3">
        <v>267500</v>
      </c>
      <c r="AA1691" s="3">
        <v>200600</v>
      </c>
      <c r="AB1691" s="3">
        <v>1873700</v>
      </c>
      <c r="AC1691" s="3">
        <v>10254917</v>
      </c>
    </row>
    <row r="1692" spans="1:29" x14ac:dyDescent="0.2">
      <c r="A1692" s="3" t="s">
        <v>618</v>
      </c>
      <c r="B1692" s="144">
        <v>45509</v>
      </c>
      <c r="C1692" s="144">
        <v>45618</v>
      </c>
      <c r="D1692" s="3" t="s">
        <v>614</v>
      </c>
      <c r="E1692" s="3" t="s">
        <v>616</v>
      </c>
      <c r="F1692" s="3" t="s">
        <v>53</v>
      </c>
      <c r="G1692" s="17" t="s">
        <v>55</v>
      </c>
      <c r="H1692" s="2">
        <v>1061701811</v>
      </c>
      <c r="I1692" s="3" t="s">
        <v>1048</v>
      </c>
      <c r="J1692" s="5">
        <v>10</v>
      </c>
      <c r="K1692" s="6">
        <v>2.5</v>
      </c>
      <c r="L1692" s="3">
        <v>16</v>
      </c>
      <c r="M1692" s="3">
        <v>160</v>
      </c>
      <c r="N1692" s="3">
        <v>2089500</v>
      </c>
      <c r="O1692" s="3">
        <v>8358000</v>
      </c>
      <c r="P1692" s="3">
        <v>0</v>
      </c>
      <c r="Q1692" s="3">
        <v>0</v>
      </c>
      <c r="R1692" s="3">
        <v>348250</v>
      </c>
      <c r="S1692" s="3">
        <v>626850</v>
      </c>
      <c r="T1692" s="3">
        <v>417900</v>
      </c>
      <c r="U1692" s="3">
        <v>725521</v>
      </c>
      <c r="V1692" s="3">
        <v>10476521</v>
      </c>
      <c r="W1692" s="3">
        <v>710400</v>
      </c>
      <c r="X1692" s="3">
        <v>1003000</v>
      </c>
      <c r="Y1692" s="3">
        <v>43600</v>
      </c>
      <c r="Z1692" s="3">
        <v>334300</v>
      </c>
      <c r="AA1692" s="3">
        <v>250700</v>
      </c>
      <c r="AB1692" s="3">
        <v>2342000</v>
      </c>
      <c r="AC1692" s="3">
        <v>12818521</v>
      </c>
    </row>
    <row r="1693" spans="1:29" x14ac:dyDescent="0.2">
      <c r="A1693" s="3" t="s">
        <v>618</v>
      </c>
      <c r="B1693" s="144">
        <v>45509</v>
      </c>
      <c r="C1693" s="144">
        <v>45618</v>
      </c>
      <c r="D1693" s="3" t="s">
        <v>614</v>
      </c>
      <c r="E1693" s="3" t="s">
        <v>616</v>
      </c>
      <c r="F1693" s="14" t="s">
        <v>56</v>
      </c>
      <c r="G1693" s="8" t="s">
        <v>58</v>
      </c>
      <c r="H1693" s="2">
        <v>20829346</v>
      </c>
      <c r="I1693" s="3" t="s">
        <v>924</v>
      </c>
      <c r="J1693" s="5">
        <v>12</v>
      </c>
      <c r="K1693" s="6">
        <v>2.5</v>
      </c>
      <c r="L1693" s="3">
        <v>16</v>
      </c>
      <c r="M1693" s="3">
        <v>192</v>
      </c>
      <c r="N1693" s="3">
        <v>2507400</v>
      </c>
      <c r="O1693" s="3">
        <v>10029600</v>
      </c>
      <c r="P1693" s="3">
        <v>0</v>
      </c>
      <c r="Q1693" s="3">
        <v>0</v>
      </c>
      <c r="R1693" s="3">
        <v>417900</v>
      </c>
      <c r="S1693" s="3">
        <v>752220</v>
      </c>
      <c r="T1693" s="3">
        <v>501480</v>
      </c>
      <c r="U1693" s="3">
        <v>870625</v>
      </c>
      <c r="V1693" s="3">
        <v>12571825</v>
      </c>
      <c r="W1693" s="3">
        <v>852500</v>
      </c>
      <c r="X1693" s="3">
        <v>1203600</v>
      </c>
      <c r="Y1693" s="3">
        <v>52400</v>
      </c>
      <c r="Z1693" s="3">
        <v>401200</v>
      </c>
      <c r="AA1693" s="3">
        <v>300900</v>
      </c>
      <c r="AB1693" s="3">
        <v>2810600</v>
      </c>
      <c r="AC1693" s="3">
        <v>15382425</v>
      </c>
    </row>
    <row r="1694" spans="1:29" x14ac:dyDescent="0.2">
      <c r="A1694" s="3" t="s">
        <v>618</v>
      </c>
      <c r="B1694" s="144">
        <v>45509</v>
      </c>
      <c r="C1694" s="144">
        <v>45618</v>
      </c>
      <c r="D1694" s="3" t="s">
        <v>614</v>
      </c>
      <c r="E1694" s="3" t="s">
        <v>616</v>
      </c>
      <c r="F1694" s="14" t="s">
        <v>56</v>
      </c>
      <c r="G1694" s="8" t="s">
        <v>58</v>
      </c>
      <c r="H1694" s="2">
        <v>34558741</v>
      </c>
      <c r="I1694" s="3" t="s">
        <v>925</v>
      </c>
      <c r="J1694" s="5">
        <v>6</v>
      </c>
      <c r="K1694" s="6">
        <v>3.5</v>
      </c>
      <c r="L1694" s="3">
        <v>16</v>
      </c>
      <c r="M1694" s="3">
        <v>96</v>
      </c>
      <c r="N1694" s="3">
        <v>1755180</v>
      </c>
      <c r="O1694" s="3">
        <v>7020720</v>
      </c>
      <c r="P1694" s="3">
        <v>0</v>
      </c>
      <c r="Q1694" s="3">
        <v>0</v>
      </c>
      <c r="R1694" s="3">
        <v>292530</v>
      </c>
      <c r="S1694" s="3">
        <v>526554</v>
      </c>
      <c r="T1694" s="3">
        <v>351036</v>
      </c>
      <c r="U1694" s="3">
        <v>609438</v>
      </c>
      <c r="V1694" s="3">
        <v>8800278</v>
      </c>
      <c r="W1694" s="3">
        <v>596800</v>
      </c>
      <c r="X1694" s="3">
        <v>842500</v>
      </c>
      <c r="Y1694" s="3">
        <v>36600</v>
      </c>
      <c r="Z1694" s="3">
        <v>280800</v>
      </c>
      <c r="AA1694" s="3">
        <v>210600</v>
      </c>
      <c r="AB1694" s="3">
        <v>1967300</v>
      </c>
      <c r="AC1694" s="3">
        <v>10767578</v>
      </c>
    </row>
    <row r="1695" spans="1:29" x14ac:dyDescent="0.2">
      <c r="A1695" s="3" t="s">
        <v>618</v>
      </c>
      <c r="B1695" s="144">
        <v>45509</v>
      </c>
      <c r="C1695" s="144">
        <v>45618</v>
      </c>
      <c r="D1695" s="3" t="s">
        <v>614</v>
      </c>
      <c r="E1695" s="3" t="s">
        <v>616</v>
      </c>
      <c r="F1695" s="14" t="s">
        <v>56</v>
      </c>
      <c r="G1695" s="8" t="s">
        <v>64</v>
      </c>
      <c r="H1695" s="2">
        <v>4615348</v>
      </c>
      <c r="I1695" s="3" t="s">
        <v>926</v>
      </c>
      <c r="J1695" s="5">
        <v>4</v>
      </c>
      <c r="K1695" s="6">
        <v>4</v>
      </c>
      <c r="L1695" s="3">
        <v>16</v>
      </c>
      <c r="M1695" s="3">
        <v>64</v>
      </c>
      <c r="N1695" s="3">
        <v>1337280</v>
      </c>
      <c r="O1695" s="3">
        <v>5349120</v>
      </c>
      <c r="P1695" s="3">
        <v>0</v>
      </c>
      <c r="Q1695" s="3">
        <v>0</v>
      </c>
      <c r="R1695" s="3">
        <v>222880</v>
      </c>
      <c r="S1695" s="3">
        <v>401184</v>
      </c>
      <c r="T1695" s="3">
        <v>267456</v>
      </c>
      <c r="U1695" s="3">
        <v>464333</v>
      </c>
      <c r="V1695" s="3">
        <v>6704973</v>
      </c>
      <c r="W1695" s="3">
        <v>454700</v>
      </c>
      <c r="X1695" s="3">
        <v>641900</v>
      </c>
      <c r="Y1695" s="3">
        <v>27900</v>
      </c>
      <c r="Z1695" s="3">
        <v>214000</v>
      </c>
      <c r="AA1695" s="3">
        <v>160500</v>
      </c>
      <c r="AB1695" s="3">
        <v>1499000</v>
      </c>
      <c r="AC1695" s="3">
        <v>8203973</v>
      </c>
    </row>
    <row r="1696" spans="1:29" x14ac:dyDescent="0.2">
      <c r="A1696" s="3" t="s">
        <v>618</v>
      </c>
      <c r="B1696" s="144">
        <v>45509</v>
      </c>
      <c r="C1696" s="144">
        <v>45618</v>
      </c>
      <c r="D1696" s="3" t="s">
        <v>614</v>
      </c>
      <c r="E1696" s="3" t="s">
        <v>616</v>
      </c>
      <c r="F1696" s="14" t="s">
        <v>56</v>
      </c>
      <c r="G1696" s="8" t="s">
        <v>64</v>
      </c>
      <c r="H1696" s="2">
        <v>76309509</v>
      </c>
      <c r="I1696" s="3" t="s">
        <v>852</v>
      </c>
      <c r="J1696" s="5">
        <v>6</v>
      </c>
      <c r="K1696" s="6">
        <v>4</v>
      </c>
      <c r="L1696" s="3">
        <v>16</v>
      </c>
      <c r="M1696" s="3">
        <v>96</v>
      </c>
      <c r="N1696" s="3">
        <v>2005920</v>
      </c>
      <c r="O1696" s="3">
        <v>8023680</v>
      </c>
      <c r="P1696" s="3">
        <v>0</v>
      </c>
      <c r="Q1696" s="3">
        <v>0</v>
      </c>
      <c r="R1696" s="3">
        <v>334320</v>
      </c>
      <c r="S1696" s="3">
        <v>601776</v>
      </c>
      <c r="T1696" s="3">
        <v>401184</v>
      </c>
      <c r="U1696" s="3">
        <v>696500</v>
      </c>
      <c r="V1696" s="3">
        <v>10057460</v>
      </c>
      <c r="W1696" s="3">
        <v>682000</v>
      </c>
      <c r="X1696" s="3">
        <v>962800</v>
      </c>
      <c r="Y1696" s="3">
        <v>41900</v>
      </c>
      <c r="Z1696" s="3">
        <v>320900</v>
      </c>
      <c r="AA1696" s="3">
        <v>240700</v>
      </c>
      <c r="AB1696" s="3">
        <v>2248300</v>
      </c>
      <c r="AC1696" s="3">
        <v>12305760</v>
      </c>
    </row>
    <row r="1697" spans="1:29" x14ac:dyDescent="0.2">
      <c r="A1697" s="3" t="s">
        <v>618</v>
      </c>
      <c r="B1697" s="144">
        <v>45509</v>
      </c>
      <c r="C1697" s="144">
        <v>45618</v>
      </c>
      <c r="D1697" s="3" t="s">
        <v>614</v>
      </c>
      <c r="E1697" s="3" t="s">
        <v>616</v>
      </c>
      <c r="F1697" s="14" t="s">
        <v>56</v>
      </c>
      <c r="G1697" s="8" t="s">
        <v>64</v>
      </c>
      <c r="H1697" s="2">
        <v>1113640099</v>
      </c>
      <c r="I1697" s="3" t="s">
        <v>1049</v>
      </c>
      <c r="J1697" s="5">
        <v>2</v>
      </c>
      <c r="K1697" s="6">
        <v>3</v>
      </c>
      <c r="L1697" s="3">
        <v>16</v>
      </c>
      <c r="M1697" s="3">
        <v>32</v>
      </c>
      <c r="N1697" s="3">
        <v>501480</v>
      </c>
      <c r="O1697" s="3">
        <v>2005920</v>
      </c>
      <c r="P1697" s="3">
        <v>0</v>
      </c>
      <c r="Q1697" s="3">
        <v>0</v>
      </c>
      <c r="R1697" s="3">
        <v>83580</v>
      </c>
      <c r="S1697" s="3">
        <v>150444</v>
      </c>
      <c r="T1697" s="3">
        <v>100296</v>
      </c>
      <c r="U1697" s="3">
        <v>174125</v>
      </c>
      <c r="V1697" s="3">
        <v>2514365</v>
      </c>
      <c r="W1697" s="3">
        <v>397800</v>
      </c>
      <c r="X1697" s="3">
        <v>561600</v>
      </c>
      <c r="Y1697" s="3">
        <v>24400</v>
      </c>
      <c r="Z1697" s="3">
        <v>187200</v>
      </c>
      <c r="AA1697" s="3">
        <v>140400</v>
      </c>
      <c r="AB1697" s="3">
        <v>1311400</v>
      </c>
      <c r="AC1697" s="3">
        <v>3825765</v>
      </c>
    </row>
    <row r="1698" spans="1:29" x14ac:dyDescent="0.2">
      <c r="A1698" s="3" t="s">
        <v>618</v>
      </c>
      <c r="B1698" s="144">
        <v>45509</v>
      </c>
      <c r="C1698" s="144">
        <v>45618</v>
      </c>
      <c r="D1698" s="3" t="s">
        <v>614</v>
      </c>
      <c r="E1698" s="3" t="s">
        <v>616</v>
      </c>
      <c r="F1698" s="14" t="s">
        <v>56</v>
      </c>
      <c r="G1698" s="8" t="s">
        <v>64</v>
      </c>
      <c r="H1698" s="2">
        <v>10538044</v>
      </c>
      <c r="I1698" s="3" t="s">
        <v>854</v>
      </c>
      <c r="J1698" s="5">
        <v>4</v>
      </c>
      <c r="K1698" s="6">
        <v>4.5</v>
      </c>
      <c r="L1698" s="3">
        <v>16</v>
      </c>
      <c r="M1698" s="3">
        <v>64</v>
      </c>
      <c r="N1698" s="3">
        <v>1504440</v>
      </c>
      <c r="O1698" s="3">
        <v>6017760</v>
      </c>
      <c r="P1698" s="3">
        <v>0</v>
      </c>
      <c r="Q1698" s="3">
        <v>0</v>
      </c>
      <c r="R1698" s="3">
        <v>250740</v>
      </c>
      <c r="S1698" s="3">
        <v>451332</v>
      </c>
      <c r="T1698" s="3">
        <v>300888</v>
      </c>
      <c r="U1698" s="3">
        <v>522375</v>
      </c>
      <c r="V1698" s="3">
        <v>7543095</v>
      </c>
      <c r="W1698" s="3">
        <v>511500</v>
      </c>
      <c r="X1698" s="3">
        <v>722100</v>
      </c>
      <c r="Y1698" s="3">
        <v>31400</v>
      </c>
      <c r="Z1698" s="3">
        <v>240700</v>
      </c>
      <c r="AA1698" s="3">
        <v>180500</v>
      </c>
      <c r="AB1698" s="3">
        <v>1686200</v>
      </c>
      <c r="AC1698" s="3">
        <v>9229295</v>
      </c>
    </row>
    <row r="1699" spans="1:29" x14ac:dyDescent="0.2">
      <c r="A1699" s="3" t="s">
        <v>618</v>
      </c>
      <c r="B1699" s="144">
        <v>45509</v>
      </c>
      <c r="C1699" s="144">
        <v>45618</v>
      </c>
      <c r="D1699" s="3" t="s">
        <v>614</v>
      </c>
      <c r="E1699" s="3" t="s">
        <v>616</v>
      </c>
      <c r="F1699" s="14" t="s">
        <v>56</v>
      </c>
      <c r="G1699" s="8" t="s">
        <v>64</v>
      </c>
      <c r="H1699" s="2">
        <v>10536026</v>
      </c>
      <c r="I1699" s="3" t="s">
        <v>855</v>
      </c>
      <c r="J1699" s="5">
        <v>8</v>
      </c>
      <c r="K1699" s="6">
        <v>3</v>
      </c>
      <c r="L1699" s="3">
        <v>16</v>
      </c>
      <c r="M1699" s="3">
        <v>128</v>
      </c>
      <c r="N1699" s="3">
        <v>2005920</v>
      </c>
      <c r="O1699" s="3">
        <v>8023680</v>
      </c>
      <c r="P1699" s="3">
        <v>0</v>
      </c>
      <c r="Q1699" s="3">
        <v>0</v>
      </c>
      <c r="R1699" s="3">
        <v>334320</v>
      </c>
      <c r="S1699" s="3">
        <v>601776</v>
      </c>
      <c r="T1699" s="3">
        <v>401184</v>
      </c>
      <c r="U1699" s="3">
        <v>696500</v>
      </c>
      <c r="V1699" s="3">
        <v>10057460</v>
      </c>
      <c r="W1699" s="3">
        <v>682000</v>
      </c>
      <c r="X1699" s="3">
        <v>962800</v>
      </c>
      <c r="Y1699" s="3">
        <v>41900</v>
      </c>
      <c r="Z1699" s="3">
        <v>320900</v>
      </c>
      <c r="AA1699" s="3">
        <v>240700</v>
      </c>
      <c r="AB1699" s="3">
        <v>2248300</v>
      </c>
      <c r="AC1699" s="3">
        <v>12305760</v>
      </c>
    </row>
    <row r="1700" spans="1:29" x14ac:dyDescent="0.2">
      <c r="A1700" s="3" t="s">
        <v>618</v>
      </c>
      <c r="B1700" s="144">
        <v>45509</v>
      </c>
      <c r="C1700" s="144">
        <v>45618</v>
      </c>
      <c r="D1700" s="3" t="s">
        <v>614</v>
      </c>
      <c r="E1700" s="3" t="s">
        <v>616</v>
      </c>
      <c r="F1700" s="14" t="s">
        <v>56</v>
      </c>
      <c r="G1700" s="8" t="s">
        <v>64</v>
      </c>
      <c r="H1700" s="2">
        <v>34555159</v>
      </c>
      <c r="I1700" s="3" t="s">
        <v>927</v>
      </c>
      <c r="J1700" s="5">
        <v>6</v>
      </c>
      <c r="K1700" s="6">
        <v>3</v>
      </c>
      <c r="L1700" s="3">
        <v>16</v>
      </c>
      <c r="M1700" s="3">
        <v>96</v>
      </c>
      <c r="N1700" s="3">
        <v>1504440</v>
      </c>
      <c r="O1700" s="3">
        <v>6017760</v>
      </c>
      <c r="P1700" s="3">
        <v>0</v>
      </c>
      <c r="Q1700" s="3">
        <v>0</v>
      </c>
      <c r="R1700" s="3">
        <v>250740</v>
      </c>
      <c r="S1700" s="3">
        <v>451332</v>
      </c>
      <c r="T1700" s="3">
        <v>300888</v>
      </c>
      <c r="U1700" s="3">
        <v>522375</v>
      </c>
      <c r="V1700" s="3">
        <v>7543095</v>
      </c>
      <c r="W1700" s="3">
        <v>511500</v>
      </c>
      <c r="X1700" s="3">
        <v>722100</v>
      </c>
      <c r="Y1700" s="3">
        <v>31400</v>
      </c>
      <c r="Z1700" s="3">
        <v>240700</v>
      </c>
      <c r="AA1700" s="3">
        <v>180500</v>
      </c>
      <c r="AB1700" s="3">
        <v>1686200</v>
      </c>
      <c r="AC1700" s="3">
        <v>9229295</v>
      </c>
    </row>
    <row r="1701" spans="1:29" x14ac:dyDescent="0.2">
      <c r="A1701" s="3" t="s">
        <v>618</v>
      </c>
      <c r="B1701" s="144">
        <v>45509</v>
      </c>
      <c r="C1701" s="144">
        <v>45618</v>
      </c>
      <c r="D1701" s="3" t="s">
        <v>614</v>
      </c>
      <c r="E1701" s="3" t="s">
        <v>616</v>
      </c>
      <c r="F1701" s="14" t="s">
        <v>56</v>
      </c>
      <c r="G1701" s="8" t="s">
        <v>64</v>
      </c>
      <c r="H1701" s="2">
        <v>94382176</v>
      </c>
      <c r="I1701" s="3" t="s">
        <v>1050</v>
      </c>
      <c r="J1701" s="5">
        <v>10</v>
      </c>
      <c r="K1701" s="6">
        <v>4.5</v>
      </c>
      <c r="L1701" s="3">
        <v>16</v>
      </c>
      <c r="M1701" s="3">
        <v>160</v>
      </c>
      <c r="N1701" s="3">
        <v>3761100</v>
      </c>
      <c r="O1701" s="3">
        <v>15044400</v>
      </c>
      <c r="P1701" s="3">
        <v>0</v>
      </c>
      <c r="Q1701" s="3">
        <v>0</v>
      </c>
      <c r="R1701" s="3">
        <v>626850</v>
      </c>
      <c r="S1701" s="3">
        <v>1128330</v>
      </c>
      <c r="T1701" s="3">
        <v>752220</v>
      </c>
      <c r="U1701" s="3">
        <v>1305938</v>
      </c>
      <c r="V1701" s="3">
        <v>18857738</v>
      </c>
      <c r="W1701" s="3">
        <v>1278800</v>
      </c>
      <c r="X1701" s="3">
        <v>1805300</v>
      </c>
      <c r="Y1701" s="3">
        <v>78500</v>
      </c>
      <c r="Z1701" s="3">
        <v>601800</v>
      </c>
      <c r="AA1701" s="3">
        <v>451300</v>
      </c>
      <c r="AB1701" s="3">
        <v>4215700</v>
      </c>
      <c r="AC1701" s="3">
        <v>23073438</v>
      </c>
    </row>
    <row r="1702" spans="1:29" x14ac:dyDescent="0.2">
      <c r="A1702" s="3" t="s">
        <v>618</v>
      </c>
      <c r="B1702" s="144">
        <v>45509</v>
      </c>
      <c r="C1702" s="144">
        <v>45618</v>
      </c>
      <c r="D1702" s="3" t="s">
        <v>614</v>
      </c>
      <c r="E1702" s="3" t="s">
        <v>616</v>
      </c>
      <c r="F1702" s="14" t="s">
        <v>56</v>
      </c>
      <c r="G1702" s="8" t="s">
        <v>64</v>
      </c>
      <c r="H1702" s="2" t="s">
        <v>608</v>
      </c>
      <c r="I1702" s="3" t="s">
        <v>565</v>
      </c>
      <c r="J1702" s="5">
        <v>6</v>
      </c>
      <c r="K1702" s="6">
        <v>3.5</v>
      </c>
      <c r="L1702" s="3">
        <v>16</v>
      </c>
      <c r="M1702" s="3">
        <v>96</v>
      </c>
      <c r="N1702" s="3">
        <v>1755180</v>
      </c>
      <c r="O1702" s="3">
        <v>7020720</v>
      </c>
      <c r="P1702" s="3">
        <v>0</v>
      </c>
      <c r="Q1702" s="3">
        <v>0</v>
      </c>
      <c r="R1702" s="3">
        <v>292530</v>
      </c>
      <c r="S1702" s="3">
        <v>526554</v>
      </c>
      <c r="T1702" s="3">
        <v>351036</v>
      </c>
      <c r="U1702" s="3">
        <v>609438</v>
      </c>
      <c r="V1702" s="3">
        <v>8800278</v>
      </c>
      <c r="W1702" s="3">
        <v>596800</v>
      </c>
      <c r="X1702" s="3">
        <v>842500</v>
      </c>
      <c r="Y1702" s="3">
        <v>36600</v>
      </c>
      <c r="Z1702" s="3">
        <v>280800</v>
      </c>
      <c r="AA1702" s="3">
        <v>210600</v>
      </c>
      <c r="AB1702" s="3">
        <v>1967300</v>
      </c>
      <c r="AC1702" s="3">
        <v>10767578</v>
      </c>
    </row>
    <row r="1703" spans="1:29" x14ac:dyDescent="0.2">
      <c r="A1703" s="3" t="s">
        <v>618</v>
      </c>
      <c r="B1703" s="144">
        <v>45509</v>
      </c>
      <c r="C1703" s="144">
        <v>45618</v>
      </c>
      <c r="D1703" s="3" t="s">
        <v>614</v>
      </c>
      <c r="E1703" s="3" t="s">
        <v>616</v>
      </c>
      <c r="F1703" s="14" t="s">
        <v>56</v>
      </c>
      <c r="G1703" s="8" t="s">
        <v>64</v>
      </c>
      <c r="H1703" s="2">
        <v>83226251</v>
      </c>
      <c r="I1703" s="3" t="s">
        <v>929</v>
      </c>
      <c r="J1703" s="5">
        <v>8</v>
      </c>
      <c r="K1703" s="6">
        <v>4</v>
      </c>
      <c r="L1703" s="3">
        <v>16</v>
      </c>
      <c r="M1703" s="3">
        <v>128</v>
      </c>
      <c r="N1703" s="3">
        <v>2674560</v>
      </c>
      <c r="O1703" s="3">
        <v>10698240</v>
      </c>
      <c r="P1703" s="3">
        <v>0</v>
      </c>
      <c r="Q1703" s="3">
        <v>0</v>
      </c>
      <c r="R1703" s="3">
        <v>445760</v>
      </c>
      <c r="S1703" s="3">
        <v>802368</v>
      </c>
      <c r="T1703" s="3">
        <v>534912</v>
      </c>
      <c r="U1703" s="3">
        <v>928667</v>
      </c>
      <c r="V1703" s="3">
        <v>13409947</v>
      </c>
      <c r="W1703" s="3">
        <v>909400</v>
      </c>
      <c r="X1703" s="3">
        <v>1283800</v>
      </c>
      <c r="Y1703" s="3">
        <v>55800</v>
      </c>
      <c r="Z1703" s="3">
        <v>427900</v>
      </c>
      <c r="AA1703" s="3">
        <v>320900</v>
      </c>
      <c r="AB1703" s="3">
        <v>2997800</v>
      </c>
      <c r="AC1703" s="3">
        <v>16407747</v>
      </c>
    </row>
    <row r="1704" spans="1:29" x14ac:dyDescent="0.2">
      <c r="A1704" s="3" t="s">
        <v>618</v>
      </c>
      <c r="B1704" s="144">
        <v>45509</v>
      </c>
      <c r="C1704" s="144">
        <v>45618</v>
      </c>
      <c r="D1704" s="3" t="s">
        <v>614</v>
      </c>
      <c r="E1704" s="3" t="s">
        <v>616</v>
      </c>
      <c r="F1704" s="14" t="s">
        <v>56</v>
      </c>
      <c r="G1704" s="8" t="s">
        <v>64</v>
      </c>
      <c r="H1704" s="2">
        <v>10547859</v>
      </c>
      <c r="I1704" s="3" t="s">
        <v>857</v>
      </c>
      <c r="J1704" s="5">
        <v>4</v>
      </c>
      <c r="K1704" s="6">
        <v>4</v>
      </c>
      <c r="L1704" s="3">
        <v>16</v>
      </c>
      <c r="M1704" s="3">
        <v>64</v>
      </c>
      <c r="N1704" s="3">
        <v>1337280</v>
      </c>
      <c r="O1704" s="3">
        <v>5349120</v>
      </c>
      <c r="P1704" s="3">
        <v>0</v>
      </c>
      <c r="Q1704" s="3">
        <v>0</v>
      </c>
      <c r="R1704" s="3">
        <v>222880</v>
      </c>
      <c r="S1704" s="3">
        <v>401184</v>
      </c>
      <c r="T1704" s="3">
        <v>267456</v>
      </c>
      <c r="U1704" s="3">
        <v>464333</v>
      </c>
      <c r="V1704" s="3">
        <v>6704973</v>
      </c>
      <c r="W1704" s="3">
        <v>454700</v>
      </c>
      <c r="X1704" s="3">
        <v>641900</v>
      </c>
      <c r="Y1704" s="3">
        <v>27900</v>
      </c>
      <c r="Z1704" s="3">
        <v>214000</v>
      </c>
      <c r="AA1704" s="3">
        <v>160500</v>
      </c>
      <c r="AB1704" s="3">
        <v>1499000</v>
      </c>
      <c r="AC1704" s="3">
        <v>8203973</v>
      </c>
    </row>
    <row r="1705" spans="1:29" x14ac:dyDescent="0.2">
      <c r="A1705" s="3" t="s">
        <v>618</v>
      </c>
      <c r="B1705" s="144">
        <v>45509</v>
      </c>
      <c r="C1705" s="144">
        <v>45618</v>
      </c>
      <c r="D1705" s="3" t="s">
        <v>614</v>
      </c>
      <c r="E1705" s="3" t="s">
        <v>616</v>
      </c>
      <c r="F1705" s="14" t="s">
        <v>56</v>
      </c>
      <c r="G1705" s="8" t="s">
        <v>64</v>
      </c>
      <c r="H1705" s="2">
        <v>10521998</v>
      </c>
      <c r="I1705" s="3" t="s">
        <v>858</v>
      </c>
      <c r="J1705" s="5">
        <v>8</v>
      </c>
      <c r="K1705" s="6">
        <v>2.5</v>
      </c>
      <c r="L1705" s="3">
        <v>16</v>
      </c>
      <c r="M1705" s="3">
        <v>128</v>
      </c>
      <c r="N1705" s="3">
        <v>1671600</v>
      </c>
      <c r="O1705" s="3">
        <v>6686400</v>
      </c>
      <c r="P1705" s="3">
        <v>0</v>
      </c>
      <c r="Q1705" s="3">
        <v>0</v>
      </c>
      <c r="R1705" s="3">
        <v>278600</v>
      </c>
      <c r="S1705" s="3">
        <v>501480</v>
      </c>
      <c r="T1705" s="3">
        <v>334320</v>
      </c>
      <c r="U1705" s="3">
        <v>580417</v>
      </c>
      <c r="V1705" s="3">
        <v>8381217</v>
      </c>
      <c r="W1705" s="3">
        <v>568300</v>
      </c>
      <c r="X1705" s="3">
        <v>802400</v>
      </c>
      <c r="Y1705" s="3">
        <v>34900</v>
      </c>
      <c r="Z1705" s="3">
        <v>267500</v>
      </c>
      <c r="AA1705" s="3">
        <v>200600</v>
      </c>
      <c r="AB1705" s="3">
        <v>1873700</v>
      </c>
      <c r="AC1705" s="3">
        <v>10254917</v>
      </c>
    </row>
    <row r="1706" spans="1:29" x14ac:dyDescent="0.2">
      <c r="A1706" s="3" t="s">
        <v>618</v>
      </c>
      <c r="B1706" s="144">
        <v>45509</v>
      </c>
      <c r="C1706" s="144">
        <v>45618</v>
      </c>
      <c r="D1706" s="3" t="s">
        <v>614</v>
      </c>
      <c r="E1706" s="3" t="s">
        <v>616</v>
      </c>
      <c r="F1706" s="14" t="s">
        <v>56</v>
      </c>
      <c r="G1706" s="8" t="s">
        <v>64</v>
      </c>
      <c r="H1706" s="2">
        <v>10483684</v>
      </c>
      <c r="I1706" s="3" t="s">
        <v>930</v>
      </c>
      <c r="J1706" s="5">
        <v>10</v>
      </c>
      <c r="K1706" s="6">
        <v>2.5</v>
      </c>
      <c r="L1706" s="3">
        <v>16</v>
      </c>
      <c r="M1706" s="3">
        <v>160</v>
      </c>
      <c r="N1706" s="3">
        <v>2089500</v>
      </c>
      <c r="O1706" s="3">
        <v>8358000</v>
      </c>
      <c r="P1706" s="3">
        <v>0</v>
      </c>
      <c r="Q1706" s="3">
        <v>0</v>
      </c>
      <c r="R1706" s="3">
        <v>348250</v>
      </c>
      <c r="S1706" s="3">
        <v>626850</v>
      </c>
      <c r="T1706" s="3">
        <v>417900</v>
      </c>
      <c r="U1706" s="3">
        <v>725521</v>
      </c>
      <c r="V1706" s="3">
        <v>10476521</v>
      </c>
      <c r="W1706" s="3">
        <v>710400</v>
      </c>
      <c r="X1706" s="3">
        <v>1003000</v>
      </c>
      <c r="Y1706" s="3">
        <v>43600</v>
      </c>
      <c r="Z1706" s="3">
        <v>334300</v>
      </c>
      <c r="AA1706" s="3">
        <v>250700</v>
      </c>
      <c r="AB1706" s="3">
        <v>2342000</v>
      </c>
      <c r="AC1706" s="3">
        <v>12818521</v>
      </c>
    </row>
    <row r="1707" spans="1:29" x14ac:dyDescent="0.2">
      <c r="A1707" s="3" t="s">
        <v>618</v>
      </c>
      <c r="B1707" s="144">
        <v>45509</v>
      </c>
      <c r="C1707" s="144">
        <v>45618</v>
      </c>
      <c r="D1707" s="3" t="s">
        <v>614</v>
      </c>
      <c r="E1707" s="3" t="s">
        <v>616</v>
      </c>
      <c r="F1707" s="14" t="s">
        <v>56</v>
      </c>
      <c r="G1707" s="8" t="s">
        <v>64</v>
      </c>
      <c r="H1707" s="2">
        <v>10533864</v>
      </c>
      <c r="I1707" s="3" t="s">
        <v>859</v>
      </c>
      <c r="J1707" s="5">
        <v>4</v>
      </c>
      <c r="K1707" s="6">
        <v>4</v>
      </c>
      <c r="L1707" s="3">
        <v>16</v>
      </c>
      <c r="M1707" s="3">
        <v>64</v>
      </c>
      <c r="N1707" s="3">
        <v>1337280</v>
      </c>
      <c r="O1707" s="3">
        <v>5349120</v>
      </c>
      <c r="P1707" s="3">
        <v>0</v>
      </c>
      <c r="Q1707" s="3">
        <v>0</v>
      </c>
      <c r="R1707" s="3">
        <v>222880</v>
      </c>
      <c r="S1707" s="3">
        <v>401184</v>
      </c>
      <c r="T1707" s="3">
        <v>267456</v>
      </c>
      <c r="U1707" s="3">
        <v>464333</v>
      </c>
      <c r="V1707" s="3">
        <v>6704973</v>
      </c>
      <c r="W1707" s="3">
        <v>454700</v>
      </c>
      <c r="X1707" s="3">
        <v>641900</v>
      </c>
      <c r="Y1707" s="3">
        <v>27900</v>
      </c>
      <c r="Z1707" s="3">
        <v>214000</v>
      </c>
      <c r="AA1707" s="3">
        <v>160500</v>
      </c>
      <c r="AB1707" s="3">
        <v>1499000</v>
      </c>
      <c r="AC1707" s="3">
        <v>8203973</v>
      </c>
    </row>
    <row r="1708" spans="1:29" x14ac:dyDescent="0.2">
      <c r="A1708" s="3" t="s">
        <v>618</v>
      </c>
      <c r="B1708" s="144">
        <v>45509</v>
      </c>
      <c r="C1708" s="144">
        <v>45618</v>
      </c>
      <c r="D1708" s="3" t="s">
        <v>614</v>
      </c>
      <c r="E1708" s="3" t="s">
        <v>616</v>
      </c>
      <c r="F1708" s="14" t="s">
        <v>56</v>
      </c>
      <c r="G1708" s="8" t="s">
        <v>64</v>
      </c>
      <c r="H1708" s="2">
        <v>10544216</v>
      </c>
      <c r="I1708" s="3" t="s">
        <v>931</v>
      </c>
      <c r="J1708" s="5">
        <v>4</v>
      </c>
      <c r="K1708" s="6">
        <v>2.5</v>
      </c>
      <c r="L1708" s="3">
        <v>16</v>
      </c>
      <c r="M1708" s="3">
        <v>64</v>
      </c>
      <c r="N1708" s="3">
        <v>835800</v>
      </c>
      <c r="O1708" s="3">
        <v>3343200</v>
      </c>
      <c r="P1708" s="3">
        <v>0</v>
      </c>
      <c r="Q1708" s="3">
        <v>0</v>
      </c>
      <c r="R1708" s="3">
        <v>139300</v>
      </c>
      <c r="S1708" s="3">
        <v>250740</v>
      </c>
      <c r="T1708" s="3">
        <v>167160</v>
      </c>
      <c r="U1708" s="3">
        <v>290208</v>
      </c>
      <c r="V1708" s="3">
        <v>4190608</v>
      </c>
      <c r="W1708" s="3">
        <v>397800</v>
      </c>
      <c r="X1708" s="3">
        <v>561600</v>
      </c>
      <c r="Y1708" s="3">
        <v>24400</v>
      </c>
      <c r="Z1708" s="3">
        <v>187200</v>
      </c>
      <c r="AA1708" s="3">
        <v>140400</v>
      </c>
      <c r="AB1708" s="3">
        <v>1311400</v>
      </c>
      <c r="AC1708" s="3">
        <v>5502008</v>
      </c>
    </row>
    <row r="1709" spans="1:29" x14ac:dyDescent="0.2">
      <c r="A1709" s="3" t="s">
        <v>618</v>
      </c>
      <c r="B1709" s="144">
        <v>45509</v>
      </c>
      <c r="C1709" s="144">
        <v>45618</v>
      </c>
      <c r="D1709" s="3" t="s">
        <v>614</v>
      </c>
      <c r="E1709" s="3" t="s">
        <v>616</v>
      </c>
      <c r="F1709" s="14" t="s">
        <v>56</v>
      </c>
      <c r="G1709" s="8" t="s">
        <v>66</v>
      </c>
      <c r="H1709" s="2">
        <v>76313592</v>
      </c>
      <c r="I1709" s="3" t="s">
        <v>860</v>
      </c>
      <c r="J1709" s="5">
        <v>2</v>
      </c>
      <c r="K1709" s="6">
        <v>3</v>
      </c>
      <c r="L1709" s="3">
        <v>16</v>
      </c>
      <c r="M1709" s="3">
        <v>32</v>
      </c>
      <c r="N1709" s="3">
        <v>501480</v>
      </c>
      <c r="O1709" s="3">
        <v>2005920</v>
      </c>
      <c r="P1709" s="3">
        <v>0</v>
      </c>
      <c r="Q1709" s="3">
        <v>0</v>
      </c>
      <c r="R1709" s="3">
        <v>83580</v>
      </c>
      <c r="S1709" s="3">
        <v>150444</v>
      </c>
      <c r="T1709" s="3">
        <v>100296</v>
      </c>
      <c r="U1709" s="3">
        <v>174125</v>
      </c>
      <c r="V1709" s="3">
        <v>2514365</v>
      </c>
      <c r="W1709" s="3">
        <v>397800</v>
      </c>
      <c r="X1709" s="3">
        <v>561600</v>
      </c>
      <c r="Y1709" s="3">
        <v>24400</v>
      </c>
      <c r="Z1709" s="3">
        <v>187200</v>
      </c>
      <c r="AA1709" s="3">
        <v>140400</v>
      </c>
      <c r="AB1709" s="3">
        <v>1311400</v>
      </c>
      <c r="AC1709" s="3">
        <v>3825765</v>
      </c>
    </row>
    <row r="1710" spans="1:29" x14ac:dyDescent="0.2">
      <c r="A1710" s="3" t="s">
        <v>618</v>
      </c>
      <c r="B1710" s="144">
        <v>45509</v>
      </c>
      <c r="C1710" s="144">
        <v>45618</v>
      </c>
      <c r="D1710" s="3" t="s">
        <v>614</v>
      </c>
      <c r="E1710" s="3" t="s">
        <v>616</v>
      </c>
      <c r="F1710" s="14" t="s">
        <v>56</v>
      </c>
      <c r="G1710" s="8" t="s">
        <v>66</v>
      </c>
      <c r="H1710" s="2">
        <v>12976137</v>
      </c>
      <c r="I1710" s="3" t="s">
        <v>861</v>
      </c>
      <c r="J1710" s="5">
        <v>8</v>
      </c>
      <c r="K1710" s="6">
        <v>4</v>
      </c>
      <c r="L1710" s="3">
        <v>16</v>
      </c>
      <c r="M1710" s="3">
        <v>128</v>
      </c>
      <c r="N1710" s="3">
        <v>2674560</v>
      </c>
      <c r="O1710" s="3">
        <v>10698240</v>
      </c>
      <c r="P1710" s="3">
        <v>0</v>
      </c>
      <c r="Q1710" s="3">
        <v>0</v>
      </c>
      <c r="R1710" s="3">
        <v>445760</v>
      </c>
      <c r="S1710" s="3">
        <v>802368</v>
      </c>
      <c r="T1710" s="3">
        <v>534912</v>
      </c>
      <c r="U1710" s="3">
        <v>928667</v>
      </c>
      <c r="V1710" s="3">
        <v>13409947</v>
      </c>
      <c r="W1710" s="3">
        <v>909400</v>
      </c>
      <c r="X1710" s="3">
        <v>1283800</v>
      </c>
      <c r="Y1710" s="3">
        <v>55800</v>
      </c>
      <c r="Z1710" s="3">
        <v>427900</v>
      </c>
      <c r="AA1710" s="3">
        <v>320900</v>
      </c>
      <c r="AB1710" s="3">
        <v>2997800</v>
      </c>
      <c r="AC1710" s="3">
        <v>16407747</v>
      </c>
    </row>
    <row r="1711" spans="1:29" x14ac:dyDescent="0.2">
      <c r="A1711" s="3" t="s">
        <v>618</v>
      </c>
      <c r="B1711" s="144">
        <v>45509</v>
      </c>
      <c r="C1711" s="144">
        <v>45618</v>
      </c>
      <c r="D1711" s="3" t="s">
        <v>614</v>
      </c>
      <c r="E1711" s="3" t="s">
        <v>616</v>
      </c>
      <c r="F1711" s="14" t="s">
        <v>56</v>
      </c>
      <c r="G1711" s="8" t="s">
        <v>66</v>
      </c>
      <c r="H1711" s="2">
        <v>1061697328</v>
      </c>
      <c r="I1711" s="3" t="s">
        <v>863</v>
      </c>
      <c r="J1711" s="5">
        <v>4</v>
      </c>
      <c r="K1711" s="6">
        <v>3.5</v>
      </c>
      <c r="L1711" s="3">
        <v>16</v>
      </c>
      <c r="M1711" s="3">
        <v>64</v>
      </c>
      <c r="N1711" s="3">
        <v>1170120</v>
      </c>
      <c r="O1711" s="3">
        <v>4680480</v>
      </c>
      <c r="P1711" s="3">
        <v>0</v>
      </c>
      <c r="Q1711" s="3">
        <v>0</v>
      </c>
      <c r="R1711" s="3">
        <v>195020</v>
      </c>
      <c r="S1711" s="3">
        <v>351036</v>
      </c>
      <c r="T1711" s="3">
        <v>234024</v>
      </c>
      <c r="U1711" s="3">
        <v>406292</v>
      </c>
      <c r="V1711" s="3">
        <v>5866852</v>
      </c>
      <c r="W1711" s="3">
        <v>397800</v>
      </c>
      <c r="X1711" s="3">
        <v>561600</v>
      </c>
      <c r="Y1711" s="3">
        <v>24400</v>
      </c>
      <c r="Z1711" s="3">
        <v>187200</v>
      </c>
      <c r="AA1711" s="3">
        <v>140400</v>
      </c>
      <c r="AB1711" s="3">
        <v>1311400</v>
      </c>
      <c r="AC1711" s="3">
        <v>7178252</v>
      </c>
    </row>
    <row r="1712" spans="1:29" x14ac:dyDescent="0.2">
      <c r="A1712" s="3" t="s">
        <v>618</v>
      </c>
      <c r="B1712" s="144">
        <v>45509</v>
      </c>
      <c r="C1712" s="144">
        <v>45618</v>
      </c>
      <c r="D1712" s="3" t="s">
        <v>614</v>
      </c>
      <c r="E1712" s="3" t="s">
        <v>616</v>
      </c>
      <c r="F1712" s="14" t="s">
        <v>56</v>
      </c>
      <c r="G1712" s="8" t="s">
        <v>66</v>
      </c>
      <c r="H1712" s="2">
        <v>25272815</v>
      </c>
      <c r="I1712" s="3" t="s">
        <v>932</v>
      </c>
      <c r="J1712" s="5">
        <v>8</v>
      </c>
      <c r="K1712" s="6">
        <v>4</v>
      </c>
      <c r="L1712" s="3">
        <v>16</v>
      </c>
      <c r="M1712" s="3">
        <v>128</v>
      </c>
      <c r="N1712" s="3">
        <v>2674560</v>
      </c>
      <c r="O1712" s="3">
        <v>10698240</v>
      </c>
      <c r="P1712" s="3">
        <v>0</v>
      </c>
      <c r="Q1712" s="3">
        <v>0</v>
      </c>
      <c r="R1712" s="3">
        <v>445760</v>
      </c>
      <c r="S1712" s="3">
        <v>802368</v>
      </c>
      <c r="T1712" s="3">
        <v>534912</v>
      </c>
      <c r="U1712" s="3">
        <v>928667</v>
      </c>
      <c r="V1712" s="3">
        <v>13409947</v>
      </c>
      <c r="W1712" s="3">
        <v>909400</v>
      </c>
      <c r="X1712" s="3">
        <v>1283800</v>
      </c>
      <c r="Y1712" s="3">
        <v>55800</v>
      </c>
      <c r="Z1712" s="3">
        <v>427900</v>
      </c>
      <c r="AA1712" s="3">
        <v>320900</v>
      </c>
      <c r="AB1712" s="3">
        <v>2997800</v>
      </c>
      <c r="AC1712" s="3">
        <v>16407747</v>
      </c>
    </row>
    <row r="1713" spans="1:29" x14ac:dyDescent="0.2">
      <c r="A1713" s="3" t="s">
        <v>618</v>
      </c>
      <c r="B1713" s="144">
        <v>45509</v>
      </c>
      <c r="C1713" s="144">
        <v>45618</v>
      </c>
      <c r="D1713" s="3" t="s">
        <v>614</v>
      </c>
      <c r="E1713" s="3" t="s">
        <v>616</v>
      </c>
      <c r="F1713" s="14" t="s">
        <v>56</v>
      </c>
      <c r="G1713" s="8" t="s">
        <v>66</v>
      </c>
      <c r="H1713" s="2">
        <v>76331310</v>
      </c>
      <c r="I1713" s="3" t="s">
        <v>933</v>
      </c>
      <c r="J1713" s="5">
        <v>6</v>
      </c>
      <c r="K1713" s="6">
        <v>4</v>
      </c>
      <c r="L1713" s="3">
        <v>16</v>
      </c>
      <c r="M1713" s="3">
        <v>96</v>
      </c>
      <c r="N1713" s="3">
        <v>2005920</v>
      </c>
      <c r="O1713" s="3">
        <v>8023680</v>
      </c>
      <c r="P1713" s="3">
        <v>0</v>
      </c>
      <c r="Q1713" s="3">
        <v>0</v>
      </c>
      <c r="R1713" s="3">
        <v>334320</v>
      </c>
      <c r="S1713" s="3">
        <v>601776</v>
      </c>
      <c r="T1713" s="3">
        <v>401184</v>
      </c>
      <c r="U1713" s="3">
        <v>696500</v>
      </c>
      <c r="V1713" s="3">
        <v>10057460</v>
      </c>
      <c r="W1713" s="3">
        <v>682000</v>
      </c>
      <c r="X1713" s="3">
        <v>962800</v>
      </c>
      <c r="Y1713" s="3">
        <v>41900</v>
      </c>
      <c r="Z1713" s="3">
        <v>320900</v>
      </c>
      <c r="AA1713" s="3">
        <v>240700</v>
      </c>
      <c r="AB1713" s="3">
        <v>2248300</v>
      </c>
      <c r="AC1713" s="3">
        <v>12305760</v>
      </c>
    </row>
    <row r="1714" spans="1:29" x14ac:dyDescent="0.2">
      <c r="A1714" s="3" t="s">
        <v>618</v>
      </c>
      <c r="B1714" s="144">
        <v>45509</v>
      </c>
      <c r="C1714" s="144">
        <v>45618</v>
      </c>
      <c r="D1714" s="3" t="s">
        <v>614</v>
      </c>
      <c r="E1714" s="3" t="s">
        <v>616</v>
      </c>
      <c r="F1714" s="14" t="s">
        <v>56</v>
      </c>
      <c r="G1714" s="8" t="s">
        <v>66</v>
      </c>
      <c r="H1714" s="2">
        <v>4652674</v>
      </c>
      <c r="I1714" s="3" t="s">
        <v>934</v>
      </c>
      <c r="J1714" s="5">
        <v>10</v>
      </c>
      <c r="K1714" s="6">
        <v>4</v>
      </c>
      <c r="L1714" s="3">
        <v>16</v>
      </c>
      <c r="M1714" s="3">
        <v>160</v>
      </c>
      <c r="N1714" s="3">
        <v>3343200</v>
      </c>
      <c r="O1714" s="3">
        <v>13372800</v>
      </c>
      <c r="P1714" s="3">
        <v>0</v>
      </c>
      <c r="Q1714" s="3">
        <v>0</v>
      </c>
      <c r="R1714" s="3">
        <v>557200</v>
      </c>
      <c r="S1714" s="3">
        <v>1002960</v>
      </c>
      <c r="T1714" s="3">
        <v>668640</v>
      </c>
      <c r="U1714" s="3">
        <v>1160833</v>
      </c>
      <c r="V1714" s="3">
        <v>16762433</v>
      </c>
      <c r="W1714" s="3">
        <v>1136700</v>
      </c>
      <c r="X1714" s="3">
        <v>1604700</v>
      </c>
      <c r="Y1714" s="3">
        <v>69800</v>
      </c>
      <c r="Z1714" s="3">
        <v>534900</v>
      </c>
      <c r="AA1714" s="3">
        <v>401200</v>
      </c>
      <c r="AB1714" s="3">
        <v>3747300</v>
      </c>
      <c r="AC1714" s="3">
        <v>20509733</v>
      </c>
    </row>
    <row r="1715" spans="1:29" x14ac:dyDescent="0.2">
      <c r="A1715" s="3" t="s">
        <v>618</v>
      </c>
      <c r="B1715" s="144">
        <v>45509</v>
      </c>
      <c r="C1715" s="144">
        <v>45618</v>
      </c>
      <c r="D1715" s="3" t="s">
        <v>614</v>
      </c>
      <c r="E1715" s="3" t="s">
        <v>616</v>
      </c>
      <c r="F1715" s="14" t="s">
        <v>56</v>
      </c>
      <c r="G1715" s="8" t="s">
        <v>66</v>
      </c>
      <c r="H1715" s="2">
        <v>34545748</v>
      </c>
      <c r="I1715" s="3" t="s">
        <v>935</v>
      </c>
      <c r="J1715" s="5">
        <v>6</v>
      </c>
      <c r="K1715" s="6">
        <v>4</v>
      </c>
      <c r="L1715" s="3">
        <v>16</v>
      </c>
      <c r="M1715" s="3">
        <v>96</v>
      </c>
      <c r="N1715" s="3">
        <v>2005920</v>
      </c>
      <c r="O1715" s="3">
        <v>8023680</v>
      </c>
      <c r="P1715" s="3">
        <v>0</v>
      </c>
      <c r="Q1715" s="3">
        <v>0</v>
      </c>
      <c r="R1715" s="3">
        <v>334320</v>
      </c>
      <c r="S1715" s="3">
        <v>601776</v>
      </c>
      <c r="T1715" s="3">
        <v>401184</v>
      </c>
      <c r="U1715" s="3">
        <v>696500</v>
      </c>
      <c r="V1715" s="3">
        <v>10057460</v>
      </c>
      <c r="W1715" s="3">
        <v>682000</v>
      </c>
      <c r="X1715" s="3">
        <v>962800</v>
      </c>
      <c r="Y1715" s="3">
        <v>41900</v>
      </c>
      <c r="Z1715" s="3">
        <v>320900</v>
      </c>
      <c r="AA1715" s="3">
        <v>240700</v>
      </c>
      <c r="AB1715" s="3">
        <v>2248300</v>
      </c>
      <c r="AC1715" s="3">
        <v>12305760</v>
      </c>
    </row>
    <row r="1716" spans="1:29" x14ac:dyDescent="0.2">
      <c r="A1716" s="3" t="s">
        <v>618</v>
      </c>
      <c r="B1716" s="144">
        <v>45509</v>
      </c>
      <c r="C1716" s="144">
        <v>45618</v>
      </c>
      <c r="D1716" s="3" t="s">
        <v>614</v>
      </c>
      <c r="E1716" s="3" t="s">
        <v>616</v>
      </c>
      <c r="F1716" s="14" t="s">
        <v>56</v>
      </c>
      <c r="G1716" s="8" t="s">
        <v>66</v>
      </c>
      <c r="H1716" s="2">
        <v>27302633</v>
      </c>
      <c r="I1716" s="3" t="s">
        <v>936</v>
      </c>
      <c r="J1716" s="5">
        <v>8</v>
      </c>
      <c r="K1716" s="6">
        <v>2.5</v>
      </c>
      <c r="L1716" s="3">
        <v>16</v>
      </c>
      <c r="M1716" s="3">
        <v>128</v>
      </c>
      <c r="N1716" s="3">
        <v>1671600</v>
      </c>
      <c r="O1716" s="3">
        <v>6686400</v>
      </c>
      <c r="P1716" s="3">
        <v>0</v>
      </c>
      <c r="Q1716" s="3">
        <v>0</v>
      </c>
      <c r="R1716" s="3">
        <v>278600</v>
      </c>
      <c r="S1716" s="3">
        <v>501480</v>
      </c>
      <c r="T1716" s="3">
        <v>334320</v>
      </c>
      <c r="U1716" s="3">
        <v>580417</v>
      </c>
      <c r="V1716" s="3">
        <v>8381217</v>
      </c>
      <c r="W1716" s="3">
        <v>568300</v>
      </c>
      <c r="X1716" s="3">
        <v>802400</v>
      </c>
      <c r="Y1716" s="3">
        <v>34900</v>
      </c>
      <c r="Z1716" s="3">
        <v>267500</v>
      </c>
      <c r="AA1716" s="3">
        <v>200600</v>
      </c>
      <c r="AB1716" s="3">
        <v>1873700</v>
      </c>
      <c r="AC1716" s="3">
        <v>10254917</v>
      </c>
    </row>
    <row r="1717" spans="1:29" x14ac:dyDescent="0.2">
      <c r="A1717" s="3" t="s">
        <v>618</v>
      </c>
      <c r="B1717" s="144">
        <v>45509</v>
      </c>
      <c r="C1717" s="144">
        <v>45618</v>
      </c>
      <c r="D1717" s="3" t="s">
        <v>614</v>
      </c>
      <c r="E1717" s="3" t="s">
        <v>616</v>
      </c>
      <c r="F1717" s="14" t="s">
        <v>56</v>
      </c>
      <c r="G1717" s="8" t="s">
        <v>66</v>
      </c>
      <c r="H1717" s="2">
        <v>1136887000</v>
      </c>
      <c r="I1717" s="3" t="s">
        <v>864</v>
      </c>
      <c r="J1717" s="5">
        <v>2</v>
      </c>
      <c r="K1717" s="6">
        <v>2.5</v>
      </c>
      <c r="L1717" s="3">
        <v>16</v>
      </c>
      <c r="M1717" s="3">
        <v>32</v>
      </c>
      <c r="N1717" s="3">
        <v>417900</v>
      </c>
      <c r="O1717" s="3">
        <v>1671600</v>
      </c>
      <c r="P1717" s="3">
        <v>0</v>
      </c>
      <c r="Q1717" s="3">
        <v>0</v>
      </c>
      <c r="R1717" s="3">
        <v>69650</v>
      </c>
      <c r="S1717" s="3">
        <v>125370</v>
      </c>
      <c r="T1717" s="3">
        <v>83580</v>
      </c>
      <c r="U1717" s="3">
        <v>145104</v>
      </c>
      <c r="V1717" s="3">
        <v>2095304</v>
      </c>
      <c r="W1717" s="3">
        <v>397800</v>
      </c>
      <c r="X1717" s="3">
        <v>561600</v>
      </c>
      <c r="Y1717" s="3">
        <v>24400</v>
      </c>
      <c r="Z1717" s="3">
        <v>187200</v>
      </c>
      <c r="AA1717" s="3">
        <v>140400</v>
      </c>
      <c r="AB1717" s="3">
        <v>1311400</v>
      </c>
      <c r="AC1717" s="3">
        <v>3406704</v>
      </c>
    </row>
    <row r="1718" spans="1:29" x14ac:dyDescent="0.2">
      <c r="A1718" s="3" t="s">
        <v>618</v>
      </c>
      <c r="B1718" s="144">
        <v>45509</v>
      </c>
      <c r="C1718" s="144">
        <v>45618</v>
      </c>
      <c r="D1718" s="3" t="s">
        <v>614</v>
      </c>
      <c r="E1718" s="3" t="s">
        <v>616</v>
      </c>
      <c r="F1718" s="14" t="s">
        <v>56</v>
      </c>
      <c r="G1718" s="8" t="s">
        <v>66</v>
      </c>
      <c r="H1718" s="2">
        <v>79532990</v>
      </c>
      <c r="I1718" s="3" t="s">
        <v>865</v>
      </c>
      <c r="J1718" s="5">
        <v>4</v>
      </c>
      <c r="K1718" s="6">
        <v>4</v>
      </c>
      <c r="L1718" s="3">
        <v>16</v>
      </c>
      <c r="M1718" s="3">
        <v>64</v>
      </c>
      <c r="N1718" s="3">
        <v>1337280</v>
      </c>
      <c r="O1718" s="3">
        <v>5349120</v>
      </c>
      <c r="P1718" s="3">
        <v>0</v>
      </c>
      <c r="Q1718" s="3">
        <v>0</v>
      </c>
      <c r="R1718" s="3">
        <v>222880</v>
      </c>
      <c r="S1718" s="3">
        <v>401184</v>
      </c>
      <c r="T1718" s="3">
        <v>267456</v>
      </c>
      <c r="U1718" s="3">
        <v>464333</v>
      </c>
      <c r="V1718" s="3">
        <v>6704973</v>
      </c>
      <c r="W1718" s="3">
        <v>454700</v>
      </c>
      <c r="X1718" s="3">
        <v>641900</v>
      </c>
      <c r="Y1718" s="3">
        <v>27900</v>
      </c>
      <c r="Z1718" s="3">
        <v>214000</v>
      </c>
      <c r="AA1718" s="3">
        <v>160500</v>
      </c>
      <c r="AB1718" s="3">
        <v>1499000</v>
      </c>
      <c r="AC1718" s="3">
        <v>8203973</v>
      </c>
    </row>
    <row r="1719" spans="1:29" x14ac:dyDescent="0.2">
      <c r="A1719" s="3" t="s">
        <v>618</v>
      </c>
      <c r="B1719" s="144">
        <v>45509</v>
      </c>
      <c r="C1719" s="144">
        <v>45618</v>
      </c>
      <c r="D1719" s="3" t="s">
        <v>614</v>
      </c>
      <c r="E1719" s="3" t="s">
        <v>616</v>
      </c>
      <c r="F1719" s="14" t="s">
        <v>56</v>
      </c>
      <c r="G1719" s="8" t="s">
        <v>66</v>
      </c>
      <c r="H1719" s="2">
        <v>1130677480</v>
      </c>
      <c r="I1719" s="3" t="s">
        <v>938</v>
      </c>
      <c r="J1719" s="5">
        <v>4</v>
      </c>
      <c r="K1719" s="6">
        <v>3</v>
      </c>
      <c r="L1719" s="3">
        <v>16</v>
      </c>
      <c r="M1719" s="3">
        <v>64</v>
      </c>
      <c r="N1719" s="3">
        <v>1002960</v>
      </c>
      <c r="O1719" s="3">
        <v>4011840</v>
      </c>
      <c r="P1719" s="3">
        <v>0</v>
      </c>
      <c r="Q1719" s="3">
        <v>0</v>
      </c>
      <c r="R1719" s="3">
        <v>167160</v>
      </c>
      <c r="S1719" s="3">
        <v>300888</v>
      </c>
      <c r="T1719" s="3">
        <v>200592</v>
      </c>
      <c r="U1719" s="3">
        <v>348250</v>
      </c>
      <c r="V1719" s="3">
        <v>5028730</v>
      </c>
      <c r="W1719" s="3">
        <v>397800</v>
      </c>
      <c r="X1719" s="3">
        <v>561600</v>
      </c>
      <c r="Y1719" s="3">
        <v>24400</v>
      </c>
      <c r="Z1719" s="3">
        <v>187200</v>
      </c>
      <c r="AA1719" s="3">
        <v>140400</v>
      </c>
      <c r="AB1719" s="3">
        <v>1311400</v>
      </c>
      <c r="AC1719" s="3">
        <v>6340130</v>
      </c>
    </row>
    <row r="1720" spans="1:29" x14ac:dyDescent="0.2">
      <c r="A1720" s="3" t="s">
        <v>618</v>
      </c>
      <c r="B1720" s="144">
        <v>45509</v>
      </c>
      <c r="C1720" s="144">
        <v>45618</v>
      </c>
      <c r="D1720" s="3" t="s">
        <v>614</v>
      </c>
      <c r="E1720" s="3" t="s">
        <v>616</v>
      </c>
      <c r="F1720" s="14" t="s">
        <v>56</v>
      </c>
      <c r="G1720" s="8" t="s">
        <v>66</v>
      </c>
      <c r="H1720" s="2">
        <v>1061734050</v>
      </c>
      <c r="I1720" s="3" t="s">
        <v>866</v>
      </c>
      <c r="J1720" s="5">
        <v>4</v>
      </c>
      <c r="K1720" s="6">
        <v>3</v>
      </c>
      <c r="L1720" s="3">
        <v>16</v>
      </c>
      <c r="M1720" s="3">
        <v>64</v>
      </c>
      <c r="N1720" s="3">
        <v>1002960</v>
      </c>
      <c r="O1720" s="3">
        <v>4011840</v>
      </c>
      <c r="P1720" s="3">
        <v>0</v>
      </c>
      <c r="Q1720" s="3">
        <v>0</v>
      </c>
      <c r="R1720" s="3">
        <v>167160</v>
      </c>
      <c r="S1720" s="3">
        <v>300888</v>
      </c>
      <c r="T1720" s="3">
        <v>200592</v>
      </c>
      <c r="U1720" s="3">
        <v>348250</v>
      </c>
      <c r="V1720" s="3">
        <v>5028730</v>
      </c>
      <c r="W1720" s="3">
        <v>397800</v>
      </c>
      <c r="X1720" s="3">
        <v>561600</v>
      </c>
      <c r="Y1720" s="3">
        <v>24400</v>
      </c>
      <c r="Z1720" s="3">
        <v>187200</v>
      </c>
      <c r="AA1720" s="3">
        <v>140400</v>
      </c>
      <c r="AB1720" s="3">
        <v>1311400</v>
      </c>
      <c r="AC1720" s="3">
        <v>6340130</v>
      </c>
    </row>
    <row r="1721" spans="1:29" x14ac:dyDescent="0.2">
      <c r="A1721" s="3" t="s">
        <v>618</v>
      </c>
      <c r="B1721" s="144">
        <v>45509</v>
      </c>
      <c r="C1721" s="144">
        <v>45618</v>
      </c>
      <c r="D1721" s="3" t="s">
        <v>614</v>
      </c>
      <c r="E1721" s="3" t="s">
        <v>616</v>
      </c>
      <c r="F1721" s="14" t="s">
        <v>56</v>
      </c>
      <c r="G1721" s="8" t="s">
        <v>73</v>
      </c>
      <c r="H1721" s="2" t="s">
        <v>608</v>
      </c>
      <c r="I1721" s="3" t="s">
        <v>608</v>
      </c>
      <c r="J1721" s="5">
        <v>2</v>
      </c>
      <c r="K1721" s="6">
        <v>3</v>
      </c>
      <c r="L1721" s="3">
        <v>16</v>
      </c>
      <c r="M1721" s="3">
        <v>32</v>
      </c>
      <c r="N1721" s="3">
        <v>501480</v>
      </c>
      <c r="O1721" s="3">
        <v>2005920</v>
      </c>
      <c r="P1721" s="3">
        <v>0</v>
      </c>
      <c r="Q1721" s="3">
        <v>0</v>
      </c>
      <c r="R1721" s="3">
        <v>83580</v>
      </c>
      <c r="S1721" s="3">
        <v>150444</v>
      </c>
      <c r="T1721" s="3">
        <v>100296</v>
      </c>
      <c r="U1721" s="3">
        <v>174125</v>
      </c>
      <c r="V1721" s="3">
        <v>2514365</v>
      </c>
      <c r="W1721" s="3">
        <v>397800</v>
      </c>
      <c r="X1721" s="3">
        <v>561600</v>
      </c>
      <c r="Y1721" s="3">
        <v>24400</v>
      </c>
      <c r="Z1721" s="3">
        <v>187200</v>
      </c>
      <c r="AA1721" s="3">
        <v>140400</v>
      </c>
      <c r="AB1721" s="3">
        <v>1311400</v>
      </c>
      <c r="AC1721" s="3">
        <v>3825765</v>
      </c>
    </row>
    <row r="1722" spans="1:29" x14ac:dyDescent="0.2">
      <c r="A1722" s="3" t="s">
        <v>618</v>
      </c>
      <c r="B1722" s="144">
        <v>45509</v>
      </c>
      <c r="C1722" s="144">
        <v>45618</v>
      </c>
      <c r="D1722" s="3" t="s">
        <v>614</v>
      </c>
      <c r="E1722" s="3" t="s">
        <v>616</v>
      </c>
      <c r="F1722" s="14" t="s">
        <v>56</v>
      </c>
      <c r="G1722" s="8" t="s">
        <v>73</v>
      </c>
      <c r="H1722" s="2" t="s">
        <v>608</v>
      </c>
      <c r="I1722" s="3" t="s">
        <v>608</v>
      </c>
      <c r="J1722" s="5">
        <v>12</v>
      </c>
      <c r="K1722" s="6">
        <v>3</v>
      </c>
      <c r="L1722" s="3">
        <v>16</v>
      </c>
      <c r="M1722" s="3">
        <v>192</v>
      </c>
      <c r="N1722" s="3">
        <v>3008880</v>
      </c>
      <c r="O1722" s="3">
        <v>12035520</v>
      </c>
      <c r="P1722" s="3">
        <v>0</v>
      </c>
      <c r="Q1722" s="3">
        <v>0</v>
      </c>
      <c r="R1722" s="3">
        <v>501480</v>
      </c>
      <c r="S1722" s="3">
        <v>902664</v>
      </c>
      <c r="T1722" s="3">
        <v>601776</v>
      </c>
      <c r="U1722" s="3">
        <v>1044750</v>
      </c>
      <c r="V1722" s="3">
        <v>15086190</v>
      </c>
      <c r="W1722" s="3">
        <v>1023000</v>
      </c>
      <c r="X1722" s="3">
        <v>1444300</v>
      </c>
      <c r="Y1722" s="3">
        <v>62800</v>
      </c>
      <c r="Z1722" s="3">
        <v>481400</v>
      </c>
      <c r="AA1722" s="3">
        <v>361100</v>
      </c>
      <c r="AB1722" s="3">
        <v>3372600</v>
      </c>
      <c r="AC1722" s="3">
        <v>18458790</v>
      </c>
    </row>
    <row r="1723" spans="1:29" x14ac:dyDescent="0.2">
      <c r="A1723" s="3" t="s">
        <v>618</v>
      </c>
      <c r="B1723" s="144">
        <v>45509</v>
      </c>
      <c r="C1723" s="144">
        <v>45618</v>
      </c>
      <c r="D1723" s="3" t="s">
        <v>614</v>
      </c>
      <c r="E1723" s="3" t="s">
        <v>616</v>
      </c>
      <c r="F1723" s="14" t="s">
        <v>56</v>
      </c>
      <c r="G1723" s="8" t="s">
        <v>73</v>
      </c>
      <c r="H1723" s="2" t="s">
        <v>608</v>
      </c>
      <c r="I1723" s="3" t="s">
        <v>608</v>
      </c>
      <c r="J1723" s="5">
        <v>12</v>
      </c>
      <c r="K1723" s="6">
        <v>3.5</v>
      </c>
      <c r="L1723" s="3">
        <v>16</v>
      </c>
      <c r="M1723" s="3">
        <v>192</v>
      </c>
      <c r="N1723" s="3">
        <v>3510360</v>
      </c>
      <c r="O1723" s="3">
        <v>14041440</v>
      </c>
      <c r="P1723" s="3">
        <v>0</v>
      </c>
      <c r="Q1723" s="3">
        <v>0</v>
      </c>
      <c r="R1723" s="3">
        <v>585060</v>
      </c>
      <c r="S1723" s="3">
        <v>1053108</v>
      </c>
      <c r="T1723" s="3">
        <v>702072</v>
      </c>
      <c r="U1723" s="3">
        <v>1218875</v>
      </c>
      <c r="V1723" s="3">
        <v>17600555</v>
      </c>
      <c r="W1723" s="3">
        <v>1193500</v>
      </c>
      <c r="X1723" s="3">
        <v>1685000</v>
      </c>
      <c r="Y1723" s="3">
        <v>73300</v>
      </c>
      <c r="Z1723" s="3">
        <v>561700</v>
      </c>
      <c r="AA1723" s="3">
        <v>421200</v>
      </c>
      <c r="AB1723" s="3">
        <v>3934700</v>
      </c>
      <c r="AC1723" s="3">
        <v>21535255</v>
      </c>
    </row>
    <row r="1724" spans="1:29" x14ac:dyDescent="0.2">
      <c r="A1724" s="3" t="s">
        <v>618</v>
      </c>
      <c r="B1724" s="144">
        <v>45509</v>
      </c>
      <c r="C1724" s="144">
        <v>45618</v>
      </c>
      <c r="D1724" s="3" t="s">
        <v>614</v>
      </c>
      <c r="E1724" s="3" t="s">
        <v>616</v>
      </c>
      <c r="F1724" s="14" t="s">
        <v>56</v>
      </c>
      <c r="G1724" s="8" t="s">
        <v>73</v>
      </c>
      <c r="H1724" s="2" t="s">
        <v>608</v>
      </c>
      <c r="I1724" s="3" t="s">
        <v>608</v>
      </c>
      <c r="J1724" s="5">
        <v>12</v>
      </c>
      <c r="K1724" s="6">
        <v>3.5</v>
      </c>
      <c r="L1724" s="3">
        <v>16</v>
      </c>
      <c r="M1724" s="3">
        <v>192</v>
      </c>
      <c r="N1724" s="3">
        <v>3510360</v>
      </c>
      <c r="O1724" s="3">
        <v>14041440</v>
      </c>
      <c r="P1724" s="3">
        <v>0</v>
      </c>
      <c r="Q1724" s="3">
        <v>0</v>
      </c>
      <c r="R1724" s="3">
        <v>585060</v>
      </c>
      <c r="S1724" s="3">
        <v>1053108</v>
      </c>
      <c r="T1724" s="3">
        <v>702072</v>
      </c>
      <c r="U1724" s="3">
        <v>1218875</v>
      </c>
      <c r="V1724" s="3">
        <v>17600555</v>
      </c>
      <c r="W1724" s="3">
        <v>1193500</v>
      </c>
      <c r="X1724" s="3">
        <v>1685000</v>
      </c>
      <c r="Y1724" s="3">
        <v>73300</v>
      </c>
      <c r="Z1724" s="3">
        <v>561700</v>
      </c>
      <c r="AA1724" s="3">
        <v>421200</v>
      </c>
      <c r="AB1724" s="3">
        <v>3934700</v>
      </c>
      <c r="AC1724" s="3">
        <v>21535255</v>
      </c>
    </row>
    <row r="1725" spans="1:29" x14ac:dyDescent="0.2">
      <c r="A1725" s="3" t="s">
        <v>618</v>
      </c>
      <c r="B1725" s="144">
        <v>45509</v>
      </c>
      <c r="C1725" s="144">
        <v>45618</v>
      </c>
      <c r="D1725" s="3" t="s">
        <v>614</v>
      </c>
      <c r="E1725" s="3" t="s">
        <v>616</v>
      </c>
      <c r="F1725" s="14" t="s">
        <v>56</v>
      </c>
      <c r="G1725" s="8" t="s">
        <v>73</v>
      </c>
      <c r="H1725" s="2" t="s">
        <v>608</v>
      </c>
      <c r="I1725" s="3" t="s">
        <v>608</v>
      </c>
      <c r="J1725" s="5">
        <v>4</v>
      </c>
      <c r="K1725" s="6">
        <v>3.5</v>
      </c>
      <c r="L1725" s="3">
        <v>16</v>
      </c>
      <c r="M1725" s="3">
        <v>64</v>
      </c>
      <c r="N1725" s="3">
        <v>1170120</v>
      </c>
      <c r="O1725" s="3">
        <v>4680480</v>
      </c>
      <c r="P1725" s="3">
        <v>0</v>
      </c>
      <c r="Q1725" s="3">
        <v>0</v>
      </c>
      <c r="R1725" s="3">
        <v>195020</v>
      </c>
      <c r="S1725" s="3">
        <v>351036</v>
      </c>
      <c r="T1725" s="3">
        <v>234024</v>
      </c>
      <c r="U1725" s="3">
        <v>406292</v>
      </c>
      <c r="V1725" s="3">
        <v>5866852</v>
      </c>
      <c r="W1725" s="3">
        <v>397800</v>
      </c>
      <c r="X1725" s="3">
        <v>561600</v>
      </c>
      <c r="Y1725" s="3">
        <v>24400</v>
      </c>
      <c r="Z1725" s="3">
        <v>187200</v>
      </c>
      <c r="AA1725" s="3">
        <v>140400</v>
      </c>
      <c r="AB1725" s="3">
        <v>1311400</v>
      </c>
      <c r="AC1725" s="3">
        <v>7178252</v>
      </c>
    </row>
    <row r="1726" spans="1:29" x14ac:dyDescent="0.2">
      <c r="A1726" s="3" t="s">
        <v>618</v>
      </c>
      <c r="B1726" s="144">
        <v>45509</v>
      </c>
      <c r="C1726" s="144">
        <v>45618</v>
      </c>
      <c r="D1726" s="3" t="s">
        <v>614</v>
      </c>
      <c r="E1726" s="3" t="s">
        <v>616</v>
      </c>
      <c r="F1726" s="3" t="s">
        <v>82</v>
      </c>
      <c r="G1726" s="8" t="s">
        <v>84</v>
      </c>
      <c r="H1726" s="2">
        <v>34323721</v>
      </c>
      <c r="I1726" s="3" t="s">
        <v>939</v>
      </c>
      <c r="J1726" s="5">
        <v>4</v>
      </c>
      <c r="K1726" s="6">
        <v>3.5</v>
      </c>
      <c r="L1726" s="3">
        <v>16</v>
      </c>
      <c r="M1726" s="3">
        <v>64</v>
      </c>
      <c r="N1726" s="3">
        <v>1170120</v>
      </c>
      <c r="O1726" s="3">
        <v>4680480</v>
      </c>
      <c r="P1726" s="3">
        <v>0</v>
      </c>
      <c r="Q1726" s="3">
        <v>0</v>
      </c>
      <c r="R1726" s="3">
        <v>195020</v>
      </c>
      <c r="S1726" s="3">
        <v>351036</v>
      </c>
      <c r="T1726" s="3">
        <v>234024</v>
      </c>
      <c r="U1726" s="3">
        <v>406292</v>
      </c>
      <c r="V1726" s="3">
        <v>5866852</v>
      </c>
      <c r="W1726" s="3">
        <v>397800</v>
      </c>
      <c r="X1726" s="3">
        <v>561600</v>
      </c>
      <c r="Y1726" s="3">
        <v>24400</v>
      </c>
      <c r="Z1726" s="3">
        <v>187200</v>
      </c>
      <c r="AA1726" s="3">
        <v>140400</v>
      </c>
      <c r="AB1726" s="3">
        <v>1311400</v>
      </c>
      <c r="AC1726" s="3">
        <v>7178252</v>
      </c>
    </row>
    <row r="1727" spans="1:29" x14ac:dyDescent="0.2">
      <c r="A1727" s="3" t="s">
        <v>618</v>
      </c>
      <c r="B1727" s="144">
        <v>45509</v>
      </c>
      <c r="C1727" s="144">
        <v>45618</v>
      </c>
      <c r="D1727" s="3" t="s">
        <v>614</v>
      </c>
      <c r="E1727" s="3" t="s">
        <v>616</v>
      </c>
      <c r="F1727" s="3" t="s">
        <v>82</v>
      </c>
      <c r="G1727" s="8" t="s">
        <v>84</v>
      </c>
      <c r="H1727" s="2">
        <v>1062278180</v>
      </c>
      <c r="I1727" s="3" t="s">
        <v>940</v>
      </c>
      <c r="J1727" s="5">
        <v>4</v>
      </c>
      <c r="K1727" s="6">
        <v>2.5</v>
      </c>
      <c r="L1727" s="3">
        <v>16</v>
      </c>
      <c r="M1727" s="3">
        <v>64</v>
      </c>
      <c r="N1727" s="3">
        <v>835800</v>
      </c>
      <c r="O1727" s="3">
        <v>3343200</v>
      </c>
      <c r="P1727" s="3">
        <v>0</v>
      </c>
      <c r="Q1727" s="3">
        <v>0</v>
      </c>
      <c r="R1727" s="3">
        <v>139300</v>
      </c>
      <c r="S1727" s="3">
        <v>250740</v>
      </c>
      <c r="T1727" s="3">
        <v>167160</v>
      </c>
      <c r="U1727" s="3">
        <v>290208</v>
      </c>
      <c r="V1727" s="3">
        <v>4190608</v>
      </c>
      <c r="W1727" s="3">
        <v>397800</v>
      </c>
      <c r="X1727" s="3">
        <v>561600</v>
      </c>
      <c r="Y1727" s="3">
        <v>24400</v>
      </c>
      <c r="Z1727" s="3">
        <v>187200</v>
      </c>
      <c r="AA1727" s="3">
        <v>140400</v>
      </c>
      <c r="AB1727" s="3">
        <v>1311400</v>
      </c>
      <c r="AC1727" s="3">
        <v>5502008</v>
      </c>
    </row>
    <row r="1728" spans="1:29" x14ac:dyDescent="0.2">
      <c r="A1728" s="3" t="s">
        <v>618</v>
      </c>
      <c r="B1728" s="144">
        <v>45509</v>
      </c>
      <c r="C1728" s="144">
        <v>45618</v>
      </c>
      <c r="D1728" s="3" t="s">
        <v>614</v>
      </c>
      <c r="E1728" s="3" t="s">
        <v>616</v>
      </c>
      <c r="F1728" s="3" t="s">
        <v>82</v>
      </c>
      <c r="G1728" s="8" t="s">
        <v>488</v>
      </c>
      <c r="H1728" s="2">
        <v>4616876</v>
      </c>
      <c r="I1728" s="3" t="s">
        <v>941</v>
      </c>
      <c r="J1728" s="5">
        <v>12</v>
      </c>
      <c r="K1728" s="6">
        <v>2.5</v>
      </c>
      <c r="L1728" s="3">
        <v>16</v>
      </c>
      <c r="M1728" s="3">
        <v>192</v>
      </c>
      <c r="N1728" s="3">
        <v>2507400</v>
      </c>
      <c r="O1728" s="3">
        <v>10029600</v>
      </c>
      <c r="P1728" s="3">
        <v>0</v>
      </c>
      <c r="Q1728" s="3">
        <v>0</v>
      </c>
      <c r="R1728" s="3">
        <v>417900</v>
      </c>
      <c r="S1728" s="3">
        <v>752220</v>
      </c>
      <c r="T1728" s="3">
        <v>501480</v>
      </c>
      <c r="U1728" s="3">
        <v>870625</v>
      </c>
      <c r="V1728" s="3">
        <v>12571825</v>
      </c>
      <c r="W1728" s="3">
        <v>852500</v>
      </c>
      <c r="X1728" s="3">
        <v>1203600</v>
      </c>
      <c r="Y1728" s="3">
        <v>52400</v>
      </c>
      <c r="Z1728" s="3">
        <v>401200</v>
      </c>
      <c r="AA1728" s="3">
        <v>300900</v>
      </c>
      <c r="AB1728" s="3">
        <v>2810600</v>
      </c>
      <c r="AC1728" s="3">
        <v>15382425</v>
      </c>
    </row>
    <row r="1729" spans="1:29" x14ac:dyDescent="0.2">
      <c r="A1729" s="3" t="s">
        <v>618</v>
      </c>
      <c r="B1729" s="144">
        <v>45509</v>
      </c>
      <c r="C1729" s="144">
        <v>45618</v>
      </c>
      <c r="D1729" s="3" t="s">
        <v>614</v>
      </c>
      <c r="E1729" s="3" t="s">
        <v>616</v>
      </c>
      <c r="F1729" s="3" t="s">
        <v>82</v>
      </c>
      <c r="G1729" s="8" t="s">
        <v>495</v>
      </c>
      <c r="H1729" s="2">
        <v>25288304</v>
      </c>
      <c r="I1729" s="3" t="s">
        <v>942</v>
      </c>
      <c r="J1729" s="5">
        <v>8</v>
      </c>
      <c r="K1729" s="6">
        <v>4</v>
      </c>
      <c r="L1729" s="3">
        <v>16</v>
      </c>
      <c r="M1729" s="3">
        <v>128</v>
      </c>
      <c r="N1729" s="3">
        <v>2674560</v>
      </c>
      <c r="O1729" s="3">
        <v>10698240</v>
      </c>
      <c r="P1729" s="3">
        <v>0</v>
      </c>
      <c r="Q1729" s="3">
        <v>0</v>
      </c>
      <c r="R1729" s="3">
        <v>445760</v>
      </c>
      <c r="S1729" s="3">
        <v>802368</v>
      </c>
      <c r="T1729" s="3">
        <v>534912</v>
      </c>
      <c r="U1729" s="3">
        <v>928667</v>
      </c>
      <c r="V1729" s="3">
        <v>13409947</v>
      </c>
      <c r="W1729" s="3">
        <v>909400</v>
      </c>
      <c r="X1729" s="3">
        <v>1283800</v>
      </c>
      <c r="Y1729" s="3">
        <v>55800</v>
      </c>
      <c r="Z1729" s="3">
        <v>427900</v>
      </c>
      <c r="AA1729" s="3">
        <v>320900</v>
      </c>
      <c r="AB1729" s="3">
        <v>2997800</v>
      </c>
      <c r="AC1729" s="3">
        <v>16407747</v>
      </c>
    </row>
    <row r="1730" spans="1:29" x14ac:dyDescent="0.2">
      <c r="A1730" s="3" t="s">
        <v>618</v>
      </c>
      <c r="B1730" s="144">
        <v>45509</v>
      </c>
      <c r="C1730" s="144">
        <v>45618</v>
      </c>
      <c r="D1730" s="3" t="s">
        <v>614</v>
      </c>
      <c r="E1730" s="3" t="s">
        <v>616</v>
      </c>
      <c r="F1730" s="3" t="s">
        <v>82</v>
      </c>
      <c r="G1730" s="8" t="s">
        <v>495</v>
      </c>
      <c r="H1730" s="2">
        <v>79914385</v>
      </c>
      <c r="I1730" s="3" t="s">
        <v>943</v>
      </c>
      <c r="J1730" s="5">
        <v>10</v>
      </c>
      <c r="K1730" s="6">
        <v>3.5</v>
      </c>
      <c r="L1730" s="3">
        <v>16</v>
      </c>
      <c r="M1730" s="3">
        <v>160</v>
      </c>
      <c r="N1730" s="3">
        <v>2925300</v>
      </c>
      <c r="O1730" s="3">
        <v>11701200</v>
      </c>
      <c r="P1730" s="3">
        <v>0</v>
      </c>
      <c r="Q1730" s="3">
        <v>0</v>
      </c>
      <c r="R1730" s="3">
        <v>487550</v>
      </c>
      <c r="S1730" s="3">
        <v>877590</v>
      </c>
      <c r="T1730" s="3">
        <v>585060</v>
      </c>
      <c r="U1730" s="3">
        <v>1015729</v>
      </c>
      <c r="V1730" s="3">
        <v>14667129</v>
      </c>
      <c r="W1730" s="3">
        <v>994600</v>
      </c>
      <c r="X1730" s="3">
        <v>1404100</v>
      </c>
      <c r="Y1730" s="3">
        <v>61100</v>
      </c>
      <c r="Z1730" s="3">
        <v>468000</v>
      </c>
      <c r="AA1730" s="3">
        <v>351000</v>
      </c>
      <c r="AB1730" s="3">
        <v>3278800</v>
      </c>
      <c r="AC1730" s="3">
        <v>17945929</v>
      </c>
    </row>
    <row r="1731" spans="1:29" x14ac:dyDescent="0.2">
      <c r="A1731" s="3" t="s">
        <v>618</v>
      </c>
      <c r="B1731" s="144">
        <v>45509</v>
      </c>
      <c r="C1731" s="144">
        <v>45618</v>
      </c>
      <c r="D1731" s="3" t="s">
        <v>614</v>
      </c>
      <c r="E1731" s="3" t="s">
        <v>616</v>
      </c>
      <c r="F1731" s="3" t="s">
        <v>82</v>
      </c>
      <c r="G1731" s="8" t="s">
        <v>495</v>
      </c>
      <c r="H1731" s="2">
        <v>25287304</v>
      </c>
      <c r="I1731" s="3" t="s">
        <v>944</v>
      </c>
      <c r="J1731" s="5">
        <v>6</v>
      </c>
      <c r="K1731" s="6">
        <v>4</v>
      </c>
      <c r="L1731" s="3">
        <v>16</v>
      </c>
      <c r="M1731" s="3">
        <v>96</v>
      </c>
      <c r="N1731" s="3">
        <v>2005920</v>
      </c>
      <c r="O1731" s="3">
        <v>8023680</v>
      </c>
      <c r="P1731" s="3">
        <v>0</v>
      </c>
      <c r="Q1731" s="3">
        <v>0</v>
      </c>
      <c r="R1731" s="3">
        <v>334320</v>
      </c>
      <c r="S1731" s="3">
        <v>601776</v>
      </c>
      <c r="T1731" s="3">
        <v>401184</v>
      </c>
      <c r="U1731" s="3">
        <v>696500</v>
      </c>
      <c r="V1731" s="3">
        <v>10057460</v>
      </c>
      <c r="W1731" s="3">
        <v>682000</v>
      </c>
      <c r="X1731" s="3">
        <v>962800</v>
      </c>
      <c r="Y1731" s="3">
        <v>41900</v>
      </c>
      <c r="Z1731" s="3">
        <v>320900</v>
      </c>
      <c r="AA1731" s="3">
        <v>240700</v>
      </c>
      <c r="AB1731" s="3">
        <v>2248300</v>
      </c>
      <c r="AC1731" s="3">
        <v>12305760</v>
      </c>
    </row>
    <row r="1732" spans="1:29" x14ac:dyDescent="0.2">
      <c r="A1732" s="3" t="s">
        <v>618</v>
      </c>
      <c r="B1732" s="144">
        <v>45509</v>
      </c>
      <c r="C1732" s="144">
        <v>45618</v>
      </c>
      <c r="D1732" s="3" t="s">
        <v>614</v>
      </c>
      <c r="E1732" s="3" t="s">
        <v>616</v>
      </c>
      <c r="F1732" s="3" t="s">
        <v>82</v>
      </c>
      <c r="G1732" s="8" t="s">
        <v>500</v>
      </c>
      <c r="H1732" s="2">
        <v>1061822107</v>
      </c>
      <c r="I1732" s="3" t="s">
        <v>890</v>
      </c>
      <c r="J1732" s="5">
        <v>4</v>
      </c>
      <c r="K1732" s="6">
        <v>2</v>
      </c>
      <c r="L1732" s="3">
        <v>16</v>
      </c>
      <c r="M1732" s="3">
        <v>64</v>
      </c>
      <c r="N1732" s="3">
        <v>668640</v>
      </c>
      <c r="O1732" s="3">
        <v>2674560</v>
      </c>
      <c r="P1732" s="3">
        <v>0</v>
      </c>
      <c r="Q1732" s="3">
        <v>0</v>
      </c>
      <c r="R1732" s="3">
        <v>111440</v>
      </c>
      <c r="S1732" s="3">
        <v>200592</v>
      </c>
      <c r="T1732" s="3">
        <v>133728</v>
      </c>
      <c r="U1732" s="3">
        <v>232167</v>
      </c>
      <c r="V1732" s="3">
        <v>3352487</v>
      </c>
      <c r="W1732" s="3">
        <v>397800</v>
      </c>
      <c r="X1732" s="3">
        <v>561600</v>
      </c>
      <c r="Y1732" s="3">
        <v>24400</v>
      </c>
      <c r="Z1732" s="3">
        <v>187200</v>
      </c>
      <c r="AA1732" s="3">
        <v>140400</v>
      </c>
      <c r="AB1732" s="3">
        <v>1311400</v>
      </c>
      <c r="AC1732" s="3">
        <v>4663887</v>
      </c>
    </row>
    <row r="1733" spans="1:29" x14ac:dyDescent="0.2">
      <c r="A1733" s="3" t="s">
        <v>618</v>
      </c>
      <c r="B1733" s="144">
        <v>45509</v>
      </c>
      <c r="C1733" s="144">
        <v>45618</v>
      </c>
      <c r="D1733" s="3" t="s">
        <v>614</v>
      </c>
      <c r="E1733" s="3" t="s">
        <v>616</v>
      </c>
      <c r="F1733" s="3" t="s">
        <v>82</v>
      </c>
      <c r="G1733" s="8" t="s">
        <v>88</v>
      </c>
      <c r="H1733" s="2">
        <v>34601039</v>
      </c>
      <c r="I1733" s="3" t="s">
        <v>945</v>
      </c>
      <c r="J1733" s="5">
        <v>8</v>
      </c>
      <c r="K1733" s="6">
        <v>2.5</v>
      </c>
      <c r="L1733" s="3">
        <v>16</v>
      </c>
      <c r="M1733" s="3">
        <v>128</v>
      </c>
      <c r="N1733" s="3">
        <v>1671600</v>
      </c>
      <c r="O1733" s="3">
        <v>6686400</v>
      </c>
      <c r="P1733" s="3">
        <v>0</v>
      </c>
      <c r="Q1733" s="3">
        <v>0</v>
      </c>
      <c r="R1733" s="3">
        <v>278600</v>
      </c>
      <c r="S1733" s="3">
        <v>501480</v>
      </c>
      <c r="T1733" s="3">
        <v>334320</v>
      </c>
      <c r="U1733" s="3">
        <v>580417</v>
      </c>
      <c r="V1733" s="3">
        <v>8381217</v>
      </c>
      <c r="W1733" s="3">
        <v>568300</v>
      </c>
      <c r="X1733" s="3">
        <v>802400</v>
      </c>
      <c r="Y1733" s="3">
        <v>34900</v>
      </c>
      <c r="Z1733" s="3">
        <v>267500</v>
      </c>
      <c r="AA1733" s="3">
        <v>200600</v>
      </c>
      <c r="AB1733" s="3">
        <v>1873700</v>
      </c>
      <c r="AC1733" s="3">
        <v>10254917</v>
      </c>
    </row>
    <row r="1734" spans="1:29" x14ac:dyDescent="0.2">
      <c r="A1734" s="3" t="s">
        <v>618</v>
      </c>
      <c r="B1734" s="144">
        <v>45509</v>
      </c>
      <c r="C1734" s="144">
        <v>45618</v>
      </c>
      <c r="D1734" s="3" t="s">
        <v>614</v>
      </c>
      <c r="E1734" s="3" t="s">
        <v>616</v>
      </c>
      <c r="F1734" s="3" t="s">
        <v>91</v>
      </c>
      <c r="G1734" s="3" t="s">
        <v>91</v>
      </c>
      <c r="H1734" s="2">
        <v>222</v>
      </c>
      <c r="I1734" s="3" t="s">
        <v>91</v>
      </c>
      <c r="AC1734" s="3">
        <v>20000000</v>
      </c>
    </row>
    <row r="1735" spans="1:29" x14ac:dyDescent="0.2">
      <c r="A1735" s="3" t="s">
        <v>618</v>
      </c>
      <c r="B1735" s="144">
        <v>45536</v>
      </c>
      <c r="C1735" s="144">
        <v>45646</v>
      </c>
      <c r="D1735" s="3" t="s">
        <v>615</v>
      </c>
      <c r="E1735" s="3" t="s">
        <v>620</v>
      </c>
      <c r="F1735" s="3" t="s">
        <v>99</v>
      </c>
      <c r="G1735" s="8" t="s">
        <v>101</v>
      </c>
      <c r="H1735" s="2">
        <v>76335868</v>
      </c>
      <c r="I1735" s="3" t="s">
        <v>100</v>
      </c>
      <c r="J1735" s="5">
        <v>40</v>
      </c>
      <c r="K1735" s="6">
        <v>259.39999999999998</v>
      </c>
      <c r="N1735" s="3">
        <v>5420163</v>
      </c>
      <c r="O1735" s="3">
        <v>19873931</v>
      </c>
      <c r="P1735" s="3">
        <v>0</v>
      </c>
      <c r="Q1735" s="3">
        <v>0</v>
      </c>
      <c r="R1735" s="3">
        <v>1806721</v>
      </c>
      <c r="S1735" s="3">
        <v>2333681</v>
      </c>
      <c r="T1735" s="3">
        <v>1555788</v>
      </c>
      <c r="U1735" s="3">
        <v>25570121</v>
      </c>
      <c r="V1735" s="3">
        <v>1806721</v>
      </c>
      <c r="W1735" s="3">
        <v>1689300</v>
      </c>
      <c r="X1735" s="3">
        <v>2384900</v>
      </c>
      <c r="Y1735" s="3">
        <v>103700</v>
      </c>
      <c r="Z1735" s="3">
        <v>795000</v>
      </c>
      <c r="AA1735" s="3">
        <v>596200</v>
      </c>
      <c r="AB1735" s="3">
        <v>7375821</v>
      </c>
      <c r="AC1735" s="3">
        <v>32945942</v>
      </c>
    </row>
    <row r="1736" spans="1:29" x14ac:dyDescent="0.2">
      <c r="A1736" s="3" t="s">
        <v>618</v>
      </c>
      <c r="B1736" s="144">
        <v>45536</v>
      </c>
      <c r="C1736" s="144">
        <v>45646</v>
      </c>
      <c r="D1736" s="3" t="s">
        <v>615</v>
      </c>
      <c r="E1736" s="3" t="s">
        <v>620</v>
      </c>
      <c r="F1736" s="3" t="s">
        <v>99</v>
      </c>
      <c r="G1736" s="8" t="s">
        <v>101</v>
      </c>
      <c r="H1736" s="2">
        <v>94516693</v>
      </c>
      <c r="I1736" s="3" t="s">
        <v>102</v>
      </c>
      <c r="J1736" s="5">
        <v>40</v>
      </c>
      <c r="K1736" s="6">
        <v>295.04000000000002</v>
      </c>
      <c r="N1736" s="3">
        <v>6164861</v>
      </c>
      <c r="O1736" s="3">
        <v>22604490</v>
      </c>
      <c r="P1736" s="3">
        <v>0</v>
      </c>
      <c r="Q1736" s="3">
        <v>0</v>
      </c>
      <c r="R1736" s="3">
        <v>2054954</v>
      </c>
      <c r="S1736" s="3">
        <v>2654315</v>
      </c>
      <c r="T1736" s="3">
        <v>1769543</v>
      </c>
      <c r="U1736" s="3">
        <v>29083302</v>
      </c>
      <c r="V1736" s="3">
        <v>2054954</v>
      </c>
      <c r="W1736" s="3">
        <v>1921400</v>
      </c>
      <c r="X1736" s="3">
        <v>2712500</v>
      </c>
      <c r="Y1736" s="3">
        <v>118000</v>
      </c>
      <c r="Z1736" s="3">
        <v>904200</v>
      </c>
      <c r="AA1736" s="3">
        <v>678100</v>
      </c>
      <c r="AB1736" s="3">
        <v>8389154</v>
      </c>
      <c r="AC1736" s="3">
        <v>37472456</v>
      </c>
    </row>
    <row r="1737" spans="1:29" x14ac:dyDescent="0.2">
      <c r="A1737" s="3" t="s">
        <v>618</v>
      </c>
      <c r="B1737" s="144">
        <v>45536</v>
      </c>
      <c r="C1737" s="144">
        <v>45646</v>
      </c>
      <c r="D1737" s="3" t="s">
        <v>615</v>
      </c>
      <c r="E1737" s="3" t="s">
        <v>620</v>
      </c>
      <c r="F1737" s="3" t="s">
        <v>99</v>
      </c>
      <c r="G1737" s="8" t="s">
        <v>101</v>
      </c>
      <c r="H1737" s="2">
        <v>34322664</v>
      </c>
      <c r="I1737" s="3" t="s">
        <v>458</v>
      </c>
      <c r="J1737" s="5">
        <v>40</v>
      </c>
      <c r="K1737" s="6">
        <v>300.35000000000002</v>
      </c>
      <c r="N1737" s="3">
        <v>6275813</v>
      </c>
      <c r="O1737" s="3">
        <v>23011314</v>
      </c>
      <c r="P1737" s="3">
        <v>0</v>
      </c>
      <c r="Q1737" s="3">
        <v>0</v>
      </c>
      <c r="R1737" s="3">
        <v>2091938</v>
      </c>
      <c r="S1737" s="3">
        <v>2702086</v>
      </c>
      <c r="T1737" s="3">
        <v>1801391</v>
      </c>
      <c r="U1737" s="3">
        <v>29606729</v>
      </c>
      <c r="V1737" s="3">
        <v>2091938</v>
      </c>
      <c r="W1737" s="3">
        <v>1956000</v>
      </c>
      <c r="X1737" s="3">
        <v>2761400</v>
      </c>
      <c r="Y1737" s="3">
        <v>120100</v>
      </c>
      <c r="Z1737" s="3">
        <v>920500</v>
      </c>
      <c r="AA1737" s="3">
        <v>690300</v>
      </c>
      <c r="AB1737" s="3">
        <v>8540238</v>
      </c>
      <c r="AC1737" s="3">
        <v>38146967</v>
      </c>
    </row>
    <row r="1738" spans="1:29" x14ac:dyDescent="0.2">
      <c r="A1738" s="3" t="s">
        <v>618</v>
      </c>
      <c r="B1738" s="144">
        <v>45536</v>
      </c>
      <c r="C1738" s="144">
        <v>45646</v>
      </c>
      <c r="D1738" s="3" t="s">
        <v>615</v>
      </c>
      <c r="E1738" s="3" t="s">
        <v>620</v>
      </c>
      <c r="F1738" s="3" t="s">
        <v>99</v>
      </c>
      <c r="G1738" s="8" t="s">
        <v>101</v>
      </c>
      <c r="H1738" s="2">
        <v>10293679</v>
      </c>
      <c r="I1738" s="3" t="s">
        <v>104</v>
      </c>
      <c r="J1738" s="5">
        <v>40</v>
      </c>
      <c r="K1738" s="6">
        <v>231.84</v>
      </c>
      <c r="N1738" s="3">
        <v>4844297</v>
      </c>
      <c r="O1738" s="3">
        <v>17762422</v>
      </c>
      <c r="P1738" s="3">
        <v>0</v>
      </c>
      <c r="Q1738" s="3">
        <v>0</v>
      </c>
      <c r="R1738" s="3">
        <v>1614766</v>
      </c>
      <c r="S1738" s="3">
        <v>2085739</v>
      </c>
      <c r="T1738" s="3">
        <v>1390493</v>
      </c>
      <c r="U1738" s="3">
        <v>22853420</v>
      </c>
      <c r="V1738" s="3">
        <v>1614766</v>
      </c>
      <c r="W1738" s="3">
        <v>1509800</v>
      </c>
      <c r="X1738" s="3">
        <v>2131500</v>
      </c>
      <c r="Y1738" s="3">
        <v>92700</v>
      </c>
      <c r="Z1738" s="3">
        <v>710500</v>
      </c>
      <c r="AA1738" s="3">
        <v>532900</v>
      </c>
      <c r="AB1738" s="3">
        <v>6592166</v>
      </c>
      <c r="AC1738" s="3">
        <v>29445586</v>
      </c>
    </row>
    <row r="1739" spans="1:29" x14ac:dyDescent="0.2">
      <c r="A1739" s="3" t="s">
        <v>618</v>
      </c>
      <c r="B1739" s="144">
        <v>45536</v>
      </c>
      <c r="C1739" s="144">
        <v>45646</v>
      </c>
      <c r="D1739" s="3" t="s">
        <v>615</v>
      </c>
      <c r="E1739" s="3" t="s">
        <v>620</v>
      </c>
      <c r="F1739" s="3" t="s">
        <v>99</v>
      </c>
      <c r="G1739" s="8" t="s">
        <v>101</v>
      </c>
      <c r="H1739" s="2">
        <v>34321576</v>
      </c>
      <c r="I1739" s="3" t="s">
        <v>105</v>
      </c>
      <c r="J1739" s="5">
        <v>40</v>
      </c>
      <c r="K1739" s="6">
        <v>299.12</v>
      </c>
      <c r="N1739" s="3">
        <v>6250112</v>
      </c>
      <c r="O1739" s="3">
        <v>22917077</v>
      </c>
      <c r="P1739" s="3">
        <v>0</v>
      </c>
      <c r="Q1739" s="3">
        <v>0</v>
      </c>
      <c r="R1739" s="3">
        <v>2083371</v>
      </c>
      <c r="S1739" s="3">
        <v>2691020</v>
      </c>
      <c r="T1739" s="3">
        <v>1794014</v>
      </c>
      <c r="U1739" s="3">
        <v>29485482</v>
      </c>
      <c r="V1739" s="3">
        <v>2083371</v>
      </c>
      <c r="W1739" s="3">
        <v>1948000</v>
      </c>
      <c r="X1739" s="3">
        <v>2750000</v>
      </c>
      <c r="Y1739" s="3">
        <v>119600</v>
      </c>
      <c r="Z1739" s="3">
        <v>916700</v>
      </c>
      <c r="AA1739" s="3">
        <v>687500</v>
      </c>
      <c r="AB1739" s="3">
        <v>8505171</v>
      </c>
      <c r="AC1739" s="3">
        <v>37990653</v>
      </c>
    </row>
    <row r="1740" spans="1:29" x14ac:dyDescent="0.2">
      <c r="A1740" s="3" t="s">
        <v>618</v>
      </c>
      <c r="B1740" s="144">
        <v>45536</v>
      </c>
      <c r="C1740" s="144">
        <v>45646</v>
      </c>
      <c r="D1740" s="3" t="s">
        <v>615</v>
      </c>
      <c r="E1740" s="3" t="s">
        <v>620</v>
      </c>
      <c r="F1740" s="3" t="s">
        <v>99</v>
      </c>
      <c r="G1740" s="8" t="s">
        <v>101</v>
      </c>
      <c r="H1740" s="2">
        <v>34324669</v>
      </c>
      <c r="I1740" s="3" t="s">
        <v>106</v>
      </c>
      <c r="J1740" s="5">
        <v>40</v>
      </c>
      <c r="K1740" s="6">
        <v>340.8</v>
      </c>
      <c r="N1740" s="3">
        <v>7121016</v>
      </c>
      <c r="O1740" s="3">
        <v>26110392</v>
      </c>
      <c r="P1740" s="3">
        <v>0</v>
      </c>
      <c r="Q1740" s="3">
        <v>0</v>
      </c>
      <c r="R1740" s="3">
        <v>2373672</v>
      </c>
      <c r="S1740" s="3">
        <v>3065993</v>
      </c>
      <c r="T1740" s="3">
        <v>2043995</v>
      </c>
      <c r="U1740" s="3">
        <v>33594052</v>
      </c>
      <c r="V1740" s="3">
        <v>2373672</v>
      </c>
      <c r="W1740" s="3">
        <v>2219400</v>
      </c>
      <c r="X1740" s="3">
        <v>3133200</v>
      </c>
      <c r="Y1740" s="3">
        <v>136300</v>
      </c>
      <c r="Z1740" s="3">
        <v>1044400</v>
      </c>
      <c r="AA1740" s="3">
        <v>783300</v>
      </c>
      <c r="AB1740" s="3">
        <v>9690272</v>
      </c>
      <c r="AC1740" s="3">
        <v>43284324</v>
      </c>
    </row>
    <row r="1741" spans="1:29" x14ac:dyDescent="0.2">
      <c r="A1741" s="3" t="s">
        <v>618</v>
      </c>
      <c r="B1741" s="144">
        <v>45536</v>
      </c>
      <c r="C1741" s="144">
        <v>45646</v>
      </c>
      <c r="D1741" s="3" t="s">
        <v>615</v>
      </c>
      <c r="E1741" s="3" t="s">
        <v>620</v>
      </c>
      <c r="F1741" s="3" t="s">
        <v>99</v>
      </c>
      <c r="G1741" s="8" t="s">
        <v>108</v>
      </c>
      <c r="H1741" s="2">
        <v>1061705278</v>
      </c>
      <c r="I1741" s="3" t="s">
        <v>107</v>
      </c>
      <c r="J1741" s="5">
        <v>40</v>
      </c>
      <c r="K1741" s="6">
        <v>222.92</v>
      </c>
      <c r="N1741" s="3">
        <v>4657913</v>
      </c>
      <c r="O1741" s="3">
        <v>17079014</v>
      </c>
      <c r="P1741" s="3">
        <v>0</v>
      </c>
      <c r="Q1741" s="3">
        <v>0</v>
      </c>
      <c r="R1741" s="3">
        <v>1552638</v>
      </c>
      <c r="S1741" s="3">
        <v>2005490</v>
      </c>
      <c r="T1741" s="3">
        <v>1336994</v>
      </c>
      <c r="U1741" s="3">
        <v>21974136</v>
      </c>
      <c r="V1741" s="3">
        <v>1552638</v>
      </c>
      <c r="W1741" s="3">
        <v>1451700</v>
      </c>
      <c r="X1741" s="3">
        <v>2049500</v>
      </c>
      <c r="Y1741" s="3">
        <v>89200</v>
      </c>
      <c r="Z1741" s="3">
        <v>683200</v>
      </c>
      <c r="AA1741" s="3">
        <v>512400</v>
      </c>
      <c r="AB1741" s="3">
        <v>6338638</v>
      </c>
      <c r="AC1741" s="3">
        <v>28312774</v>
      </c>
    </row>
    <row r="1742" spans="1:29" x14ac:dyDescent="0.2">
      <c r="A1742" s="3" t="s">
        <v>618</v>
      </c>
      <c r="B1742" s="144">
        <v>45536</v>
      </c>
      <c r="C1742" s="144">
        <v>45646</v>
      </c>
      <c r="D1742" s="3" t="s">
        <v>615</v>
      </c>
      <c r="E1742" s="3" t="s">
        <v>620</v>
      </c>
      <c r="F1742" s="3" t="s">
        <v>99</v>
      </c>
      <c r="G1742" s="8" t="s">
        <v>108</v>
      </c>
      <c r="H1742" s="2">
        <v>1061759470</v>
      </c>
      <c r="I1742" s="3" t="s">
        <v>946</v>
      </c>
      <c r="J1742" s="5">
        <v>40</v>
      </c>
      <c r="K1742" s="6">
        <v>216.84</v>
      </c>
      <c r="N1742" s="3">
        <v>4530872</v>
      </c>
      <c r="O1742" s="3">
        <v>16613197</v>
      </c>
      <c r="P1742" s="3">
        <v>0</v>
      </c>
      <c r="Q1742" s="3">
        <v>0</v>
      </c>
      <c r="R1742" s="3">
        <v>1510291</v>
      </c>
      <c r="S1742" s="3">
        <v>1950792</v>
      </c>
      <c r="T1742" s="3">
        <v>1300528</v>
      </c>
      <c r="U1742" s="3">
        <v>21374808</v>
      </c>
      <c r="V1742" s="3">
        <v>1510291</v>
      </c>
      <c r="W1742" s="3">
        <v>1412100</v>
      </c>
      <c r="X1742" s="3">
        <v>1993600</v>
      </c>
      <c r="Y1742" s="3">
        <v>86700</v>
      </c>
      <c r="Z1742" s="3">
        <v>664500</v>
      </c>
      <c r="AA1742" s="3">
        <v>498400</v>
      </c>
      <c r="AB1742" s="3">
        <v>6165591</v>
      </c>
      <c r="AC1742" s="3">
        <v>27540399</v>
      </c>
    </row>
    <row r="1743" spans="1:29" x14ac:dyDescent="0.2">
      <c r="A1743" s="3" t="s">
        <v>618</v>
      </c>
      <c r="B1743" s="144">
        <v>45536</v>
      </c>
      <c r="C1743" s="144">
        <v>45646</v>
      </c>
      <c r="D1743" s="3" t="s">
        <v>615</v>
      </c>
      <c r="E1743" s="3" t="s">
        <v>620</v>
      </c>
      <c r="F1743" s="3" t="s">
        <v>99</v>
      </c>
      <c r="G1743" s="8" t="s">
        <v>108</v>
      </c>
      <c r="H1743" s="2">
        <v>10544679</v>
      </c>
      <c r="I1743" s="3" t="s">
        <v>110</v>
      </c>
      <c r="J1743" s="5">
        <v>40</v>
      </c>
      <c r="K1743" s="6">
        <v>252.04</v>
      </c>
      <c r="N1743" s="3">
        <v>5266376</v>
      </c>
      <c r="O1743" s="3">
        <v>19310045</v>
      </c>
      <c r="P1743" s="3">
        <v>0</v>
      </c>
      <c r="Q1743" s="3">
        <v>0</v>
      </c>
      <c r="R1743" s="3">
        <v>1755459</v>
      </c>
      <c r="S1743" s="3">
        <v>2267467</v>
      </c>
      <c r="T1743" s="3">
        <v>1511645</v>
      </c>
      <c r="U1743" s="3">
        <v>24844616</v>
      </c>
      <c r="V1743" s="3">
        <v>1755459</v>
      </c>
      <c r="W1743" s="3">
        <v>1641400</v>
      </c>
      <c r="X1743" s="3">
        <v>2317200</v>
      </c>
      <c r="Y1743" s="3">
        <v>100800</v>
      </c>
      <c r="Z1743" s="3">
        <v>772400</v>
      </c>
      <c r="AA1743" s="3">
        <v>579300</v>
      </c>
      <c r="AB1743" s="3">
        <v>7166559</v>
      </c>
      <c r="AC1743" s="3">
        <v>32011175</v>
      </c>
    </row>
    <row r="1744" spans="1:29" x14ac:dyDescent="0.2">
      <c r="A1744" s="3" t="s">
        <v>618</v>
      </c>
      <c r="B1744" s="144">
        <v>45536</v>
      </c>
      <c r="C1744" s="144">
        <v>45646</v>
      </c>
      <c r="D1744" s="3" t="s">
        <v>615</v>
      </c>
      <c r="E1744" s="3" t="s">
        <v>620</v>
      </c>
      <c r="F1744" s="3" t="s">
        <v>99</v>
      </c>
      <c r="G1744" s="8" t="s">
        <v>108</v>
      </c>
      <c r="H1744" s="2">
        <v>94060282</v>
      </c>
      <c r="I1744" s="3" t="s">
        <v>111</v>
      </c>
      <c r="J1744" s="5">
        <v>40</v>
      </c>
      <c r="K1744" s="6">
        <v>222.88</v>
      </c>
      <c r="N1744" s="3">
        <v>4657078</v>
      </c>
      <c r="O1744" s="3">
        <v>17075953</v>
      </c>
      <c r="P1744" s="3">
        <v>0</v>
      </c>
      <c r="Q1744" s="3">
        <v>0</v>
      </c>
      <c r="R1744" s="3">
        <v>1552359</v>
      </c>
      <c r="S1744" s="3">
        <v>2005131</v>
      </c>
      <c r="T1744" s="3">
        <v>1336754</v>
      </c>
      <c r="U1744" s="3">
        <v>21970197</v>
      </c>
      <c r="V1744" s="3">
        <v>1552359</v>
      </c>
      <c r="W1744" s="3">
        <v>1451500</v>
      </c>
      <c r="X1744" s="3">
        <v>2049100</v>
      </c>
      <c r="Y1744" s="3">
        <v>89100</v>
      </c>
      <c r="Z1744" s="3">
        <v>683000</v>
      </c>
      <c r="AA1744" s="3">
        <v>512300</v>
      </c>
      <c r="AB1744" s="3">
        <v>6337359</v>
      </c>
      <c r="AC1744" s="3">
        <v>28307556</v>
      </c>
    </row>
    <row r="1745" spans="1:29" x14ac:dyDescent="0.2">
      <c r="A1745" s="3" t="s">
        <v>618</v>
      </c>
      <c r="B1745" s="144">
        <v>45536</v>
      </c>
      <c r="C1745" s="144">
        <v>45646</v>
      </c>
      <c r="D1745" s="3" t="s">
        <v>615</v>
      </c>
      <c r="E1745" s="3" t="s">
        <v>620</v>
      </c>
      <c r="F1745" s="3" t="s">
        <v>99</v>
      </c>
      <c r="G1745" s="8" t="s">
        <v>108</v>
      </c>
      <c r="H1745" s="2">
        <v>1061705743</v>
      </c>
      <c r="I1745" s="3" t="s">
        <v>636</v>
      </c>
      <c r="J1745" s="5">
        <v>40</v>
      </c>
      <c r="K1745" s="6">
        <v>215.48</v>
      </c>
      <c r="N1745" s="3">
        <v>4502455</v>
      </c>
      <c r="O1745" s="3">
        <v>16509002</v>
      </c>
      <c r="P1745" s="3">
        <v>0</v>
      </c>
      <c r="Q1745" s="3">
        <v>0</v>
      </c>
      <c r="R1745" s="3">
        <v>1500818</v>
      </c>
      <c r="S1745" s="3">
        <v>1938557</v>
      </c>
      <c r="T1745" s="3">
        <v>1292371</v>
      </c>
      <c r="U1745" s="3">
        <v>21240748</v>
      </c>
      <c r="V1745" s="3">
        <v>1500818</v>
      </c>
      <c r="W1745" s="3">
        <v>1403300</v>
      </c>
      <c r="X1745" s="3">
        <v>1981100</v>
      </c>
      <c r="Y1745" s="3">
        <v>86200</v>
      </c>
      <c r="Z1745" s="3">
        <v>660400</v>
      </c>
      <c r="AA1745" s="3">
        <v>495300</v>
      </c>
      <c r="AB1745" s="3">
        <v>6127118</v>
      </c>
      <c r="AC1745" s="3">
        <v>27367866</v>
      </c>
    </row>
    <row r="1746" spans="1:29" x14ac:dyDescent="0.2">
      <c r="A1746" s="3" t="s">
        <v>618</v>
      </c>
      <c r="B1746" s="144">
        <v>45536</v>
      </c>
      <c r="C1746" s="144">
        <v>45646</v>
      </c>
      <c r="D1746" s="3" t="s">
        <v>615</v>
      </c>
      <c r="E1746" s="3" t="s">
        <v>620</v>
      </c>
      <c r="F1746" s="3" t="s">
        <v>99</v>
      </c>
      <c r="G1746" s="8" t="s">
        <v>108</v>
      </c>
      <c r="H1746" s="2">
        <v>1061688698</v>
      </c>
      <c r="I1746" s="3" t="s">
        <v>113</v>
      </c>
      <c r="J1746" s="5">
        <v>40</v>
      </c>
      <c r="K1746" s="6">
        <v>280.79000000000002</v>
      </c>
      <c r="N1746" s="3">
        <v>5867107</v>
      </c>
      <c r="O1746" s="3">
        <v>21512726</v>
      </c>
      <c r="P1746" s="3">
        <v>0</v>
      </c>
      <c r="Q1746" s="3">
        <v>0</v>
      </c>
      <c r="R1746" s="3">
        <v>1955702</v>
      </c>
      <c r="S1746" s="3">
        <v>2526116</v>
      </c>
      <c r="T1746" s="3">
        <v>1684077</v>
      </c>
      <c r="U1746" s="3">
        <v>27678621</v>
      </c>
      <c r="V1746" s="3">
        <v>1955702</v>
      </c>
      <c r="W1746" s="3">
        <v>1828600</v>
      </c>
      <c r="X1746" s="3">
        <v>2581500</v>
      </c>
      <c r="Y1746" s="3">
        <v>112300</v>
      </c>
      <c r="Z1746" s="3">
        <v>860500</v>
      </c>
      <c r="AA1746" s="3">
        <v>645400</v>
      </c>
      <c r="AB1746" s="3">
        <v>7984002</v>
      </c>
      <c r="AC1746" s="3">
        <v>35662623</v>
      </c>
    </row>
    <row r="1747" spans="1:29" x14ac:dyDescent="0.2">
      <c r="A1747" s="3" t="s">
        <v>618</v>
      </c>
      <c r="B1747" s="144">
        <v>45536</v>
      </c>
      <c r="C1747" s="144">
        <v>45646</v>
      </c>
      <c r="D1747" s="3" t="s">
        <v>615</v>
      </c>
      <c r="E1747" s="3" t="s">
        <v>620</v>
      </c>
      <c r="F1747" s="3" t="s">
        <v>99</v>
      </c>
      <c r="G1747" s="8" t="s">
        <v>108</v>
      </c>
      <c r="H1747" s="2">
        <v>94063101</v>
      </c>
      <c r="I1747" s="3" t="s">
        <v>114</v>
      </c>
      <c r="J1747" s="5">
        <v>40</v>
      </c>
      <c r="K1747" s="6">
        <v>358.82</v>
      </c>
      <c r="N1747" s="3">
        <v>7497544</v>
      </c>
      <c r="O1747" s="3">
        <v>27490995</v>
      </c>
      <c r="P1747" s="3">
        <v>0</v>
      </c>
      <c r="Q1747" s="3">
        <v>0</v>
      </c>
      <c r="R1747" s="3">
        <v>2499181</v>
      </c>
      <c r="S1747" s="3">
        <v>3228109</v>
      </c>
      <c r="T1747" s="3">
        <v>2152073</v>
      </c>
      <c r="U1747" s="3">
        <v>35370358</v>
      </c>
      <c r="V1747" s="3">
        <v>2499181</v>
      </c>
      <c r="W1747" s="3">
        <v>2336700</v>
      </c>
      <c r="X1747" s="3">
        <v>3298900</v>
      </c>
      <c r="Y1747" s="3">
        <v>143500</v>
      </c>
      <c r="Z1747" s="3">
        <v>1099600</v>
      </c>
      <c r="AA1747" s="3">
        <v>824700</v>
      </c>
      <c r="AB1747" s="3">
        <v>10202581</v>
      </c>
      <c r="AC1747" s="3">
        <v>45572939</v>
      </c>
    </row>
    <row r="1748" spans="1:29" x14ac:dyDescent="0.2">
      <c r="A1748" s="3" t="s">
        <v>618</v>
      </c>
      <c r="B1748" s="144">
        <v>45536</v>
      </c>
      <c r="C1748" s="144">
        <v>45646</v>
      </c>
      <c r="D1748" s="3" t="s">
        <v>615</v>
      </c>
      <c r="E1748" s="3" t="s">
        <v>620</v>
      </c>
      <c r="F1748" s="3" t="s">
        <v>99</v>
      </c>
      <c r="G1748" s="8" t="s">
        <v>108</v>
      </c>
      <c r="H1748" s="2">
        <v>16768923</v>
      </c>
      <c r="I1748" s="3" t="s">
        <v>115</v>
      </c>
      <c r="J1748" s="5">
        <v>40</v>
      </c>
      <c r="K1748" s="6">
        <v>230.44</v>
      </c>
      <c r="N1748" s="3">
        <v>4815044</v>
      </c>
      <c r="O1748" s="3">
        <v>17655161</v>
      </c>
      <c r="P1748" s="3">
        <v>0</v>
      </c>
      <c r="Q1748" s="3">
        <v>0</v>
      </c>
      <c r="R1748" s="3">
        <v>1605015</v>
      </c>
      <c r="S1748" s="3">
        <v>2073144</v>
      </c>
      <c r="T1748" s="3">
        <v>1382096</v>
      </c>
      <c r="U1748" s="3">
        <v>22715416</v>
      </c>
      <c r="V1748" s="3">
        <v>1605015</v>
      </c>
      <c r="W1748" s="3">
        <v>1500700</v>
      </c>
      <c r="X1748" s="3">
        <v>2118600</v>
      </c>
      <c r="Y1748" s="3">
        <v>92200</v>
      </c>
      <c r="Z1748" s="3">
        <v>706200</v>
      </c>
      <c r="AA1748" s="3">
        <v>529700</v>
      </c>
      <c r="AB1748" s="3">
        <v>6552415</v>
      </c>
      <c r="AC1748" s="3">
        <v>29267831</v>
      </c>
    </row>
    <row r="1749" spans="1:29" x14ac:dyDescent="0.2">
      <c r="A1749" s="3" t="s">
        <v>618</v>
      </c>
      <c r="B1749" s="144">
        <v>45536</v>
      </c>
      <c r="C1749" s="144">
        <v>45646</v>
      </c>
      <c r="D1749" s="3" t="s">
        <v>615</v>
      </c>
      <c r="E1749" s="3" t="s">
        <v>620</v>
      </c>
      <c r="F1749" s="3" t="s">
        <v>99</v>
      </c>
      <c r="G1749" s="8" t="s">
        <v>108</v>
      </c>
      <c r="H1749" s="2">
        <v>76313761</v>
      </c>
      <c r="I1749" s="3" t="s">
        <v>116</v>
      </c>
      <c r="J1749" s="5">
        <v>40</v>
      </c>
      <c r="K1749" s="6">
        <v>392.73</v>
      </c>
      <c r="N1749" s="3">
        <v>8206093</v>
      </c>
      <c r="O1749" s="3">
        <v>30089008</v>
      </c>
      <c r="P1749" s="3">
        <v>0</v>
      </c>
      <c r="Q1749" s="3">
        <v>0</v>
      </c>
      <c r="R1749" s="3">
        <v>2735364</v>
      </c>
      <c r="S1749" s="3">
        <v>3533179</v>
      </c>
      <c r="T1749" s="3">
        <v>2355453</v>
      </c>
      <c r="U1749" s="3">
        <v>38713004</v>
      </c>
      <c r="V1749" s="3">
        <v>2735364</v>
      </c>
      <c r="W1749" s="3">
        <v>2557600</v>
      </c>
      <c r="X1749" s="3">
        <v>3610700</v>
      </c>
      <c r="Y1749" s="3">
        <v>157100</v>
      </c>
      <c r="Z1749" s="3">
        <v>1203600</v>
      </c>
      <c r="AA1749" s="3">
        <v>902700</v>
      </c>
      <c r="AB1749" s="3">
        <v>11167064</v>
      </c>
      <c r="AC1749" s="3">
        <v>49880068</v>
      </c>
    </row>
    <row r="1750" spans="1:29" x14ac:dyDescent="0.2">
      <c r="A1750" s="3" t="s">
        <v>618</v>
      </c>
      <c r="B1750" s="144">
        <v>45536</v>
      </c>
      <c r="C1750" s="144">
        <v>45646</v>
      </c>
      <c r="D1750" s="3" t="s">
        <v>615</v>
      </c>
      <c r="E1750" s="3" t="s">
        <v>620</v>
      </c>
      <c r="F1750" s="3" t="s">
        <v>99</v>
      </c>
      <c r="G1750" s="8" t="s">
        <v>118</v>
      </c>
      <c r="H1750" s="2">
        <v>1085293644</v>
      </c>
      <c r="I1750" s="3" t="s">
        <v>117</v>
      </c>
      <c r="J1750" s="5">
        <v>40</v>
      </c>
      <c r="K1750" s="6">
        <v>291.24</v>
      </c>
      <c r="N1750" s="3">
        <v>6085460</v>
      </c>
      <c r="O1750" s="3">
        <v>22313353</v>
      </c>
      <c r="P1750" s="3">
        <v>0</v>
      </c>
      <c r="Q1750" s="3">
        <v>0</v>
      </c>
      <c r="R1750" s="3">
        <v>2028487</v>
      </c>
      <c r="S1750" s="3">
        <v>2620129</v>
      </c>
      <c r="T1750" s="3">
        <v>1746752</v>
      </c>
      <c r="U1750" s="3">
        <v>28708721</v>
      </c>
      <c r="V1750" s="3">
        <v>2028487</v>
      </c>
      <c r="W1750" s="3">
        <v>1896600</v>
      </c>
      <c r="X1750" s="3">
        <v>2677600</v>
      </c>
      <c r="Y1750" s="3">
        <v>116500</v>
      </c>
      <c r="Z1750" s="3">
        <v>892500</v>
      </c>
      <c r="AA1750" s="3">
        <v>669400</v>
      </c>
      <c r="AB1750" s="3">
        <v>8281087</v>
      </c>
      <c r="AC1750" s="3">
        <v>36989808</v>
      </c>
    </row>
    <row r="1751" spans="1:29" x14ac:dyDescent="0.2">
      <c r="A1751" s="3" t="s">
        <v>618</v>
      </c>
      <c r="B1751" s="144">
        <v>45536</v>
      </c>
      <c r="C1751" s="144">
        <v>45646</v>
      </c>
      <c r="D1751" s="3" t="s">
        <v>615</v>
      </c>
      <c r="E1751" s="3" t="s">
        <v>620</v>
      </c>
      <c r="F1751" s="3" t="s">
        <v>99</v>
      </c>
      <c r="G1751" s="8" t="s">
        <v>118</v>
      </c>
      <c r="H1751" s="2">
        <v>76329273</v>
      </c>
      <c r="I1751" s="3" t="s">
        <v>563</v>
      </c>
      <c r="J1751" s="5">
        <v>40</v>
      </c>
      <c r="K1751" s="6">
        <v>221.04</v>
      </c>
      <c r="N1751" s="3">
        <v>4618631</v>
      </c>
      <c r="O1751" s="3">
        <v>16934980</v>
      </c>
      <c r="P1751" s="3">
        <v>0</v>
      </c>
      <c r="Q1751" s="3">
        <v>0</v>
      </c>
      <c r="R1751" s="3">
        <v>1539544</v>
      </c>
      <c r="S1751" s="3">
        <v>1988577</v>
      </c>
      <c r="T1751" s="3">
        <v>1325718</v>
      </c>
      <c r="U1751" s="3">
        <v>21788819</v>
      </c>
      <c r="V1751" s="3">
        <v>1539544</v>
      </c>
      <c r="W1751" s="3">
        <v>1439500</v>
      </c>
      <c r="X1751" s="3">
        <v>2032200</v>
      </c>
      <c r="Y1751" s="3">
        <v>88400</v>
      </c>
      <c r="Z1751" s="3">
        <v>677400</v>
      </c>
      <c r="AA1751" s="3">
        <v>508000</v>
      </c>
      <c r="AB1751" s="3">
        <v>6285044</v>
      </c>
      <c r="AC1751" s="3">
        <v>28073863</v>
      </c>
    </row>
    <row r="1752" spans="1:29" x14ac:dyDescent="0.2">
      <c r="A1752" s="3" t="s">
        <v>618</v>
      </c>
      <c r="B1752" s="144">
        <v>45536</v>
      </c>
      <c r="C1752" s="144">
        <v>45646</v>
      </c>
      <c r="D1752" s="3" t="s">
        <v>615</v>
      </c>
      <c r="E1752" s="3" t="s">
        <v>620</v>
      </c>
      <c r="F1752" s="3" t="s">
        <v>99</v>
      </c>
      <c r="G1752" s="8" t="s">
        <v>118</v>
      </c>
      <c r="H1752" s="2">
        <v>1061720750</v>
      </c>
      <c r="I1752" s="3" t="s">
        <v>119</v>
      </c>
      <c r="J1752" s="5">
        <v>40</v>
      </c>
      <c r="K1752" s="6">
        <v>300</v>
      </c>
      <c r="N1752" s="3">
        <v>6268500</v>
      </c>
      <c r="O1752" s="3">
        <v>22984500</v>
      </c>
      <c r="P1752" s="3">
        <v>0</v>
      </c>
      <c r="Q1752" s="3">
        <v>0</v>
      </c>
      <c r="R1752" s="3">
        <v>2089500</v>
      </c>
      <c r="S1752" s="3">
        <v>2698938</v>
      </c>
      <c r="T1752" s="3">
        <v>1799292</v>
      </c>
      <c r="U1752" s="3">
        <v>29572230</v>
      </c>
      <c r="V1752" s="3">
        <v>2089500</v>
      </c>
      <c r="W1752" s="3">
        <v>1953700</v>
      </c>
      <c r="X1752" s="3">
        <v>2758100</v>
      </c>
      <c r="Y1752" s="3">
        <v>120000</v>
      </c>
      <c r="Z1752" s="3">
        <v>919400</v>
      </c>
      <c r="AA1752" s="3">
        <v>689500</v>
      </c>
      <c r="AB1752" s="3">
        <v>8530200</v>
      </c>
      <c r="AC1752" s="3">
        <v>38102430</v>
      </c>
    </row>
    <row r="1753" spans="1:29" x14ac:dyDescent="0.2">
      <c r="A1753" s="3" t="s">
        <v>618</v>
      </c>
      <c r="B1753" s="144">
        <v>45536</v>
      </c>
      <c r="C1753" s="144">
        <v>45646</v>
      </c>
      <c r="D1753" s="3" t="s">
        <v>615</v>
      </c>
      <c r="E1753" s="3" t="s">
        <v>620</v>
      </c>
      <c r="F1753" s="3" t="s">
        <v>99</v>
      </c>
      <c r="G1753" s="8" t="s">
        <v>118</v>
      </c>
      <c r="H1753" s="2">
        <v>76313507</v>
      </c>
      <c r="I1753" s="3" t="s">
        <v>120</v>
      </c>
      <c r="J1753" s="5">
        <v>40</v>
      </c>
      <c r="K1753" s="6">
        <v>346</v>
      </c>
      <c r="N1753" s="3">
        <v>7229670</v>
      </c>
      <c r="O1753" s="3">
        <v>26508790</v>
      </c>
      <c r="P1753" s="3">
        <v>0</v>
      </c>
      <c r="Q1753" s="3">
        <v>0</v>
      </c>
      <c r="R1753" s="3">
        <v>2409890</v>
      </c>
      <c r="S1753" s="3">
        <v>3112775</v>
      </c>
      <c r="T1753" s="3">
        <v>2075183</v>
      </c>
      <c r="U1753" s="3">
        <v>34106638</v>
      </c>
      <c r="V1753" s="3">
        <v>2409890</v>
      </c>
      <c r="W1753" s="3">
        <v>2253200</v>
      </c>
      <c r="X1753" s="3">
        <v>3181100</v>
      </c>
      <c r="Y1753" s="3">
        <v>138400</v>
      </c>
      <c r="Z1753" s="3">
        <v>1060400</v>
      </c>
      <c r="AA1753" s="3">
        <v>795300</v>
      </c>
      <c r="AB1753" s="3">
        <v>9838290</v>
      </c>
      <c r="AC1753" s="3">
        <v>43944928</v>
      </c>
    </row>
    <row r="1754" spans="1:29" x14ac:dyDescent="0.2">
      <c r="A1754" s="3" t="s">
        <v>618</v>
      </c>
      <c r="B1754" s="144">
        <v>45536</v>
      </c>
      <c r="C1754" s="144">
        <v>45646</v>
      </c>
      <c r="D1754" s="3" t="s">
        <v>615</v>
      </c>
      <c r="E1754" s="3" t="s">
        <v>620</v>
      </c>
      <c r="F1754" s="3" t="s">
        <v>99</v>
      </c>
      <c r="G1754" s="8" t="s">
        <v>118</v>
      </c>
      <c r="H1754" s="2">
        <v>1017129541</v>
      </c>
      <c r="I1754" s="3" t="s">
        <v>121</v>
      </c>
      <c r="J1754" s="5">
        <v>40</v>
      </c>
      <c r="K1754" s="6">
        <v>269.64</v>
      </c>
      <c r="N1754" s="3">
        <v>5634128</v>
      </c>
      <c r="O1754" s="3">
        <v>20658469</v>
      </c>
      <c r="P1754" s="3">
        <v>0</v>
      </c>
      <c r="Q1754" s="3">
        <v>0</v>
      </c>
      <c r="R1754" s="3">
        <v>1878043</v>
      </c>
      <c r="S1754" s="3">
        <v>2425805</v>
      </c>
      <c r="T1754" s="3">
        <v>1617203</v>
      </c>
      <c r="U1754" s="3">
        <v>26579520</v>
      </c>
      <c r="V1754" s="3">
        <v>1878043</v>
      </c>
      <c r="W1754" s="3">
        <v>1756000</v>
      </c>
      <c r="X1754" s="3">
        <v>2479000</v>
      </c>
      <c r="Y1754" s="3">
        <v>107800</v>
      </c>
      <c r="Z1754" s="3">
        <v>826300</v>
      </c>
      <c r="AA1754" s="3">
        <v>619800</v>
      </c>
      <c r="AB1754" s="3">
        <v>7666943</v>
      </c>
      <c r="AC1754" s="3">
        <v>34246463</v>
      </c>
    </row>
    <row r="1755" spans="1:29" x14ac:dyDescent="0.2">
      <c r="A1755" s="3" t="s">
        <v>618</v>
      </c>
      <c r="B1755" s="144">
        <v>45536</v>
      </c>
      <c r="C1755" s="144">
        <v>45646</v>
      </c>
      <c r="D1755" s="3" t="s">
        <v>615</v>
      </c>
      <c r="E1755" s="3" t="s">
        <v>620</v>
      </c>
      <c r="F1755" s="3" t="s">
        <v>99</v>
      </c>
      <c r="G1755" s="8" t="s">
        <v>118</v>
      </c>
      <c r="H1755" s="2">
        <v>34322941</v>
      </c>
      <c r="I1755" s="3" t="s">
        <v>122</v>
      </c>
      <c r="J1755" s="5">
        <v>40</v>
      </c>
      <c r="K1755" s="6">
        <v>336.34</v>
      </c>
      <c r="N1755" s="3">
        <v>7027824</v>
      </c>
      <c r="O1755" s="3">
        <v>25768688</v>
      </c>
      <c r="P1755" s="3">
        <v>0</v>
      </c>
      <c r="Q1755" s="3">
        <v>0</v>
      </c>
      <c r="R1755" s="3">
        <v>2342608</v>
      </c>
      <c r="S1755" s="3">
        <v>3025869</v>
      </c>
      <c r="T1755" s="3">
        <v>2017246</v>
      </c>
      <c r="U1755" s="3">
        <v>33154411</v>
      </c>
      <c r="V1755" s="3">
        <v>2342608</v>
      </c>
      <c r="W1755" s="3">
        <v>2190300</v>
      </c>
      <c r="X1755" s="3">
        <v>3092200</v>
      </c>
      <c r="Y1755" s="3">
        <v>134500</v>
      </c>
      <c r="Z1755" s="3">
        <v>1030700</v>
      </c>
      <c r="AA1755" s="3">
        <v>773100</v>
      </c>
      <c r="AB1755" s="3">
        <v>9563408</v>
      </c>
      <c r="AC1755" s="3">
        <v>42717819</v>
      </c>
    </row>
    <row r="1756" spans="1:29" x14ac:dyDescent="0.2">
      <c r="A1756" s="3" t="s">
        <v>618</v>
      </c>
      <c r="B1756" s="144">
        <v>45536</v>
      </c>
      <c r="C1756" s="144">
        <v>45646</v>
      </c>
      <c r="D1756" s="3" t="s">
        <v>615</v>
      </c>
      <c r="E1756" s="3" t="s">
        <v>620</v>
      </c>
      <c r="F1756" s="3" t="s">
        <v>99</v>
      </c>
      <c r="G1756" s="8" t="s">
        <v>118</v>
      </c>
      <c r="H1756" s="2">
        <v>6387160</v>
      </c>
      <c r="I1756" s="3" t="s">
        <v>123</v>
      </c>
      <c r="J1756" s="5">
        <v>40</v>
      </c>
      <c r="K1756" s="6">
        <v>346</v>
      </c>
      <c r="N1756" s="3">
        <v>7229670</v>
      </c>
      <c r="O1756" s="3">
        <v>26508790</v>
      </c>
      <c r="P1756" s="3">
        <v>0</v>
      </c>
      <c r="Q1756" s="3">
        <v>0</v>
      </c>
      <c r="R1756" s="3">
        <v>2409890</v>
      </c>
      <c r="S1756" s="3">
        <v>3112775</v>
      </c>
      <c r="T1756" s="3">
        <v>2075183</v>
      </c>
      <c r="U1756" s="3">
        <v>34106638</v>
      </c>
      <c r="V1756" s="3">
        <v>2409890</v>
      </c>
      <c r="W1756" s="3">
        <v>2253200</v>
      </c>
      <c r="X1756" s="3">
        <v>3181100</v>
      </c>
      <c r="Y1756" s="3">
        <v>138400</v>
      </c>
      <c r="Z1756" s="3">
        <v>1060400</v>
      </c>
      <c r="AA1756" s="3">
        <v>795300</v>
      </c>
      <c r="AB1756" s="3">
        <v>9838290</v>
      </c>
      <c r="AC1756" s="3">
        <v>43944928</v>
      </c>
    </row>
    <row r="1757" spans="1:29" x14ac:dyDescent="0.2">
      <c r="A1757" s="3" t="s">
        <v>618</v>
      </c>
      <c r="B1757" s="144">
        <v>45536</v>
      </c>
      <c r="C1757" s="144">
        <v>45646</v>
      </c>
      <c r="D1757" s="3" t="s">
        <v>615</v>
      </c>
      <c r="E1757" s="3" t="s">
        <v>620</v>
      </c>
      <c r="F1757" s="3" t="s">
        <v>99</v>
      </c>
      <c r="G1757" s="8" t="s">
        <v>118</v>
      </c>
      <c r="H1757" s="2">
        <v>79368026</v>
      </c>
      <c r="I1757" s="3" t="s">
        <v>947</v>
      </c>
      <c r="J1757" s="5">
        <v>40</v>
      </c>
      <c r="K1757" s="6">
        <v>326</v>
      </c>
      <c r="N1757" s="3">
        <v>6811770</v>
      </c>
      <c r="O1757" s="3">
        <v>24976490</v>
      </c>
      <c r="P1757" s="3">
        <v>0</v>
      </c>
      <c r="Q1757" s="3">
        <v>0</v>
      </c>
      <c r="R1757" s="3">
        <v>2270590</v>
      </c>
      <c r="S1757" s="3">
        <v>2932845</v>
      </c>
      <c r="T1757" s="3">
        <v>1955230</v>
      </c>
      <c r="U1757" s="3">
        <v>32135155</v>
      </c>
      <c r="V1757" s="3">
        <v>2270590</v>
      </c>
      <c r="W1757" s="3">
        <v>2123000</v>
      </c>
      <c r="X1757" s="3">
        <v>2997200</v>
      </c>
      <c r="Y1757" s="3">
        <v>130400</v>
      </c>
      <c r="Z1757" s="3">
        <v>999100</v>
      </c>
      <c r="AA1757" s="3">
        <v>749300</v>
      </c>
      <c r="AB1757" s="3">
        <v>9269590</v>
      </c>
      <c r="AC1757" s="3">
        <v>41404745</v>
      </c>
    </row>
    <row r="1758" spans="1:29" x14ac:dyDescent="0.2">
      <c r="A1758" s="3" t="s">
        <v>618</v>
      </c>
      <c r="B1758" s="144">
        <v>45536</v>
      </c>
      <c r="C1758" s="144">
        <v>45646</v>
      </c>
      <c r="D1758" s="3" t="s">
        <v>615</v>
      </c>
      <c r="E1758" s="3" t="s">
        <v>620</v>
      </c>
      <c r="F1758" s="3" t="s">
        <v>99</v>
      </c>
      <c r="G1758" s="8" t="s">
        <v>118</v>
      </c>
      <c r="H1758" s="2">
        <v>1061740241</v>
      </c>
      <c r="I1758" s="3" t="s">
        <v>124</v>
      </c>
      <c r="J1758" s="5">
        <v>40</v>
      </c>
      <c r="K1758" s="6">
        <v>296.52</v>
      </c>
      <c r="N1758" s="3">
        <v>6195785</v>
      </c>
      <c r="O1758" s="3">
        <v>22717878</v>
      </c>
      <c r="P1758" s="3">
        <v>0</v>
      </c>
      <c r="Q1758" s="3">
        <v>0</v>
      </c>
      <c r="R1758" s="3">
        <v>2065262</v>
      </c>
      <c r="S1758" s="3">
        <v>2667630</v>
      </c>
      <c r="T1758" s="3">
        <v>1778420</v>
      </c>
      <c r="U1758" s="3">
        <v>29229190</v>
      </c>
      <c r="V1758" s="3">
        <v>2065262</v>
      </c>
      <c r="W1758" s="3">
        <v>1931000</v>
      </c>
      <c r="X1758" s="3">
        <v>2726100</v>
      </c>
      <c r="Y1758" s="3">
        <v>118600</v>
      </c>
      <c r="Z1758" s="3">
        <v>908700</v>
      </c>
      <c r="AA1758" s="3">
        <v>681500</v>
      </c>
      <c r="AB1758" s="3">
        <v>8431162</v>
      </c>
      <c r="AC1758" s="3">
        <v>37660352</v>
      </c>
    </row>
    <row r="1759" spans="1:29" x14ac:dyDescent="0.2">
      <c r="A1759" s="3" t="s">
        <v>618</v>
      </c>
      <c r="B1759" s="144">
        <v>45536</v>
      </c>
      <c r="C1759" s="144">
        <v>45646</v>
      </c>
      <c r="D1759" s="3" t="s">
        <v>615</v>
      </c>
      <c r="E1759" s="3" t="s">
        <v>620</v>
      </c>
      <c r="F1759" s="3" t="s">
        <v>99</v>
      </c>
      <c r="G1759" s="8" t="s">
        <v>118</v>
      </c>
      <c r="H1759" s="2">
        <v>31579224</v>
      </c>
      <c r="I1759" s="3" t="s">
        <v>125</v>
      </c>
      <c r="J1759" s="5">
        <v>40</v>
      </c>
      <c r="K1759" s="6">
        <v>326</v>
      </c>
      <c r="N1759" s="3">
        <v>6811770</v>
      </c>
      <c r="O1759" s="3">
        <v>24976490</v>
      </c>
      <c r="P1759" s="3">
        <v>0</v>
      </c>
      <c r="Q1759" s="3">
        <v>0</v>
      </c>
      <c r="R1759" s="3">
        <v>2270590</v>
      </c>
      <c r="S1759" s="3">
        <v>2932845</v>
      </c>
      <c r="T1759" s="3">
        <v>1955230</v>
      </c>
      <c r="U1759" s="3">
        <v>32135155</v>
      </c>
      <c r="V1759" s="3">
        <v>2270590</v>
      </c>
      <c r="W1759" s="3">
        <v>2123000</v>
      </c>
      <c r="X1759" s="3">
        <v>2997200</v>
      </c>
      <c r="Y1759" s="3">
        <v>130400</v>
      </c>
      <c r="Z1759" s="3">
        <v>999100</v>
      </c>
      <c r="AA1759" s="3">
        <v>749300</v>
      </c>
      <c r="AB1759" s="3">
        <v>9269590</v>
      </c>
      <c r="AC1759" s="3">
        <v>41404745</v>
      </c>
    </row>
    <row r="1760" spans="1:29" x14ac:dyDescent="0.2">
      <c r="A1760" s="3" t="s">
        <v>618</v>
      </c>
      <c r="B1760" s="144">
        <v>45536</v>
      </c>
      <c r="C1760" s="144">
        <v>45646</v>
      </c>
      <c r="D1760" s="3" t="s">
        <v>615</v>
      </c>
      <c r="E1760" s="3" t="s">
        <v>620</v>
      </c>
      <c r="F1760" s="3" t="s">
        <v>99</v>
      </c>
      <c r="G1760" s="8" t="s">
        <v>118</v>
      </c>
      <c r="H1760" s="2">
        <v>94533532</v>
      </c>
      <c r="I1760" s="3" t="s">
        <v>126</v>
      </c>
      <c r="J1760" s="5">
        <v>40</v>
      </c>
      <c r="K1760" s="6">
        <v>394.4</v>
      </c>
      <c r="N1760" s="3">
        <v>8240988</v>
      </c>
      <c r="O1760" s="3">
        <v>30216956</v>
      </c>
      <c r="P1760" s="3">
        <v>0</v>
      </c>
      <c r="Q1760" s="3">
        <v>0</v>
      </c>
      <c r="R1760" s="3">
        <v>2746996</v>
      </c>
      <c r="S1760" s="3">
        <v>3548203</v>
      </c>
      <c r="T1760" s="3">
        <v>2365469</v>
      </c>
      <c r="U1760" s="3">
        <v>38877624</v>
      </c>
      <c r="V1760" s="3">
        <v>2746996</v>
      </c>
      <c r="W1760" s="3">
        <v>2568400</v>
      </c>
      <c r="X1760" s="3">
        <v>3626000</v>
      </c>
      <c r="Y1760" s="3">
        <v>157700</v>
      </c>
      <c r="Z1760" s="3">
        <v>1208700</v>
      </c>
      <c r="AA1760" s="3">
        <v>906500</v>
      </c>
      <c r="AB1760" s="3">
        <v>11214296</v>
      </c>
      <c r="AC1760" s="3">
        <v>50091920</v>
      </c>
    </row>
    <row r="1761" spans="1:29" x14ac:dyDescent="0.2">
      <c r="A1761" s="3" t="s">
        <v>618</v>
      </c>
      <c r="B1761" s="144">
        <v>45536</v>
      </c>
      <c r="C1761" s="144">
        <v>45646</v>
      </c>
      <c r="D1761" s="3" t="s">
        <v>615</v>
      </c>
      <c r="E1761" s="3" t="s">
        <v>620</v>
      </c>
      <c r="F1761" s="3" t="s">
        <v>99</v>
      </c>
      <c r="G1761" s="8" t="s">
        <v>118</v>
      </c>
      <c r="H1761" s="2">
        <v>1085905021</v>
      </c>
      <c r="I1761" s="3" t="s">
        <v>127</v>
      </c>
      <c r="J1761" s="5">
        <v>40</v>
      </c>
      <c r="K1761" s="6">
        <v>355</v>
      </c>
      <c r="N1761" s="3">
        <v>7417725</v>
      </c>
      <c r="O1761" s="3">
        <v>27198325</v>
      </c>
      <c r="P1761" s="3">
        <v>0</v>
      </c>
      <c r="Q1761" s="3">
        <v>0</v>
      </c>
      <c r="R1761" s="3">
        <v>2472575</v>
      </c>
      <c r="S1761" s="3">
        <v>3193743</v>
      </c>
      <c r="T1761" s="3">
        <v>2129162</v>
      </c>
      <c r="U1761" s="3">
        <v>34993805</v>
      </c>
      <c r="V1761" s="3">
        <v>2472575</v>
      </c>
      <c r="W1761" s="3">
        <v>2311900</v>
      </c>
      <c r="X1761" s="3">
        <v>3263800</v>
      </c>
      <c r="Y1761" s="3">
        <v>142000</v>
      </c>
      <c r="Z1761" s="3">
        <v>1087900</v>
      </c>
      <c r="AA1761" s="3">
        <v>815900</v>
      </c>
      <c r="AB1761" s="3">
        <v>10094075</v>
      </c>
      <c r="AC1761" s="3">
        <v>45087880</v>
      </c>
    </row>
    <row r="1762" spans="1:29" x14ac:dyDescent="0.2">
      <c r="A1762" s="3" t="s">
        <v>618</v>
      </c>
      <c r="B1762" s="144">
        <v>45536</v>
      </c>
      <c r="C1762" s="144">
        <v>45646</v>
      </c>
      <c r="D1762" s="3" t="s">
        <v>615</v>
      </c>
      <c r="E1762" s="3" t="s">
        <v>620</v>
      </c>
      <c r="F1762" s="3" t="s">
        <v>99</v>
      </c>
      <c r="G1762" s="8" t="s">
        <v>118</v>
      </c>
      <c r="H1762" s="2">
        <v>38601094</v>
      </c>
      <c r="I1762" s="3" t="s">
        <v>564</v>
      </c>
      <c r="J1762" s="5">
        <v>20</v>
      </c>
      <c r="K1762" s="6">
        <v>260.44</v>
      </c>
      <c r="N1762" s="3">
        <v>2720947</v>
      </c>
      <c r="O1762" s="3">
        <v>9976806</v>
      </c>
      <c r="P1762" s="3">
        <v>0</v>
      </c>
      <c r="Q1762" s="3">
        <v>0</v>
      </c>
      <c r="R1762" s="3">
        <v>906982</v>
      </c>
      <c r="S1762" s="3">
        <v>1171519</v>
      </c>
      <c r="T1762" s="3">
        <v>781013</v>
      </c>
      <c r="U1762" s="3">
        <v>12836320</v>
      </c>
      <c r="V1762" s="3">
        <v>906982</v>
      </c>
      <c r="W1762" s="3">
        <v>848000</v>
      </c>
      <c r="X1762" s="3">
        <v>1197200</v>
      </c>
      <c r="Y1762" s="3">
        <v>52100</v>
      </c>
      <c r="Z1762" s="3">
        <v>399100</v>
      </c>
      <c r="AA1762" s="3">
        <v>299300</v>
      </c>
      <c r="AB1762" s="3">
        <v>3702682</v>
      </c>
      <c r="AC1762" s="3">
        <v>16539002</v>
      </c>
    </row>
    <row r="1763" spans="1:29" x14ac:dyDescent="0.2">
      <c r="A1763" s="3" t="s">
        <v>618</v>
      </c>
      <c r="B1763" s="144">
        <v>45536</v>
      </c>
      <c r="C1763" s="144">
        <v>45646</v>
      </c>
      <c r="D1763" s="3" t="s">
        <v>615</v>
      </c>
      <c r="E1763" s="3" t="s">
        <v>620</v>
      </c>
      <c r="F1763" s="3" t="s">
        <v>99</v>
      </c>
      <c r="G1763" s="8" t="s">
        <v>118</v>
      </c>
      <c r="H1763" s="2">
        <v>387049</v>
      </c>
      <c r="I1763" s="3" t="s">
        <v>129</v>
      </c>
      <c r="J1763" s="5">
        <v>40</v>
      </c>
      <c r="K1763" s="6">
        <v>269.26</v>
      </c>
      <c r="N1763" s="3">
        <v>5626188</v>
      </c>
      <c r="O1763" s="3">
        <v>20629356</v>
      </c>
      <c r="P1763" s="3">
        <v>0</v>
      </c>
      <c r="Q1763" s="3">
        <v>0</v>
      </c>
      <c r="R1763" s="3">
        <v>1875396</v>
      </c>
      <c r="S1763" s="3">
        <v>2422387</v>
      </c>
      <c r="T1763" s="3">
        <v>1614924</v>
      </c>
      <c r="U1763" s="3">
        <v>26542063</v>
      </c>
      <c r="V1763" s="3">
        <v>1875396</v>
      </c>
      <c r="W1763" s="3">
        <v>1753500</v>
      </c>
      <c r="X1763" s="3">
        <v>2475500</v>
      </c>
      <c r="Y1763" s="3">
        <v>107700</v>
      </c>
      <c r="Z1763" s="3">
        <v>825200</v>
      </c>
      <c r="AA1763" s="3">
        <v>618900</v>
      </c>
      <c r="AB1763" s="3">
        <v>7656196</v>
      </c>
      <c r="AC1763" s="3">
        <v>34198259</v>
      </c>
    </row>
    <row r="1764" spans="1:29" x14ac:dyDescent="0.2">
      <c r="A1764" s="3" t="s">
        <v>618</v>
      </c>
      <c r="B1764" s="144">
        <v>45536</v>
      </c>
      <c r="C1764" s="144">
        <v>45646</v>
      </c>
      <c r="D1764" s="3" t="s">
        <v>615</v>
      </c>
      <c r="E1764" s="3" t="s">
        <v>620</v>
      </c>
      <c r="F1764" s="3" t="s">
        <v>99</v>
      </c>
      <c r="G1764" s="8" t="s">
        <v>118</v>
      </c>
      <c r="H1764" s="2">
        <v>34561628</v>
      </c>
      <c r="I1764" s="3" t="s">
        <v>130</v>
      </c>
      <c r="J1764" s="5">
        <v>40</v>
      </c>
      <c r="K1764" s="6">
        <v>346</v>
      </c>
      <c r="N1764" s="3">
        <v>7229670</v>
      </c>
      <c r="O1764" s="3">
        <v>26508790</v>
      </c>
      <c r="P1764" s="3">
        <v>0</v>
      </c>
      <c r="Q1764" s="3">
        <v>0</v>
      </c>
      <c r="R1764" s="3">
        <v>2409890</v>
      </c>
      <c r="S1764" s="3">
        <v>3112775</v>
      </c>
      <c r="T1764" s="3">
        <v>2075183</v>
      </c>
      <c r="U1764" s="3">
        <v>34106638</v>
      </c>
      <c r="V1764" s="3">
        <v>2409890</v>
      </c>
      <c r="W1764" s="3">
        <v>2253200</v>
      </c>
      <c r="X1764" s="3">
        <v>3181100</v>
      </c>
      <c r="Y1764" s="3">
        <v>138400</v>
      </c>
      <c r="Z1764" s="3">
        <v>1060400</v>
      </c>
      <c r="AA1764" s="3">
        <v>795300</v>
      </c>
      <c r="AB1764" s="3">
        <v>9838290</v>
      </c>
      <c r="AC1764" s="3">
        <v>43944928</v>
      </c>
    </row>
    <row r="1765" spans="1:29" x14ac:dyDescent="0.2">
      <c r="A1765" s="3" t="s">
        <v>618</v>
      </c>
      <c r="B1765" s="144">
        <v>45536</v>
      </c>
      <c r="C1765" s="144">
        <v>45646</v>
      </c>
      <c r="D1765" s="3" t="s">
        <v>615</v>
      </c>
      <c r="E1765" s="3" t="s">
        <v>620</v>
      </c>
      <c r="F1765" s="3" t="s">
        <v>99</v>
      </c>
      <c r="G1765" s="8" t="s">
        <v>118</v>
      </c>
      <c r="H1765" s="2">
        <v>1061749472</v>
      </c>
      <c r="I1765" s="3" t="s">
        <v>131</v>
      </c>
      <c r="J1765" s="5">
        <v>40</v>
      </c>
      <c r="K1765" s="6">
        <v>298.52</v>
      </c>
      <c r="N1765" s="3">
        <v>6237575</v>
      </c>
      <c r="O1765" s="3">
        <v>22871108</v>
      </c>
      <c r="P1765" s="3">
        <v>0</v>
      </c>
      <c r="Q1765" s="3">
        <v>0</v>
      </c>
      <c r="R1765" s="3">
        <v>2079192</v>
      </c>
      <c r="S1765" s="3">
        <v>2685623</v>
      </c>
      <c r="T1765" s="3">
        <v>1790415</v>
      </c>
      <c r="U1765" s="3">
        <v>29426338</v>
      </c>
      <c r="V1765" s="3">
        <v>2079192</v>
      </c>
      <c r="W1765" s="3">
        <v>1944000</v>
      </c>
      <c r="X1765" s="3">
        <v>2744500</v>
      </c>
      <c r="Y1765" s="3">
        <v>119400</v>
      </c>
      <c r="Z1765" s="3">
        <v>914800</v>
      </c>
      <c r="AA1765" s="3">
        <v>686100</v>
      </c>
      <c r="AB1765" s="3">
        <v>8487992</v>
      </c>
      <c r="AC1765" s="3">
        <v>37914330</v>
      </c>
    </row>
    <row r="1766" spans="1:29" x14ac:dyDescent="0.2">
      <c r="A1766" s="3" t="s">
        <v>618</v>
      </c>
      <c r="B1766" s="144">
        <v>45536</v>
      </c>
      <c r="C1766" s="144">
        <v>45646</v>
      </c>
      <c r="D1766" s="3" t="s">
        <v>615</v>
      </c>
      <c r="E1766" s="3" t="s">
        <v>620</v>
      </c>
      <c r="F1766" s="3" t="s">
        <v>99</v>
      </c>
      <c r="G1766" s="8" t="s">
        <v>118</v>
      </c>
      <c r="H1766" s="2">
        <v>13742651</v>
      </c>
      <c r="I1766" s="3" t="s">
        <v>132</v>
      </c>
      <c r="J1766" s="5">
        <v>40</v>
      </c>
      <c r="K1766" s="6">
        <v>345.66</v>
      </c>
      <c r="N1766" s="3">
        <v>7222566</v>
      </c>
      <c r="O1766" s="3">
        <v>26482742</v>
      </c>
      <c r="P1766" s="3">
        <v>0</v>
      </c>
      <c r="Q1766" s="3">
        <v>0</v>
      </c>
      <c r="R1766" s="3">
        <v>2407522</v>
      </c>
      <c r="S1766" s="3">
        <v>3109716</v>
      </c>
      <c r="T1766" s="3">
        <v>2073144</v>
      </c>
      <c r="U1766" s="3">
        <v>34073124</v>
      </c>
      <c r="V1766" s="3">
        <v>2407522</v>
      </c>
      <c r="W1766" s="3">
        <v>2251000</v>
      </c>
      <c r="X1766" s="3">
        <v>3177900</v>
      </c>
      <c r="Y1766" s="3">
        <v>138200</v>
      </c>
      <c r="Z1766" s="3">
        <v>1059300</v>
      </c>
      <c r="AA1766" s="3">
        <v>794500</v>
      </c>
      <c r="AB1766" s="3">
        <v>9828422</v>
      </c>
      <c r="AC1766" s="3">
        <v>43901546</v>
      </c>
    </row>
    <row r="1767" spans="1:29" x14ac:dyDescent="0.2">
      <c r="A1767" s="3" t="s">
        <v>618</v>
      </c>
      <c r="B1767" s="144">
        <v>45536</v>
      </c>
      <c r="C1767" s="144">
        <v>45646</v>
      </c>
      <c r="D1767" s="3" t="s">
        <v>615</v>
      </c>
      <c r="E1767" s="3" t="s">
        <v>620</v>
      </c>
      <c r="F1767" s="3" t="s">
        <v>99</v>
      </c>
      <c r="G1767" s="8" t="s">
        <v>118</v>
      </c>
      <c r="H1767" s="2">
        <v>34609902</v>
      </c>
      <c r="I1767" s="3" t="s">
        <v>948</v>
      </c>
      <c r="J1767" s="5">
        <v>40</v>
      </c>
      <c r="K1767" s="6">
        <v>316.60000000000002</v>
      </c>
      <c r="N1767" s="3">
        <v>6615357</v>
      </c>
      <c r="O1767" s="3">
        <v>24256309</v>
      </c>
      <c r="P1767" s="3">
        <v>0</v>
      </c>
      <c r="Q1767" s="3">
        <v>0</v>
      </c>
      <c r="R1767" s="3">
        <v>2205119</v>
      </c>
      <c r="S1767" s="3">
        <v>2848279</v>
      </c>
      <c r="T1767" s="3">
        <v>1898852</v>
      </c>
      <c r="U1767" s="3">
        <v>31208559</v>
      </c>
      <c r="V1767" s="3">
        <v>2205119</v>
      </c>
      <c r="W1767" s="3">
        <v>2061800</v>
      </c>
      <c r="X1767" s="3">
        <v>2910800</v>
      </c>
      <c r="Y1767" s="3">
        <v>126600</v>
      </c>
      <c r="Z1767" s="3">
        <v>970300</v>
      </c>
      <c r="AA1767" s="3">
        <v>727700</v>
      </c>
      <c r="AB1767" s="3">
        <v>9002319</v>
      </c>
      <c r="AC1767" s="3">
        <v>40210878</v>
      </c>
    </row>
    <row r="1768" spans="1:29" x14ac:dyDescent="0.2">
      <c r="A1768" s="3" t="s">
        <v>618</v>
      </c>
      <c r="B1768" s="144">
        <v>45536</v>
      </c>
      <c r="C1768" s="144">
        <v>45646</v>
      </c>
      <c r="D1768" s="3" t="s">
        <v>615</v>
      </c>
      <c r="E1768" s="3" t="s">
        <v>620</v>
      </c>
      <c r="F1768" s="3" t="s">
        <v>99</v>
      </c>
      <c r="G1768" s="8" t="s">
        <v>118</v>
      </c>
      <c r="H1768" s="2">
        <v>1061725350</v>
      </c>
      <c r="I1768" s="3" t="s">
        <v>133</v>
      </c>
      <c r="J1768" s="5">
        <v>40</v>
      </c>
      <c r="K1768" s="6">
        <v>330.44</v>
      </c>
      <c r="N1768" s="3">
        <v>6904544</v>
      </c>
      <c r="O1768" s="3">
        <v>25316661</v>
      </c>
      <c r="P1768" s="3">
        <v>0</v>
      </c>
      <c r="Q1768" s="3">
        <v>0</v>
      </c>
      <c r="R1768" s="3">
        <v>2301515</v>
      </c>
      <c r="S1768" s="3">
        <v>2972790</v>
      </c>
      <c r="T1768" s="3">
        <v>1981860</v>
      </c>
      <c r="U1768" s="3">
        <v>32572826</v>
      </c>
      <c r="V1768" s="3">
        <v>2301515</v>
      </c>
      <c r="W1768" s="3">
        <v>2151900</v>
      </c>
      <c r="X1768" s="3">
        <v>3038000</v>
      </c>
      <c r="Y1768" s="3">
        <v>132200</v>
      </c>
      <c r="Z1768" s="3">
        <v>1012700</v>
      </c>
      <c r="AA1768" s="3">
        <v>759500</v>
      </c>
      <c r="AB1768" s="3">
        <v>9395815</v>
      </c>
      <c r="AC1768" s="3">
        <v>41968641</v>
      </c>
    </row>
    <row r="1769" spans="1:29" x14ac:dyDescent="0.2">
      <c r="A1769" s="3" t="s">
        <v>618</v>
      </c>
      <c r="B1769" s="144">
        <v>45536</v>
      </c>
      <c r="C1769" s="144">
        <v>45646</v>
      </c>
      <c r="D1769" s="3" t="s">
        <v>615</v>
      </c>
      <c r="E1769" s="3" t="s">
        <v>620</v>
      </c>
      <c r="F1769" s="3" t="s">
        <v>99</v>
      </c>
      <c r="G1769" s="8" t="s">
        <v>118</v>
      </c>
      <c r="H1769" s="2">
        <v>1061693126</v>
      </c>
      <c r="I1769" s="3" t="s">
        <v>134</v>
      </c>
      <c r="J1769" s="5">
        <v>40</v>
      </c>
      <c r="K1769" s="6">
        <v>326</v>
      </c>
      <c r="N1769" s="3">
        <v>6811770</v>
      </c>
      <c r="O1769" s="3">
        <v>24976490</v>
      </c>
      <c r="P1769" s="3">
        <v>0</v>
      </c>
      <c r="Q1769" s="3">
        <v>0</v>
      </c>
      <c r="R1769" s="3">
        <v>2270590</v>
      </c>
      <c r="S1769" s="3">
        <v>2932845</v>
      </c>
      <c r="T1769" s="3">
        <v>1955230</v>
      </c>
      <c r="U1769" s="3">
        <v>32135155</v>
      </c>
      <c r="V1769" s="3">
        <v>2270590</v>
      </c>
      <c r="W1769" s="3">
        <v>2123000</v>
      </c>
      <c r="X1769" s="3">
        <v>2997200</v>
      </c>
      <c r="Y1769" s="3">
        <v>130400</v>
      </c>
      <c r="Z1769" s="3">
        <v>999100</v>
      </c>
      <c r="AA1769" s="3">
        <v>749300</v>
      </c>
      <c r="AB1769" s="3">
        <v>9269590</v>
      </c>
      <c r="AC1769" s="3">
        <v>41404745</v>
      </c>
    </row>
    <row r="1770" spans="1:29" x14ac:dyDescent="0.2">
      <c r="A1770" s="3" t="s">
        <v>618</v>
      </c>
      <c r="B1770" s="144">
        <v>45536</v>
      </c>
      <c r="C1770" s="144">
        <v>45646</v>
      </c>
      <c r="D1770" s="3" t="s">
        <v>615</v>
      </c>
      <c r="E1770" s="3" t="s">
        <v>620</v>
      </c>
      <c r="F1770" s="3" t="s">
        <v>99</v>
      </c>
      <c r="G1770" s="8" t="s">
        <v>118</v>
      </c>
      <c r="H1770" s="2">
        <v>1061711510</v>
      </c>
      <c r="I1770" s="3" t="s">
        <v>135</v>
      </c>
      <c r="J1770" s="5">
        <v>40</v>
      </c>
      <c r="K1770" s="6">
        <v>272.2</v>
      </c>
      <c r="N1770" s="3">
        <v>5687619</v>
      </c>
      <c r="O1770" s="3">
        <v>20854603</v>
      </c>
      <c r="P1770" s="3">
        <v>0</v>
      </c>
      <c r="Q1770" s="3">
        <v>0</v>
      </c>
      <c r="R1770" s="3">
        <v>1895873</v>
      </c>
      <c r="S1770" s="3">
        <v>2448836</v>
      </c>
      <c r="T1770" s="3">
        <v>1632557</v>
      </c>
      <c r="U1770" s="3">
        <v>26831869</v>
      </c>
      <c r="V1770" s="3">
        <v>1895873</v>
      </c>
      <c r="W1770" s="3">
        <v>1772600</v>
      </c>
      <c r="X1770" s="3">
        <v>2502600</v>
      </c>
      <c r="Y1770" s="3">
        <v>108900</v>
      </c>
      <c r="Z1770" s="3">
        <v>834200</v>
      </c>
      <c r="AA1770" s="3">
        <v>625600</v>
      </c>
      <c r="AB1770" s="3">
        <v>7739773</v>
      </c>
      <c r="AC1770" s="3">
        <v>34571642</v>
      </c>
    </row>
    <row r="1771" spans="1:29" x14ac:dyDescent="0.2">
      <c r="A1771" s="3" t="s">
        <v>618</v>
      </c>
      <c r="B1771" s="144">
        <v>45536</v>
      </c>
      <c r="C1771" s="144">
        <v>45646</v>
      </c>
      <c r="D1771" s="3" t="s">
        <v>615</v>
      </c>
      <c r="E1771" s="3" t="s">
        <v>620</v>
      </c>
      <c r="F1771" s="3" t="s">
        <v>99</v>
      </c>
      <c r="G1771" s="8" t="s">
        <v>118</v>
      </c>
      <c r="H1771" s="2">
        <v>10302099</v>
      </c>
      <c r="I1771" s="3" t="s">
        <v>136</v>
      </c>
      <c r="J1771" s="5">
        <v>40</v>
      </c>
      <c r="K1771" s="6">
        <v>273.27999999999997</v>
      </c>
      <c r="N1771" s="3">
        <v>5710186</v>
      </c>
      <c r="O1771" s="3">
        <v>20937349</v>
      </c>
      <c r="P1771" s="3">
        <v>0</v>
      </c>
      <c r="Q1771" s="3">
        <v>0</v>
      </c>
      <c r="R1771" s="3">
        <v>1903395</v>
      </c>
      <c r="S1771" s="3">
        <v>2458552</v>
      </c>
      <c r="T1771" s="3">
        <v>1639035</v>
      </c>
      <c r="U1771" s="3">
        <v>26938331</v>
      </c>
      <c r="V1771" s="3">
        <v>1903395</v>
      </c>
      <c r="W1771" s="3">
        <v>1779700</v>
      </c>
      <c r="X1771" s="3">
        <v>2512500</v>
      </c>
      <c r="Y1771" s="3">
        <v>109300</v>
      </c>
      <c r="Z1771" s="3">
        <v>837500</v>
      </c>
      <c r="AA1771" s="3">
        <v>628100</v>
      </c>
      <c r="AB1771" s="3">
        <v>7770495</v>
      </c>
      <c r="AC1771" s="3">
        <v>34708826</v>
      </c>
    </row>
    <row r="1772" spans="1:29" x14ac:dyDescent="0.2">
      <c r="A1772" s="3" t="s">
        <v>618</v>
      </c>
      <c r="B1772" s="144">
        <v>45536</v>
      </c>
      <c r="C1772" s="144">
        <v>45646</v>
      </c>
      <c r="D1772" s="3" t="s">
        <v>615</v>
      </c>
      <c r="E1772" s="3" t="s">
        <v>620</v>
      </c>
      <c r="F1772" s="3" t="s">
        <v>99</v>
      </c>
      <c r="G1772" s="8" t="s">
        <v>118</v>
      </c>
      <c r="H1772" s="2">
        <v>336750</v>
      </c>
      <c r="I1772" s="3" t="s">
        <v>137</v>
      </c>
      <c r="J1772" s="5">
        <v>40</v>
      </c>
      <c r="K1772" s="6">
        <v>415.72</v>
      </c>
      <c r="N1772" s="3">
        <v>8686469</v>
      </c>
      <c r="O1772" s="3">
        <v>31850386</v>
      </c>
      <c r="P1772" s="3">
        <v>0</v>
      </c>
      <c r="Q1772" s="3">
        <v>0</v>
      </c>
      <c r="R1772" s="3">
        <v>2895490</v>
      </c>
      <c r="S1772" s="3">
        <v>3740007</v>
      </c>
      <c r="T1772" s="3">
        <v>2493338</v>
      </c>
      <c r="U1772" s="3">
        <v>40979221</v>
      </c>
      <c r="V1772" s="3">
        <v>2895490</v>
      </c>
      <c r="W1772" s="3">
        <v>2707300</v>
      </c>
      <c r="X1772" s="3">
        <v>3822000</v>
      </c>
      <c r="Y1772" s="3">
        <v>166300</v>
      </c>
      <c r="Z1772" s="3">
        <v>1274000</v>
      </c>
      <c r="AA1772" s="3">
        <v>955500</v>
      </c>
      <c r="AB1772" s="3">
        <v>11820590</v>
      </c>
      <c r="AC1772" s="3">
        <v>52799811</v>
      </c>
    </row>
    <row r="1773" spans="1:29" x14ac:dyDescent="0.2">
      <c r="A1773" s="3" t="s">
        <v>618</v>
      </c>
      <c r="B1773" s="144">
        <v>45536</v>
      </c>
      <c r="C1773" s="144">
        <v>45646</v>
      </c>
      <c r="D1773" s="3" t="s">
        <v>615</v>
      </c>
      <c r="E1773" s="3" t="s">
        <v>620</v>
      </c>
      <c r="F1773" s="3" t="s">
        <v>24</v>
      </c>
      <c r="G1773" s="8" t="s">
        <v>26</v>
      </c>
      <c r="H1773" s="2">
        <v>10296626</v>
      </c>
      <c r="I1773" s="3" t="s">
        <v>138</v>
      </c>
      <c r="J1773" s="5">
        <v>40</v>
      </c>
      <c r="K1773" s="6">
        <v>377.6</v>
      </c>
      <c r="N1773" s="3">
        <v>7889952</v>
      </c>
      <c r="O1773" s="3">
        <v>28929824</v>
      </c>
      <c r="P1773" s="3">
        <v>0</v>
      </c>
      <c r="Q1773" s="3">
        <v>0</v>
      </c>
      <c r="R1773" s="3">
        <v>2629984</v>
      </c>
      <c r="S1773" s="3">
        <v>3397063</v>
      </c>
      <c r="T1773" s="3">
        <v>2264708</v>
      </c>
      <c r="U1773" s="3">
        <v>37221579</v>
      </c>
      <c r="V1773" s="3">
        <v>2629984</v>
      </c>
      <c r="W1773" s="3">
        <v>2459000</v>
      </c>
      <c r="X1773" s="3">
        <v>3471600</v>
      </c>
      <c r="Y1773" s="3">
        <v>151000</v>
      </c>
      <c r="Z1773" s="3">
        <v>1157200</v>
      </c>
      <c r="AA1773" s="3">
        <v>867900</v>
      </c>
      <c r="AB1773" s="3">
        <v>10736684</v>
      </c>
      <c r="AC1773" s="3">
        <v>47958263</v>
      </c>
    </row>
    <row r="1774" spans="1:29" x14ac:dyDescent="0.2">
      <c r="A1774" s="3" t="s">
        <v>618</v>
      </c>
      <c r="B1774" s="144">
        <v>45536</v>
      </c>
      <c r="C1774" s="144">
        <v>45646</v>
      </c>
      <c r="D1774" s="3" t="s">
        <v>615</v>
      </c>
      <c r="E1774" s="3" t="s">
        <v>620</v>
      </c>
      <c r="F1774" s="3" t="s">
        <v>24</v>
      </c>
      <c r="G1774" s="8" t="s">
        <v>26</v>
      </c>
      <c r="H1774" s="2">
        <v>1061714887</v>
      </c>
      <c r="I1774" s="3" t="s">
        <v>139</v>
      </c>
      <c r="J1774" s="5">
        <v>40</v>
      </c>
      <c r="K1774" s="6">
        <v>310.22000000000003</v>
      </c>
      <c r="N1774" s="3">
        <v>6482047</v>
      </c>
      <c r="O1774" s="3">
        <v>23767506</v>
      </c>
      <c r="P1774" s="3">
        <v>0</v>
      </c>
      <c r="Q1774" s="3">
        <v>0</v>
      </c>
      <c r="R1774" s="3">
        <v>2160682</v>
      </c>
      <c r="S1774" s="3">
        <v>2790881</v>
      </c>
      <c r="T1774" s="3">
        <v>1860588</v>
      </c>
      <c r="U1774" s="3">
        <v>30579657</v>
      </c>
      <c r="V1774" s="3">
        <v>2160682</v>
      </c>
      <c r="W1774" s="3">
        <v>2020200</v>
      </c>
      <c r="X1774" s="3">
        <v>2852100</v>
      </c>
      <c r="Y1774" s="3">
        <v>124100</v>
      </c>
      <c r="Z1774" s="3">
        <v>950700</v>
      </c>
      <c r="AA1774" s="3">
        <v>713000</v>
      </c>
      <c r="AB1774" s="3">
        <v>8820782</v>
      </c>
      <c r="AC1774" s="3">
        <v>39400439</v>
      </c>
    </row>
    <row r="1775" spans="1:29" x14ac:dyDescent="0.2">
      <c r="A1775" s="3" t="s">
        <v>618</v>
      </c>
      <c r="B1775" s="144">
        <v>45536</v>
      </c>
      <c r="C1775" s="144">
        <v>45646</v>
      </c>
      <c r="D1775" s="3" t="s">
        <v>615</v>
      </c>
      <c r="E1775" s="3" t="s">
        <v>620</v>
      </c>
      <c r="F1775" s="3" t="s">
        <v>24</v>
      </c>
      <c r="G1775" s="8" t="s">
        <v>26</v>
      </c>
      <c r="H1775" s="2">
        <v>34315112</v>
      </c>
      <c r="I1775" s="3" t="s">
        <v>140</v>
      </c>
      <c r="J1775" s="5">
        <v>40</v>
      </c>
      <c r="K1775" s="6">
        <v>301.83</v>
      </c>
      <c r="N1775" s="3">
        <v>6306738</v>
      </c>
      <c r="O1775" s="3">
        <v>23124706</v>
      </c>
      <c r="P1775" s="3">
        <v>0</v>
      </c>
      <c r="Q1775" s="3">
        <v>0</v>
      </c>
      <c r="R1775" s="3">
        <v>2102246</v>
      </c>
      <c r="S1775" s="3">
        <v>2715401</v>
      </c>
      <c r="T1775" s="3">
        <v>1810267</v>
      </c>
      <c r="U1775" s="3">
        <v>29752620</v>
      </c>
      <c r="V1775" s="3">
        <v>2102246</v>
      </c>
      <c r="W1775" s="3">
        <v>1965600</v>
      </c>
      <c r="X1775" s="3">
        <v>2775000</v>
      </c>
      <c r="Y1775" s="3">
        <v>120700</v>
      </c>
      <c r="Z1775" s="3">
        <v>925000</v>
      </c>
      <c r="AA1775" s="3">
        <v>693700</v>
      </c>
      <c r="AB1775" s="3">
        <v>8582246</v>
      </c>
      <c r="AC1775" s="3">
        <v>38334866</v>
      </c>
    </row>
    <row r="1776" spans="1:29" x14ac:dyDescent="0.2">
      <c r="A1776" s="3" t="s">
        <v>618</v>
      </c>
      <c r="B1776" s="144">
        <v>45536</v>
      </c>
      <c r="C1776" s="144">
        <v>45646</v>
      </c>
      <c r="D1776" s="3" t="s">
        <v>615</v>
      </c>
      <c r="E1776" s="3" t="s">
        <v>620</v>
      </c>
      <c r="F1776" s="3" t="s">
        <v>24</v>
      </c>
      <c r="G1776" s="8" t="s">
        <v>26</v>
      </c>
      <c r="H1776" s="2">
        <v>10298502</v>
      </c>
      <c r="I1776" s="3" t="s">
        <v>29</v>
      </c>
      <c r="J1776" s="5">
        <v>40</v>
      </c>
      <c r="K1776" s="6">
        <v>420.92</v>
      </c>
      <c r="N1776" s="3">
        <v>8795123</v>
      </c>
      <c r="O1776" s="3">
        <v>32248784</v>
      </c>
      <c r="P1776" s="3">
        <v>0</v>
      </c>
      <c r="Q1776" s="3">
        <v>0</v>
      </c>
      <c r="R1776" s="3">
        <v>2931708</v>
      </c>
      <c r="S1776" s="3">
        <v>3786789</v>
      </c>
      <c r="T1776" s="3">
        <v>2524526</v>
      </c>
      <c r="U1776" s="3">
        <v>41491807</v>
      </c>
      <c r="V1776" s="3">
        <v>2931708</v>
      </c>
      <c r="W1776" s="3">
        <v>2741100</v>
      </c>
      <c r="X1776" s="3">
        <v>3869900</v>
      </c>
      <c r="Y1776" s="3">
        <v>168300</v>
      </c>
      <c r="Z1776" s="3">
        <v>1290000</v>
      </c>
      <c r="AA1776" s="3">
        <v>967500</v>
      </c>
      <c r="AB1776" s="3">
        <v>11968508</v>
      </c>
      <c r="AC1776" s="3">
        <v>53460315</v>
      </c>
    </row>
    <row r="1777" spans="1:29" x14ac:dyDescent="0.2">
      <c r="A1777" s="3" t="s">
        <v>618</v>
      </c>
      <c r="B1777" s="144">
        <v>45536</v>
      </c>
      <c r="C1777" s="144">
        <v>45646</v>
      </c>
      <c r="D1777" s="3" t="s">
        <v>615</v>
      </c>
      <c r="E1777" s="3" t="s">
        <v>620</v>
      </c>
      <c r="F1777" s="3" t="s">
        <v>24</v>
      </c>
      <c r="G1777" s="8" t="s">
        <v>26</v>
      </c>
      <c r="H1777" s="2">
        <v>1061751273</v>
      </c>
      <c r="I1777" s="3" t="s">
        <v>142</v>
      </c>
      <c r="J1777" s="5">
        <v>40</v>
      </c>
      <c r="K1777" s="6">
        <v>284.92</v>
      </c>
      <c r="N1777" s="3">
        <v>5953403</v>
      </c>
      <c r="O1777" s="3">
        <v>21829144</v>
      </c>
      <c r="P1777" s="3">
        <v>0</v>
      </c>
      <c r="Q1777" s="3">
        <v>0</v>
      </c>
      <c r="R1777" s="3">
        <v>1984468</v>
      </c>
      <c r="S1777" s="3">
        <v>2563271</v>
      </c>
      <c r="T1777" s="3">
        <v>1708847</v>
      </c>
      <c r="U1777" s="3">
        <v>28085730</v>
      </c>
      <c r="V1777" s="3">
        <v>1984468</v>
      </c>
      <c r="W1777" s="3">
        <v>1855500</v>
      </c>
      <c r="X1777" s="3">
        <v>2619500</v>
      </c>
      <c r="Y1777" s="3">
        <v>113900</v>
      </c>
      <c r="Z1777" s="3">
        <v>873200</v>
      </c>
      <c r="AA1777" s="3">
        <v>654900</v>
      </c>
      <c r="AB1777" s="3">
        <v>8101468</v>
      </c>
      <c r="AC1777" s="3">
        <v>36187198</v>
      </c>
    </row>
    <row r="1778" spans="1:29" x14ac:dyDescent="0.2">
      <c r="A1778" s="3" t="s">
        <v>618</v>
      </c>
      <c r="B1778" s="144">
        <v>45536</v>
      </c>
      <c r="C1778" s="144">
        <v>45646</v>
      </c>
      <c r="D1778" s="3" t="s">
        <v>615</v>
      </c>
      <c r="E1778" s="3" t="s">
        <v>620</v>
      </c>
      <c r="F1778" s="3" t="s">
        <v>24</v>
      </c>
      <c r="G1778" s="8" t="s">
        <v>26</v>
      </c>
      <c r="H1778" s="2">
        <v>1061704763</v>
      </c>
      <c r="I1778" s="3" t="s">
        <v>144</v>
      </c>
      <c r="J1778" s="5">
        <v>40</v>
      </c>
      <c r="K1778" s="6">
        <v>337.36</v>
      </c>
      <c r="N1778" s="3">
        <v>7049137</v>
      </c>
      <c r="O1778" s="3">
        <v>25846836</v>
      </c>
      <c r="P1778" s="3">
        <v>0</v>
      </c>
      <c r="Q1778" s="3">
        <v>0</v>
      </c>
      <c r="R1778" s="3">
        <v>2349712</v>
      </c>
      <c r="S1778" s="3">
        <v>3035045</v>
      </c>
      <c r="T1778" s="3">
        <v>2023363</v>
      </c>
      <c r="U1778" s="3">
        <v>33254956</v>
      </c>
      <c r="V1778" s="3">
        <v>2349712</v>
      </c>
      <c r="W1778" s="3">
        <v>2197000</v>
      </c>
      <c r="X1778" s="3">
        <v>3101600</v>
      </c>
      <c r="Y1778" s="3">
        <v>134900</v>
      </c>
      <c r="Z1778" s="3">
        <v>1033900</v>
      </c>
      <c r="AA1778" s="3">
        <v>775400</v>
      </c>
      <c r="AB1778" s="3">
        <v>9592512</v>
      </c>
      <c r="AC1778" s="3">
        <v>42847468</v>
      </c>
    </row>
    <row r="1779" spans="1:29" x14ac:dyDescent="0.2">
      <c r="A1779" s="3" t="s">
        <v>618</v>
      </c>
      <c r="B1779" s="144">
        <v>45536</v>
      </c>
      <c r="C1779" s="144">
        <v>45646</v>
      </c>
      <c r="D1779" s="3" t="s">
        <v>615</v>
      </c>
      <c r="E1779" s="3" t="s">
        <v>620</v>
      </c>
      <c r="F1779" s="3" t="s">
        <v>24</v>
      </c>
      <c r="G1779" s="8" t="s">
        <v>31</v>
      </c>
      <c r="H1779" s="2">
        <v>34322258</v>
      </c>
      <c r="I1779" s="3" t="s">
        <v>30</v>
      </c>
      <c r="J1779" s="5">
        <v>40</v>
      </c>
      <c r="K1779" s="6">
        <v>464.48</v>
      </c>
      <c r="N1779" s="3">
        <v>9705310</v>
      </c>
      <c r="O1779" s="3">
        <v>35586137</v>
      </c>
      <c r="P1779" s="3">
        <v>0</v>
      </c>
      <c r="Q1779" s="3">
        <v>0</v>
      </c>
      <c r="R1779" s="3">
        <v>3235103</v>
      </c>
      <c r="S1779" s="3">
        <v>4178675</v>
      </c>
      <c r="T1779" s="3">
        <v>2785783</v>
      </c>
      <c r="U1779" s="3">
        <v>45785698</v>
      </c>
      <c r="V1779" s="3">
        <v>3235103</v>
      </c>
      <c r="W1779" s="3">
        <v>3024800</v>
      </c>
      <c r="X1779" s="3">
        <v>4270300</v>
      </c>
      <c r="Y1779" s="3">
        <v>185800</v>
      </c>
      <c r="Z1779" s="3">
        <v>1423400</v>
      </c>
      <c r="AA1779" s="3">
        <v>1067600</v>
      </c>
      <c r="AB1779" s="3">
        <v>13207003</v>
      </c>
      <c r="AC1779" s="3">
        <v>58992701</v>
      </c>
    </row>
    <row r="1780" spans="1:29" x14ac:dyDescent="0.2">
      <c r="A1780" s="3" t="s">
        <v>618</v>
      </c>
      <c r="B1780" s="144">
        <v>45536</v>
      </c>
      <c r="C1780" s="144">
        <v>45646</v>
      </c>
      <c r="D1780" s="3" t="s">
        <v>615</v>
      </c>
      <c r="E1780" s="3" t="s">
        <v>620</v>
      </c>
      <c r="F1780" s="3" t="s">
        <v>24</v>
      </c>
      <c r="G1780" s="8" t="s">
        <v>31</v>
      </c>
      <c r="H1780" s="2">
        <v>10292641</v>
      </c>
      <c r="I1780" s="3" t="s">
        <v>145</v>
      </c>
      <c r="J1780" s="5">
        <v>40</v>
      </c>
      <c r="K1780" s="6">
        <v>317.05</v>
      </c>
      <c r="N1780" s="3">
        <v>6624760</v>
      </c>
      <c r="O1780" s="3">
        <v>24290787</v>
      </c>
      <c r="P1780" s="3">
        <v>0</v>
      </c>
      <c r="Q1780" s="3">
        <v>0</v>
      </c>
      <c r="R1780" s="3">
        <v>2208253</v>
      </c>
      <c r="S1780" s="3">
        <v>2852327</v>
      </c>
      <c r="T1780" s="3">
        <v>1901551</v>
      </c>
      <c r="U1780" s="3">
        <v>31252918</v>
      </c>
      <c r="V1780" s="3">
        <v>2208253</v>
      </c>
      <c r="W1780" s="3">
        <v>2064700</v>
      </c>
      <c r="X1780" s="3">
        <v>2914900</v>
      </c>
      <c r="Y1780" s="3">
        <v>126800</v>
      </c>
      <c r="Z1780" s="3">
        <v>971600</v>
      </c>
      <c r="AA1780" s="3">
        <v>728700</v>
      </c>
      <c r="AB1780" s="3">
        <v>9014953</v>
      </c>
      <c r="AC1780" s="3">
        <v>40267871</v>
      </c>
    </row>
    <row r="1781" spans="1:29" x14ac:dyDescent="0.2">
      <c r="A1781" s="3" t="s">
        <v>618</v>
      </c>
      <c r="B1781" s="144">
        <v>45536</v>
      </c>
      <c r="C1781" s="144">
        <v>45646</v>
      </c>
      <c r="D1781" s="3" t="s">
        <v>615</v>
      </c>
      <c r="E1781" s="3" t="s">
        <v>620</v>
      </c>
      <c r="F1781" s="3" t="s">
        <v>24</v>
      </c>
      <c r="G1781" s="8" t="s">
        <v>31</v>
      </c>
      <c r="H1781" s="2">
        <v>25292542</v>
      </c>
      <c r="I1781" s="3" t="s">
        <v>146</v>
      </c>
      <c r="J1781" s="5">
        <v>40</v>
      </c>
      <c r="K1781" s="6">
        <v>314.72000000000003</v>
      </c>
      <c r="N1781" s="3">
        <v>6576074</v>
      </c>
      <c r="O1781" s="3">
        <v>24112271</v>
      </c>
      <c r="P1781" s="3">
        <v>0</v>
      </c>
      <c r="Q1781" s="3">
        <v>0</v>
      </c>
      <c r="R1781" s="3">
        <v>2192025</v>
      </c>
      <c r="S1781" s="3">
        <v>2831365</v>
      </c>
      <c r="T1781" s="3">
        <v>1887577</v>
      </c>
      <c r="U1781" s="3">
        <v>31023238</v>
      </c>
      <c r="V1781" s="3">
        <v>2192025</v>
      </c>
      <c r="W1781" s="3">
        <v>2049500</v>
      </c>
      <c r="X1781" s="3">
        <v>2893500</v>
      </c>
      <c r="Y1781" s="3">
        <v>125900</v>
      </c>
      <c r="Z1781" s="3">
        <v>964500</v>
      </c>
      <c r="AA1781" s="3">
        <v>723400</v>
      </c>
      <c r="AB1781" s="3">
        <v>8948825</v>
      </c>
      <c r="AC1781" s="3">
        <v>39972063</v>
      </c>
    </row>
    <row r="1782" spans="1:29" x14ac:dyDescent="0.2">
      <c r="A1782" s="3" t="s">
        <v>618</v>
      </c>
      <c r="B1782" s="144">
        <v>45536</v>
      </c>
      <c r="C1782" s="144">
        <v>45646</v>
      </c>
      <c r="D1782" s="3" t="s">
        <v>615</v>
      </c>
      <c r="E1782" s="3" t="s">
        <v>620</v>
      </c>
      <c r="F1782" s="3" t="s">
        <v>24</v>
      </c>
      <c r="G1782" s="8" t="s">
        <v>31</v>
      </c>
      <c r="H1782" s="2">
        <v>28537512</v>
      </c>
      <c r="I1782" s="3" t="s">
        <v>147</v>
      </c>
      <c r="J1782" s="5">
        <v>40</v>
      </c>
      <c r="K1782" s="6">
        <v>384.8</v>
      </c>
      <c r="N1782" s="3">
        <v>8040396</v>
      </c>
      <c r="O1782" s="3">
        <v>29481452</v>
      </c>
      <c r="P1782" s="3">
        <v>0</v>
      </c>
      <c r="Q1782" s="3">
        <v>0</v>
      </c>
      <c r="R1782" s="3">
        <v>2680132</v>
      </c>
      <c r="S1782" s="3">
        <v>3461837</v>
      </c>
      <c r="T1782" s="3">
        <v>2307891</v>
      </c>
      <c r="U1782" s="3">
        <v>37931312</v>
      </c>
      <c r="V1782" s="3">
        <v>2680132</v>
      </c>
      <c r="W1782" s="3">
        <v>2505900</v>
      </c>
      <c r="X1782" s="3">
        <v>3537800</v>
      </c>
      <c r="Y1782" s="3">
        <v>153900</v>
      </c>
      <c r="Z1782" s="3">
        <v>1179300</v>
      </c>
      <c r="AA1782" s="3">
        <v>884400</v>
      </c>
      <c r="AB1782" s="3">
        <v>10941432</v>
      </c>
      <c r="AC1782" s="3">
        <v>48872744</v>
      </c>
    </row>
    <row r="1783" spans="1:29" x14ac:dyDescent="0.2">
      <c r="A1783" s="3" t="s">
        <v>618</v>
      </c>
      <c r="B1783" s="144">
        <v>45536</v>
      </c>
      <c r="C1783" s="144">
        <v>45646</v>
      </c>
      <c r="D1783" s="3" t="s">
        <v>615</v>
      </c>
      <c r="E1783" s="3" t="s">
        <v>620</v>
      </c>
      <c r="F1783" s="3" t="s">
        <v>24</v>
      </c>
      <c r="G1783" s="8" t="s">
        <v>31</v>
      </c>
      <c r="H1783" s="2">
        <v>25289783</v>
      </c>
      <c r="I1783" s="3" t="s">
        <v>32</v>
      </c>
      <c r="J1783" s="5">
        <v>40</v>
      </c>
      <c r="K1783" s="6">
        <v>441.42</v>
      </c>
      <c r="N1783" s="3">
        <v>9223471</v>
      </c>
      <c r="O1783" s="3">
        <v>33819394</v>
      </c>
      <c r="P1783" s="3">
        <v>0</v>
      </c>
      <c r="Q1783" s="3">
        <v>0</v>
      </c>
      <c r="R1783" s="3">
        <v>3074490</v>
      </c>
      <c r="S1783" s="3">
        <v>3971217</v>
      </c>
      <c r="T1783" s="3">
        <v>2647478</v>
      </c>
      <c r="U1783" s="3">
        <v>43512579</v>
      </c>
      <c r="V1783" s="3">
        <v>3074490</v>
      </c>
      <c r="W1783" s="3">
        <v>2874600</v>
      </c>
      <c r="X1783" s="3">
        <v>4058300</v>
      </c>
      <c r="Y1783" s="3">
        <v>176500</v>
      </c>
      <c r="Z1783" s="3">
        <v>1352800</v>
      </c>
      <c r="AA1783" s="3">
        <v>1014600</v>
      </c>
      <c r="AB1783" s="3">
        <v>12551290</v>
      </c>
      <c r="AC1783" s="3">
        <v>56063869</v>
      </c>
    </row>
    <row r="1784" spans="1:29" x14ac:dyDescent="0.2">
      <c r="A1784" s="3" t="s">
        <v>618</v>
      </c>
      <c r="B1784" s="144">
        <v>45536</v>
      </c>
      <c r="C1784" s="144">
        <v>45646</v>
      </c>
      <c r="D1784" s="3" t="s">
        <v>615</v>
      </c>
      <c r="E1784" s="3" t="s">
        <v>620</v>
      </c>
      <c r="F1784" s="3" t="s">
        <v>24</v>
      </c>
      <c r="G1784" s="8" t="s">
        <v>31</v>
      </c>
      <c r="H1784" s="2">
        <v>1061704598</v>
      </c>
      <c r="I1784" s="3" t="s">
        <v>148</v>
      </c>
      <c r="J1784" s="5">
        <v>40</v>
      </c>
      <c r="K1784" s="6">
        <v>293.64</v>
      </c>
      <c r="N1784" s="3">
        <v>6135608</v>
      </c>
      <c r="O1784" s="3">
        <v>22497229</v>
      </c>
      <c r="P1784" s="3">
        <v>0</v>
      </c>
      <c r="Q1784" s="3">
        <v>0</v>
      </c>
      <c r="R1784" s="3">
        <v>2045203</v>
      </c>
      <c r="S1784" s="3">
        <v>2641720</v>
      </c>
      <c r="T1784" s="3">
        <v>1761147</v>
      </c>
      <c r="U1784" s="3">
        <v>28945299</v>
      </c>
      <c r="V1784" s="3">
        <v>2045203</v>
      </c>
      <c r="W1784" s="3">
        <v>1912300</v>
      </c>
      <c r="X1784" s="3">
        <v>2699700</v>
      </c>
      <c r="Y1784" s="3">
        <v>117400</v>
      </c>
      <c r="Z1784" s="3">
        <v>899900</v>
      </c>
      <c r="AA1784" s="3">
        <v>674900</v>
      </c>
      <c r="AB1784" s="3">
        <v>8349403</v>
      </c>
      <c r="AC1784" s="3">
        <v>37294702</v>
      </c>
    </row>
    <row r="1785" spans="1:29" x14ac:dyDescent="0.2">
      <c r="A1785" s="3" t="s">
        <v>618</v>
      </c>
      <c r="B1785" s="144">
        <v>45536</v>
      </c>
      <c r="C1785" s="144">
        <v>45646</v>
      </c>
      <c r="D1785" s="3" t="s">
        <v>615</v>
      </c>
      <c r="E1785" s="3" t="s">
        <v>620</v>
      </c>
      <c r="F1785" s="3" t="s">
        <v>24</v>
      </c>
      <c r="G1785" s="8" t="s">
        <v>31</v>
      </c>
      <c r="H1785" s="2">
        <v>1061768330</v>
      </c>
      <c r="I1785" s="3" t="s">
        <v>149</v>
      </c>
      <c r="J1785" s="5">
        <v>20</v>
      </c>
      <c r="K1785" s="6">
        <v>256.7</v>
      </c>
      <c r="N1785" s="3">
        <v>2681873</v>
      </c>
      <c r="O1785" s="3">
        <v>9833534</v>
      </c>
      <c r="P1785" s="3">
        <v>938656</v>
      </c>
      <c r="Q1785" s="3">
        <v>1380047</v>
      </c>
      <c r="R1785" s="3">
        <v>1867766</v>
      </c>
      <c r="S1785" s="3">
        <v>1237890</v>
      </c>
      <c r="T1785" s="3">
        <v>1223456</v>
      </c>
      <c r="U1785" s="3">
        <v>16481349</v>
      </c>
      <c r="V1785" s="3">
        <v>1168334</v>
      </c>
      <c r="W1785" s="3">
        <v>835900</v>
      </c>
      <c r="X1785" s="3">
        <v>1180000</v>
      </c>
      <c r="Y1785" s="3">
        <v>51300</v>
      </c>
      <c r="Z1785" s="3">
        <v>393300</v>
      </c>
      <c r="AA1785" s="3">
        <v>295000</v>
      </c>
      <c r="AB1785" s="3">
        <v>3923834</v>
      </c>
      <c r="AC1785" s="3">
        <v>20405183</v>
      </c>
    </row>
    <row r="1786" spans="1:29" x14ac:dyDescent="0.2">
      <c r="A1786" s="3" t="s">
        <v>618</v>
      </c>
      <c r="B1786" s="144">
        <v>45536</v>
      </c>
      <c r="C1786" s="144">
        <v>45646</v>
      </c>
      <c r="D1786" s="3" t="s">
        <v>615</v>
      </c>
      <c r="E1786" s="3" t="s">
        <v>620</v>
      </c>
      <c r="F1786" s="3" t="s">
        <v>24</v>
      </c>
      <c r="G1786" s="8" t="s">
        <v>31</v>
      </c>
      <c r="H1786" s="2">
        <v>10296788</v>
      </c>
      <c r="I1786" s="3" t="s">
        <v>150</v>
      </c>
      <c r="J1786" s="5">
        <v>40</v>
      </c>
      <c r="K1786" s="6">
        <v>303.24</v>
      </c>
      <c r="N1786" s="3">
        <v>6336200</v>
      </c>
      <c r="O1786" s="3">
        <v>23232733</v>
      </c>
      <c r="P1786" s="3">
        <v>0</v>
      </c>
      <c r="Q1786" s="3">
        <v>0</v>
      </c>
      <c r="R1786" s="3">
        <v>2112067</v>
      </c>
      <c r="S1786" s="3">
        <v>2728086</v>
      </c>
      <c r="T1786" s="3">
        <v>1818724</v>
      </c>
      <c r="U1786" s="3">
        <v>29891610</v>
      </c>
      <c r="V1786" s="3">
        <v>2112067</v>
      </c>
      <c r="W1786" s="3">
        <v>1974800</v>
      </c>
      <c r="X1786" s="3">
        <v>2787900</v>
      </c>
      <c r="Y1786" s="3">
        <v>121300</v>
      </c>
      <c r="Z1786" s="3">
        <v>929300</v>
      </c>
      <c r="AA1786" s="3">
        <v>697000</v>
      </c>
      <c r="AB1786" s="3">
        <v>8622367</v>
      </c>
      <c r="AC1786" s="3">
        <v>38513977</v>
      </c>
    </row>
    <row r="1787" spans="1:29" x14ac:dyDescent="0.2">
      <c r="A1787" s="3" t="s">
        <v>618</v>
      </c>
      <c r="B1787" s="144">
        <v>45536</v>
      </c>
      <c r="C1787" s="144">
        <v>45646</v>
      </c>
      <c r="D1787" s="3" t="s">
        <v>615</v>
      </c>
      <c r="E1787" s="3" t="s">
        <v>620</v>
      </c>
      <c r="F1787" s="3" t="s">
        <v>24</v>
      </c>
      <c r="G1787" s="8" t="s">
        <v>31</v>
      </c>
      <c r="H1787" s="2">
        <v>1061699361</v>
      </c>
      <c r="I1787" s="3" t="s">
        <v>151</v>
      </c>
      <c r="J1787" s="5">
        <v>40</v>
      </c>
      <c r="K1787" s="6">
        <v>327.91</v>
      </c>
      <c r="N1787" s="3">
        <v>6851679</v>
      </c>
      <c r="O1787" s="3">
        <v>25122823</v>
      </c>
      <c r="P1787" s="3">
        <v>0</v>
      </c>
      <c r="Q1787" s="3">
        <v>0</v>
      </c>
      <c r="R1787" s="3">
        <v>2283893</v>
      </c>
      <c r="S1787" s="3">
        <v>2950028</v>
      </c>
      <c r="T1787" s="3">
        <v>1966686</v>
      </c>
      <c r="U1787" s="3">
        <v>32323430</v>
      </c>
      <c r="V1787" s="3">
        <v>2283893</v>
      </c>
      <c r="W1787" s="3">
        <v>2135400</v>
      </c>
      <c r="X1787" s="3">
        <v>3014700</v>
      </c>
      <c r="Y1787" s="3">
        <v>131100</v>
      </c>
      <c r="Z1787" s="3">
        <v>1004900</v>
      </c>
      <c r="AA1787" s="3">
        <v>753700</v>
      </c>
      <c r="AB1787" s="3">
        <v>9323693</v>
      </c>
      <c r="AC1787" s="3">
        <v>41647123</v>
      </c>
    </row>
    <row r="1788" spans="1:29" x14ac:dyDescent="0.2">
      <c r="A1788" s="3" t="s">
        <v>618</v>
      </c>
      <c r="B1788" s="144">
        <v>45536</v>
      </c>
      <c r="C1788" s="144">
        <v>45646</v>
      </c>
      <c r="D1788" s="3" t="s">
        <v>615</v>
      </c>
      <c r="E1788" s="3" t="s">
        <v>620</v>
      </c>
      <c r="F1788" s="3" t="s">
        <v>24</v>
      </c>
      <c r="G1788" s="8" t="s">
        <v>31</v>
      </c>
      <c r="H1788" s="2">
        <v>10301592</v>
      </c>
      <c r="I1788" s="3" t="s">
        <v>152</v>
      </c>
      <c r="J1788" s="5">
        <v>40</v>
      </c>
      <c r="K1788" s="6">
        <v>413.28</v>
      </c>
      <c r="N1788" s="3">
        <v>8635486</v>
      </c>
      <c r="O1788" s="3">
        <v>31663449</v>
      </c>
      <c r="P1788" s="3">
        <v>0</v>
      </c>
      <c r="Q1788" s="3">
        <v>0</v>
      </c>
      <c r="R1788" s="3">
        <v>2878495</v>
      </c>
      <c r="S1788" s="3">
        <v>3718056</v>
      </c>
      <c r="T1788" s="3">
        <v>2478704</v>
      </c>
      <c r="U1788" s="3">
        <v>40738704</v>
      </c>
      <c r="V1788" s="3">
        <v>2878495</v>
      </c>
      <c r="W1788" s="3">
        <v>2691400</v>
      </c>
      <c r="X1788" s="3">
        <v>3799600</v>
      </c>
      <c r="Y1788" s="3">
        <v>165300</v>
      </c>
      <c r="Z1788" s="3">
        <v>1266500</v>
      </c>
      <c r="AA1788" s="3">
        <v>949900</v>
      </c>
      <c r="AB1788" s="3">
        <v>11751195</v>
      </c>
      <c r="AC1788" s="3">
        <v>52489899</v>
      </c>
    </row>
    <row r="1789" spans="1:29" x14ac:dyDescent="0.2">
      <c r="A1789" s="3" t="s">
        <v>618</v>
      </c>
      <c r="B1789" s="144">
        <v>45536</v>
      </c>
      <c r="C1789" s="144">
        <v>45646</v>
      </c>
      <c r="D1789" s="3" t="s">
        <v>615</v>
      </c>
      <c r="E1789" s="3" t="s">
        <v>620</v>
      </c>
      <c r="F1789" s="3" t="s">
        <v>24</v>
      </c>
      <c r="G1789" s="8" t="s">
        <v>31</v>
      </c>
      <c r="H1789" s="2">
        <v>1061705167</v>
      </c>
      <c r="I1789" s="3" t="s">
        <v>153</v>
      </c>
      <c r="J1789" s="5">
        <v>40</v>
      </c>
      <c r="K1789" s="6">
        <v>261.16000000000003</v>
      </c>
      <c r="N1789" s="3">
        <v>5456938</v>
      </c>
      <c r="O1789" s="3">
        <v>20008773</v>
      </c>
      <c r="P1789" s="3">
        <v>0</v>
      </c>
      <c r="Q1789" s="3">
        <v>0</v>
      </c>
      <c r="R1789" s="3">
        <v>1818979</v>
      </c>
      <c r="S1789" s="3">
        <v>2349515</v>
      </c>
      <c r="T1789" s="3">
        <v>1566343</v>
      </c>
      <c r="U1789" s="3">
        <v>25743610</v>
      </c>
      <c r="V1789" s="3">
        <v>1818979</v>
      </c>
      <c r="W1789" s="3">
        <v>1700700</v>
      </c>
      <c r="X1789" s="3">
        <v>2401100</v>
      </c>
      <c r="Y1789" s="3">
        <v>104400</v>
      </c>
      <c r="Z1789" s="3">
        <v>800400</v>
      </c>
      <c r="AA1789" s="3">
        <v>600300</v>
      </c>
      <c r="AB1789" s="3">
        <v>7425879</v>
      </c>
      <c r="AC1789" s="3">
        <v>33169489</v>
      </c>
    </row>
    <row r="1790" spans="1:29" x14ac:dyDescent="0.2">
      <c r="A1790" s="3" t="s">
        <v>618</v>
      </c>
      <c r="B1790" s="144">
        <v>45536</v>
      </c>
      <c r="C1790" s="144">
        <v>45646</v>
      </c>
      <c r="D1790" s="3" t="s">
        <v>615</v>
      </c>
      <c r="E1790" s="3" t="s">
        <v>620</v>
      </c>
      <c r="F1790" s="3" t="s">
        <v>24</v>
      </c>
      <c r="G1790" s="8" t="s">
        <v>31</v>
      </c>
      <c r="H1790" s="2">
        <v>25280857</v>
      </c>
      <c r="I1790" s="3" t="s">
        <v>566</v>
      </c>
      <c r="J1790" s="5">
        <v>40</v>
      </c>
      <c r="K1790" s="6">
        <v>266.70999999999998</v>
      </c>
      <c r="N1790" s="3">
        <v>5572905</v>
      </c>
      <c r="O1790" s="3">
        <v>20433985</v>
      </c>
      <c r="P1790" s="3">
        <v>0</v>
      </c>
      <c r="Q1790" s="3">
        <v>0</v>
      </c>
      <c r="R1790" s="3">
        <v>1857635</v>
      </c>
      <c r="S1790" s="3">
        <v>2399445</v>
      </c>
      <c r="T1790" s="3">
        <v>1599630</v>
      </c>
      <c r="U1790" s="3">
        <v>26290695</v>
      </c>
      <c r="V1790" s="3">
        <v>1857635</v>
      </c>
      <c r="W1790" s="3">
        <v>1736900</v>
      </c>
      <c r="X1790" s="3">
        <v>2452100</v>
      </c>
      <c r="Y1790" s="3">
        <v>106700</v>
      </c>
      <c r="Z1790" s="3">
        <v>817400</v>
      </c>
      <c r="AA1790" s="3">
        <v>613000</v>
      </c>
      <c r="AB1790" s="3">
        <v>7583735</v>
      </c>
      <c r="AC1790" s="3">
        <v>33874430</v>
      </c>
    </row>
    <row r="1791" spans="1:29" x14ac:dyDescent="0.2">
      <c r="A1791" s="3" t="s">
        <v>618</v>
      </c>
      <c r="B1791" s="144">
        <v>45536</v>
      </c>
      <c r="C1791" s="144">
        <v>45646</v>
      </c>
      <c r="D1791" s="3" t="s">
        <v>615</v>
      </c>
      <c r="E1791" s="3" t="s">
        <v>620</v>
      </c>
      <c r="F1791" s="3" t="s">
        <v>24</v>
      </c>
      <c r="G1791" s="8" t="s">
        <v>31</v>
      </c>
      <c r="H1791" s="2">
        <v>1110452139</v>
      </c>
      <c r="I1791" s="3" t="s">
        <v>154</v>
      </c>
      <c r="J1791" s="5">
        <v>40</v>
      </c>
      <c r="K1791" s="6">
        <v>458.36</v>
      </c>
      <c r="N1791" s="3">
        <v>9577432</v>
      </c>
      <c r="O1791" s="3">
        <v>35117251</v>
      </c>
      <c r="P1791" s="3">
        <v>0</v>
      </c>
      <c r="Q1791" s="3">
        <v>0</v>
      </c>
      <c r="R1791" s="3">
        <v>3192477</v>
      </c>
      <c r="S1791" s="3">
        <v>4123617</v>
      </c>
      <c r="T1791" s="3">
        <v>2749078</v>
      </c>
      <c r="U1791" s="3">
        <v>45182423</v>
      </c>
      <c r="V1791" s="3">
        <v>3192477</v>
      </c>
      <c r="W1791" s="3">
        <v>2985000</v>
      </c>
      <c r="X1791" s="3">
        <v>4214100</v>
      </c>
      <c r="Y1791" s="3">
        <v>183300</v>
      </c>
      <c r="Z1791" s="3">
        <v>1404700</v>
      </c>
      <c r="AA1791" s="3">
        <v>1053500</v>
      </c>
      <c r="AB1791" s="3">
        <v>13033077</v>
      </c>
      <c r="AC1791" s="3">
        <v>58215500</v>
      </c>
    </row>
    <row r="1792" spans="1:29" x14ac:dyDescent="0.2">
      <c r="A1792" s="3" t="s">
        <v>618</v>
      </c>
      <c r="B1792" s="144">
        <v>45536</v>
      </c>
      <c r="C1792" s="144">
        <v>45646</v>
      </c>
      <c r="D1792" s="3" t="s">
        <v>615</v>
      </c>
      <c r="E1792" s="3" t="s">
        <v>620</v>
      </c>
      <c r="F1792" s="3" t="s">
        <v>24</v>
      </c>
      <c r="G1792" s="8" t="s">
        <v>31</v>
      </c>
      <c r="H1792" s="2">
        <v>27081937</v>
      </c>
      <c r="I1792" s="3" t="s">
        <v>155</v>
      </c>
      <c r="J1792" s="5">
        <v>40</v>
      </c>
      <c r="K1792" s="6">
        <v>310.19</v>
      </c>
      <c r="N1792" s="3">
        <v>6481420</v>
      </c>
      <c r="O1792" s="3">
        <v>23765207</v>
      </c>
      <c r="P1792" s="3">
        <v>0</v>
      </c>
      <c r="Q1792" s="3">
        <v>0</v>
      </c>
      <c r="R1792" s="3">
        <v>2160473</v>
      </c>
      <c r="S1792" s="3">
        <v>2790611</v>
      </c>
      <c r="T1792" s="3">
        <v>1860408</v>
      </c>
      <c r="U1792" s="3">
        <v>30576699</v>
      </c>
      <c r="V1792" s="3">
        <v>2160473</v>
      </c>
      <c r="W1792" s="3">
        <v>2020000</v>
      </c>
      <c r="X1792" s="3">
        <v>2851800</v>
      </c>
      <c r="Y1792" s="3">
        <v>124100</v>
      </c>
      <c r="Z1792" s="3">
        <v>950600</v>
      </c>
      <c r="AA1792" s="3">
        <v>713000</v>
      </c>
      <c r="AB1792" s="3">
        <v>8819973</v>
      </c>
      <c r="AC1792" s="3">
        <v>39396672</v>
      </c>
    </row>
    <row r="1793" spans="1:29" x14ac:dyDescent="0.2">
      <c r="A1793" s="3" t="s">
        <v>618</v>
      </c>
      <c r="B1793" s="144">
        <v>45536</v>
      </c>
      <c r="C1793" s="144">
        <v>45646</v>
      </c>
      <c r="D1793" s="3" t="s">
        <v>615</v>
      </c>
      <c r="E1793" s="3" t="s">
        <v>620</v>
      </c>
      <c r="F1793" s="14" t="s">
        <v>33</v>
      </c>
      <c r="G1793" s="8" t="s">
        <v>157</v>
      </c>
      <c r="H1793" s="2">
        <v>34565915</v>
      </c>
      <c r="I1793" s="3" t="s">
        <v>156</v>
      </c>
      <c r="J1793" s="5">
        <v>40</v>
      </c>
      <c r="K1793" s="6">
        <v>352.33</v>
      </c>
      <c r="N1793" s="3">
        <v>7361935</v>
      </c>
      <c r="O1793" s="3">
        <v>26993762</v>
      </c>
      <c r="P1793" s="3">
        <v>0</v>
      </c>
      <c r="Q1793" s="3">
        <v>0</v>
      </c>
      <c r="R1793" s="3">
        <v>2453978</v>
      </c>
      <c r="S1793" s="3">
        <v>3169722</v>
      </c>
      <c r="T1793" s="3">
        <v>2113148</v>
      </c>
      <c r="U1793" s="3">
        <v>34730610</v>
      </c>
      <c r="V1793" s="3">
        <v>2453978</v>
      </c>
      <c r="W1793" s="3">
        <v>2294500</v>
      </c>
      <c r="X1793" s="3">
        <v>3239300</v>
      </c>
      <c r="Y1793" s="3">
        <v>140900</v>
      </c>
      <c r="Z1793" s="3">
        <v>1079800</v>
      </c>
      <c r="AA1793" s="3">
        <v>809800</v>
      </c>
      <c r="AB1793" s="3">
        <v>10018278</v>
      </c>
      <c r="AC1793" s="3">
        <v>44748888</v>
      </c>
    </row>
    <row r="1794" spans="1:29" x14ac:dyDescent="0.2">
      <c r="A1794" s="3" t="s">
        <v>618</v>
      </c>
      <c r="B1794" s="144">
        <v>45536</v>
      </c>
      <c r="C1794" s="144">
        <v>45646</v>
      </c>
      <c r="D1794" s="3" t="s">
        <v>615</v>
      </c>
      <c r="E1794" s="3" t="s">
        <v>620</v>
      </c>
      <c r="F1794" s="14" t="s">
        <v>33</v>
      </c>
      <c r="G1794" s="8" t="s">
        <v>157</v>
      </c>
      <c r="H1794" s="2">
        <v>10297491</v>
      </c>
      <c r="I1794" s="3" t="s">
        <v>158</v>
      </c>
      <c r="J1794" s="5">
        <v>40</v>
      </c>
      <c r="K1794" s="6">
        <v>346.33</v>
      </c>
      <c r="N1794" s="3">
        <v>7236565</v>
      </c>
      <c r="O1794" s="3">
        <v>26534072</v>
      </c>
      <c r="P1794" s="3">
        <v>0</v>
      </c>
      <c r="Q1794" s="3">
        <v>0</v>
      </c>
      <c r="R1794" s="3">
        <v>2412188</v>
      </c>
      <c r="S1794" s="3">
        <v>3115743</v>
      </c>
      <c r="T1794" s="3">
        <v>2077162</v>
      </c>
      <c r="U1794" s="3">
        <v>34139165</v>
      </c>
      <c r="V1794" s="3">
        <v>2412188</v>
      </c>
      <c r="W1794" s="3">
        <v>2255400</v>
      </c>
      <c r="X1794" s="3">
        <v>3184100</v>
      </c>
      <c r="Y1794" s="3">
        <v>138500</v>
      </c>
      <c r="Z1794" s="3">
        <v>1061400</v>
      </c>
      <c r="AA1794" s="3">
        <v>796000</v>
      </c>
      <c r="AB1794" s="3">
        <v>9847588</v>
      </c>
      <c r="AC1794" s="3">
        <v>43986753</v>
      </c>
    </row>
    <row r="1795" spans="1:29" x14ac:dyDescent="0.2">
      <c r="A1795" s="3" t="s">
        <v>618</v>
      </c>
      <c r="B1795" s="144">
        <v>45536</v>
      </c>
      <c r="C1795" s="144">
        <v>45646</v>
      </c>
      <c r="D1795" s="3" t="s">
        <v>615</v>
      </c>
      <c r="E1795" s="3" t="s">
        <v>620</v>
      </c>
      <c r="F1795" s="14" t="s">
        <v>33</v>
      </c>
      <c r="G1795" s="8" t="s">
        <v>157</v>
      </c>
      <c r="H1795" s="2">
        <v>10549172</v>
      </c>
      <c r="I1795" s="3" t="s">
        <v>159</v>
      </c>
      <c r="J1795" s="5">
        <v>40</v>
      </c>
      <c r="K1795" s="6">
        <v>301.04000000000002</v>
      </c>
      <c r="N1795" s="3">
        <v>6290231</v>
      </c>
      <c r="O1795" s="3">
        <v>23064180</v>
      </c>
      <c r="P1795" s="3">
        <v>0</v>
      </c>
      <c r="Q1795" s="3">
        <v>0</v>
      </c>
      <c r="R1795" s="3">
        <v>2096744</v>
      </c>
      <c r="S1795" s="3">
        <v>2708294</v>
      </c>
      <c r="T1795" s="3">
        <v>1805529</v>
      </c>
      <c r="U1795" s="3">
        <v>29674747</v>
      </c>
      <c r="V1795" s="3">
        <v>2096744</v>
      </c>
      <c r="W1795" s="3">
        <v>1960500</v>
      </c>
      <c r="X1795" s="3">
        <v>2767700</v>
      </c>
      <c r="Y1795" s="3">
        <v>120400</v>
      </c>
      <c r="Z1795" s="3">
        <v>922600</v>
      </c>
      <c r="AA1795" s="3">
        <v>691900</v>
      </c>
      <c r="AB1795" s="3">
        <v>8559844</v>
      </c>
      <c r="AC1795" s="3">
        <v>38234591</v>
      </c>
    </row>
    <row r="1796" spans="1:29" x14ac:dyDescent="0.2">
      <c r="A1796" s="3" t="s">
        <v>618</v>
      </c>
      <c r="B1796" s="144">
        <v>45536</v>
      </c>
      <c r="C1796" s="144">
        <v>45646</v>
      </c>
      <c r="D1796" s="3" t="s">
        <v>615</v>
      </c>
      <c r="E1796" s="3" t="s">
        <v>620</v>
      </c>
      <c r="F1796" s="14" t="s">
        <v>33</v>
      </c>
      <c r="G1796" s="8" t="s">
        <v>157</v>
      </c>
      <c r="H1796" s="2">
        <v>4611386</v>
      </c>
      <c r="I1796" s="3" t="s">
        <v>160</v>
      </c>
      <c r="J1796" s="5">
        <v>40</v>
      </c>
      <c r="K1796" s="6">
        <v>362.36</v>
      </c>
      <c r="N1796" s="3">
        <v>7571512</v>
      </c>
      <c r="O1796" s="3">
        <v>27762211</v>
      </c>
      <c r="P1796" s="3">
        <v>0</v>
      </c>
      <c r="Q1796" s="3">
        <v>0</v>
      </c>
      <c r="R1796" s="3">
        <v>2523837</v>
      </c>
      <c r="S1796" s="3">
        <v>3259957</v>
      </c>
      <c r="T1796" s="3">
        <v>2173304</v>
      </c>
      <c r="U1796" s="3">
        <v>35719309</v>
      </c>
      <c r="V1796" s="3">
        <v>2523837</v>
      </c>
      <c r="W1796" s="3">
        <v>2359800</v>
      </c>
      <c r="X1796" s="3">
        <v>3331500</v>
      </c>
      <c r="Y1796" s="3">
        <v>144900</v>
      </c>
      <c r="Z1796" s="3">
        <v>1110500</v>
      </c>
      <c r="AA1796" s="3">
        <v>832900</v>
      </c>
      <c r="AB1796" s="3">
        <v>10303437</v>
      </c>
      <c r="AC1796" s="3">
        <v>46022746</v>
      </c>
    </row>
    <row r="1797" spans="1:29" x14ac:dyDescent="0.2">
      <c r="A1797" s="3" t="s">
        <v>618</v>
      </c>
      <c r="B1797" s="144">
        <v>45536</v>
      </c>
      <c r="C1797" s="144">
        <v>45646</v>
      </c>
      <c r="D1797" s="3" t="s">
        <v>615</v>
      </c>
      <c r="E1797" s="3" t="s">
        <v>620</v>
      </c>
      <c r="F1797" s="14" t="s">
        <v>33</v>
      </c>
      <c r="G1797" s="8" t="s">
        <v>157</v>
      </c>
      <c r="H1797" s="2">
        <v>25278344</v>
      </c>
      <c r="I1797" s="3" t="s">
        <v>161</v>
      </c>
      <c r="J1797" s="5">
        <v>40</v>
      </c>
      <c r="K1797" s="6">
        <v>255</v>
      </c>
      <c r="N1797" s="3">
        <v>5328225</v>
      </c>
      <c r="O1797" s="3">
        <v>19536825</v>
      </c>
      <c r="P1797" s="3">
        <v>0</v>
      </c>
      <c r="Q1797" s="3">
        <v>0</v>
      </c>
      <c r="R1797" s="3">
        <v>1776075</v>
      </c>
      <c r="S1797" s="3">
        <v>2294097</v>
      </c>
      <c r="T1797" s="3">
        <v>1529398</v>
      </c>
      <c r="U1797" s="3">
        <v>25136395</v>
      </c>
      <c r="V1797" s="3">
        <v>1776075</v>
      </c>
      <c r="W1797" s="3">
        <v>1660600</v>
      </c>
      <c r="X1797" s="3">
        <v>2344400</v>
      </c>
      <c r="Y1797" s="3">
        <v>102000</v>
      </c>
      <c r="Z1797" s="3">
        <v>781500</v>
      </c>
      <c r="AA1797" s="3">
        <v>586100</v>
      </c>
      <c r="AB1797" s="3">
        <v>7250675</v>
      </c>
      <c r="AC1797" s="3">
        <v>32387070</v>
      </c>
    </row>
    <row r="1798" spans="1:29" x14ac:dyDescent="0.2">
      <c r="A1798" s="3" t="s">
        <v>618</v>
      </c>
      <c r="B1798" s="144">
        <v>45536</v>
      </c>
      <c r="C1798" s="144">
        <v>45646</v>
      </c>
      <c r="D1798" s="3" t="s">
        <v>615</v>
      </c>
      <c r="E1798" s="3" t="s">
        <v>620</v>
      </c>
      <c r="F1798" s="14" t="s">
        <v>33</v>
      </c>
      <c r="G1798" s="8" t="s">
        <v>157</v>
      </c>
      <c r="H1798" s="2">
        <v>76313291</v>
      </c>
      <c r="I1798" s="3" t="s">
        <v>162</v>
      </c>
      <c r="J1798" s="5">
        <v>40</v>
      </c>
      <c r="K1798" s="6">
        <v>390.55</v>
      </c>
      <c r="N1798" s="3">
        <v>8160542</v>
      </c>
      <c r="O1798" s="3">
        <v>29921987</v>
      </c>
      <c r="P1798" s="3">
        <v>0</v>
      </c>
      <c r="Q1798" s="3">
        <v>0</v>
      </c>
      <c r="R1798" s="3">
        <v>2720181</v>
      </c>
      <c r="S1798" s="3">
        <v>3513567</v>
      </c>
      <c r="T1798" s="3">
        <v>2342378</v>
      </c>
      <c r="U1798" s="3">
        <v>38498113</v>
      </c>
      <c r="V1798" s="3">
        <v>2720181</v>
      </c>
      <c r="W1798" s="3">
        <v>2543400</v>
      </c>
      <c r="X1798" s="3">
        <v>3590600</v>
      </c>
      <c r="Y1798" s="3">
        <v>156200</v>
      </c>
      <c r="Z1798" s="3">
        <v>1196900</v>
      </c>
      <c r="AA1798" s="3">
        <v>897700</v>
      </c>
      <c r="AB1798" s="3">
        <v>11104981</v>
      </c>
      <c r="AC1798" s="3">
        <v>49603094</v>
      </c>
    </row>
    <row r="1799" spans="1:29" x14ac:dyDescent="0.2">
      <c r="A1799" s="3" t="s">
        <v>618</v>
      </c>
      <c r="B1799" s="144">
        <v>45536</v>
      </c>
      <c r="C1799" s="144">
        <v>45646</v>
      </c>
      <c r="D1799" s="3" t="s">
        <v>615</v>
      </c>
      <c r="E1799" s="3" t="s">
        <v>620</v>
      </c>
      <c r="F1799" s="14" t="s">
        <v>33</v>
      </c>
      <c r="G1799" s="8" t="s">
        <v>157</v>
      </c>
      <c r="H1799" s="2">
        <v>79790366</v>
      </c>
      <c r="I1799" s="3" t="s">
        <v>163</v>
      </c>
      <c r="J1799" s="5">
        <v>40</v>
      </c>
      <c r="K1799" s="6">
        <v>404.16</v>
      </c>
      <c r="N1799" s="3">
        <v>8444923</v>
      </c>
      <c r="O1799" s="3">
        <v>30964718</v>
      </c>
      <c r="P1799" s="3">
        <v>0</v>
      </c>
      <c r="Q1799" s="3">
        <v>0</v>
      </c>
      <c r="R1799" s="3">
        <v>2814974</v>
      </c>
      <c r="S1799" s="3">
        <v>3636009</v>
      </c>
      <c r="T1799" s="3">
        <v>2424006</v>
      </c>
      <c r="U1799" s="3">
        <v>39839707</v>
      </c>
      <c r="V1799" s="3">
        <v>2814974</v>
      </c>
      <c r="W1799" s="3">
        <v>2632000</v>
      </c>
      <c r="X1799" s="3">
        <v>3715800</v>
      </c>
      <c r="Y1799" s="3">
        <v>161600</v>
      </c>
      <c r="Z1799" s="3">
        <v>1238600</v>
      </c>
      <c r="AA1799" s="3">
        <v>928900</v>
      </c>
      <c r="AB1799" s="3">
        <v>11491874</v>
      </c>
      <c r="AC1799" s="3">
        <v>51331581</v>
      </c>
    </row>
    <row r="1800" spans="1:29" x14ac:dyDescent="0.2">
      <c r="A1800" s="3" t="s">
        <v>618</v>
      </c>
      <c r="B1800" s="144">
        <v>45536</v>
      </c>
      <c r="C1800" s="144">
        <v>45646</v>
      </c>
      <c r="D1800" s="3" t="s">
        <v>615</v>
      </c>
      <c r="E1800" s="3" t="s">
        <v>620</v>
      </c>
      <c r="F1800" s="14" t="s">
        <v>33</v>
      </c>
      <c r="G1800" s="8" t="s">
        <v>157</v>
      </c>
      <c r="H1800" s="2">
        <v>25283669</v>
      </c>
      <c r="I1800" s="3" t="s">
        <v>164</v>
      </c>
      <c r="J1800" s="5">
        <v>40</v>
      </c>
      <c r="K1800" s="6">
        <v>254.53</v>
      </c>
      <c r="N1800" s="3">
        <v>5318404</v>
      </c>
      <c r="O1800" s="3">
        <v>19500815</v>
      </c>
      <c r="P1800" s="3">
        <v>0</v>
      </c>
      <c r="Q1800" s="3">
        <v>0</v>
      </c>
      <c r="R1800" s="3">
        <v>1772801</v>
      </c>
      <c r="S1800" s="3">
        <v>2289868</v>
      </c>
      <c r="T1800" s="3">
        <v>1526579</v>
      </c>
      <c r="U1800" s="3">
        <v>25090063</v>
      </c>
      <c r="V1800" s="3">
        <v>1772801</v>
      </c>
      <c r="W1800" s="3">
        <v>1657600</v>
      </c>
      <c r="X1800" s="3">
        <v>2340100</v>
      </c>
      <c r="Y1800" s="3">
        <v>101800</v>
      </c>
      <c r="Z1800" s="3">
        <v>780000</v>
      </c>
      <c r="AA1800" s="3">
        <v>585000</v>
      </c>
      <c r="AB1800" s="3">
        <v>7237301</v>
      </c>
      <c r="AC1800" s="3">
        <v>32327364</v>
      </c>
    </row>
    <row r="1801" spans="1:29" x14ac:dyDescent="0.2">
      <c r="A1801" s="3" t="s">
        <v>618</v>
      </c>
      <c r="B1801" s="144">
        <v>45536</v>
      </c>
      <c r="C1801" s="144">
        <v>45646</v>
      </c>
      <c r="D1801" s="3" t="s">
        <v>615</v>
      </c>
      <c r="E1801" s="3" t="s">
        <v>620</v>
      </c>
      <c r="F1801" s="14" t="s">
        <v>33</v>
      </c>
      <c r="G1801" s="8" t="s">
        <v>157</v>
      </c>
      <c r="H1801" s="2">
        <v>10543389</v>
      </c>
      <c r="I1801" s="3" t="s">
        <v>165</v>
      </c>
      <c r="J1801" s="5">
        <v>40</v>
      </c>
      <c r="K1801" s="6">
        <v>295</v>
      </c>
      <c r="N1801" s="3">
        <v>6164025</v>
      </c>
      <c r="O1801" s="3">
        <v>22601425</v>
      </c>
      <c r="P1801" s="3">
        <v>0</v>
      </c>
      <c r="Q1801" s="3">
        <v>0</v>
      </c>
      <c r="R1801" s="3">
        <v>2054675</v>
      </c>
      <c r="S1801" s="3">
        <v>2653955</v>
      </c>
      <c r="T1801" s="3">
        <v>1769303</v>
      </c>
      <c r="U1801" s="3">
        <v>29079358</v>
      </c>
      <c r="V1801" s="3">
        <v>2054675</v>
      </c>
      <c r="W1801" s="3">
        <v>1921100</v>
      </c>
      <c r="X1801" s="3">
        <v>2712200</v>
      </c>
      <c r="Y1801" s="3">
        <v>118000</v>
      </c>
      <c r="Z1801" s="3">
        <v>904100</v>
      </c>
      <c r="AA1801" s="3">
        <v>678000</v>
      </c>
      <c r="AB1801" s="3">
        <v>8388075</v>
      </c>
      <c r="AC1801" s="3">
        <v>37467433</v>
      </c>
    </row>
    <row r="1802" spans="1:29" x14ac:dyDescent="0.2">
      <c r="A1802" s="3" t="s">
        <v>618</v>
      </c>
      <c r="B1802" s="144">
        <v>45536</v>
      </c>
      <c r="C1802" s="144">
        <v>45646</v>
      </c>
      <c r="D1802" s="3" t="s">
        <v>615</v>
      </c>
      <c r="E1802" s="3" t="s">
        <v>620</v>
      </c>
      <c r="F1802" s="14" t="s">
        <v>33</v>
      </c>
      <c r="G1802" s="8" t="s">
        <v>157</v>
      </c>
      <c r="H1802" s="2">
        <v>1061707620</v>
      </c>
      <c r="I1802" s="3" t="s">
        <v>166</v>
      </c>
      <c r="J1802" s="5">
        <v>40</v>
      </c>
      <c r="K1802" s="6">
        <v>312.7</v>
      </c>
      <c r="N1802" s="3">
        <v>6533867</v>
      </c>
      <c r="O1802" s="3">
        <v>23957512</v>
      </c>
      <c r="P1802" s="3">
        <v>0</v>
      </c>
      <c r="Q1802" s="3">
        <v>0</v>
      </c>
      <c r="R1802" s="3">
        <v>2177956</v>
      </c>
      <c r="S1802" s="3">
        <v>2813193</v>
      </c>
      <c r="T1802" s="3">
        <v>1875462</v>
      </c>
      <c r="U1802" s="3">
        <v>30824123</v>
      </c>
      <c r="V1802" s="3">
        <v>2177956</v>
      </c>
      <c r="W1802" s="3">
        <v>2036400</v>
      </c>
      <c r="X1802" s="3">
        <v>2874900</v>
      </c>
      <c r="Y1802" s="3">
        <v>125100</v>
      </c>
      <c r="Z1802" s="3">
        <v>958300</v>
      </c>
      <c r="AA1802" s="3">
        <v>718700</v>
      </c>
      <c r="AB1802" s="3">
        <v>8891356</v>
      </c>
      <c r="AC1802" s="3">
        <v>39715479</v>
      </c>
    </row>
    <row r="1803" spans="1:29" x14ac:dyDescent="0.2">
      <c r="A1803" s="3" t="s">
        <v>618</v>
      </c>
      <c r="B1803" s="144">
        <v>45536</v>
      </c>
      <c r="C1803" s="144">
        <v>45646</v>
      </c>
      <c r="D1803" s="3" t="s">
        <v>615</v>
      </c>
      <c r="E1803" s="3" t="s">
        <v>620</v>
      </c>
      <c r="F1803" s="14" t="s">
        <v>33</v>
      </c>
      <c r="G1803" s="8" t="s">
        <v>157</v>
      </c>
      <c r="H1803" s="2">
        <v>34567510</v>
      </c>
      <c r="I1803" s="3" t="s">
        <v>167</v>
      </c>
      <c r="J1803" s="5">
        <v>40</v>
      </c>
      <c r="K1803" s="6">
        <v>331.56</v>
      </c>
      <c r="N1803" s="3">
        <v>6927946</v>
      </c>
      <c r="O1803" s="3">
        <v>25402469</v>
      </c>
      <c r="P1803" s="3">
        <v>0</v>
      </c>
      <c r="Q1803" s="3">
        <v>0</v>
      </c>
      <c r="R1803" s="3">
        <v>2309315</v>
      </c>
      <c r="S1803" s="3">
        <v>2982866</v>
      </c>
      <c r="T1803" s="3">
        <v>1988577</v>
      </c>
      <c r="U1803" s="3">
        <v>32683227</v>
      </c>
      <c r="V1803" s="3">
        <v>2309315</v>
      </c>
      <c r="W1803" s="3">
        <v>2159200</v>
      </c>
      <c r="X1803" s="3">
        <v>3048300</v>
      </c>
      <c r="Y1803" s="3">
        <v>132600</v>
      </c>
      <c r="Z1803" s="3">
        <v>1016100</v>
      </c>
      <c r="AA1803" s="3">
        <v>762100</v>
      </c>
      <c r="AB1803" s="3">
        <v>9427615</v>
      </c>
      <c r="AC1803" s="3">
        <v>42110842</v>
      </c>
    </row>
    <row r="1804" spans="1:29" x14ac:dyDescent="0.2">
      <c r="A1804" s="3" t="s">
        <v>618</v>
      </c>
      <c r="B1804" s="144">
        <v>45536</v>
      </c>
      <c r="C1804" s="144">
        <v>45646</v>
      </c>
      <c r="D1804" s="3" t="s">
        <v>615</v>
      </c>
      <c r="E1804" s="3" t="s">
        <v>620</v>
      </c>
      <c r="F1804" s="14" t="s">
        <v>33</v>
      </c>
      <c r="G1804" s="8" t="s">
        <v>157</v>
      </c>
      <c r="H1804" s="2">
        <v>1061721904</v>
      </c>
      <c r="I1804" s="3" t="s">
        <v>168</v>
      </c>
      <c r="J1804" s="5">
        <v>40</v>
      </c>
      <c r="K1804" s="6">
        <v>251.72</v>
      </c>
      <c r="N1804" s="3">
        <v>5259689</v>
      </c>
      <c r="O1804" s="3">
        <v>19285526</v>
      </c>
      <c r="P1804" s="3">
        <v>0</v>
      </c>
      <c r="Q1804" s="3">
        <v>0</v>
      </c>
      <c r="R1804" s="3">
        <v>1753230</v>
      </c>
      <c r="S1804" s="3">
        <v>2264588</v>
      </c>
      <c r="T1804" s="3">
        <v>1509726</v>
      </c>
      <c r="U1804" s="3">
        <v>24813070</v>
      </c>
      <c r="V1804" s="3">
        <v>1753230</v>
      </c>
      <c r="W1804" s="3">
        <v>1639300</v>
      </c>
      <c r="X1804" s="3">
        <v>2314300</v>
      </c>
      <c r="Y1804" s="3">
        <v>100700</v>
      </c>
      <c r="Z1804" s="3">
        <v>771400</v>
      </c>
      <c r="AA1804" s="3">
        <v>578600</v>
      </c>
      <c r="AB1804" s="3">
        <v>7157530</v>
      </c>
      <c r="AC1804" s="3">
        <v>31970600</v>
      </c>
    </row>
    <row r="1805" spans="1:29" x14ac:dyDescent="0.2">
      <c r="A1805" s="3" t="s">
        <v>618</v>
      </c>
      <c r="B1805" s="144">
        <v>45536</v>
      </c>
      <c r="C1805" s="144">
        <v>45646</v>
      </c>
      <c r="D1805" s="3" t="s">
        <v>615</v>
      </c>
      <c r="E1805" s="3" t="s">
        <v>620</v>
      </c>
      <c r="F1805" s="14" t="s">
        <v>33</v>
      </c>
      <c r="G1805" s="8" t="s">
        <v>35</v>
      </c>
      <c r="H1805" s="2">
        <v>1061698779</v>
      </c>
      <c r="I1805" s="3" t="s">
        <v>567</v>
      </c>
      <c r="J1805" s="5">
        <v>40</v>
      </c>
      <c r="K1805" s="6">
        <v>261.04000000000002</v>
      </c>
      <c r="N1805" s="3">
        <v>5454431</v>
      </c>
      <c r="O1805" s="3">
        <v>19999580</v>
      </c>
      <c r="P1805" s="3">
        <v>0</v>
      </c>
      <c r="Q1805" s="3">
        <v>0</v>
      </c>
      <c r="R1805" s="3">
        <v>1818144</v>
      </c>
      <c r="S1805" s="3">
        <v>2348436</v>
      </c>
      <c r="T1805" s="3">
        <v>1565624</v>
      </c>
      <c r="U1805" s="3">
        <v>25731784</v>
      </c>
      <c r="V1805" s="3">
        <v>1818144</v>
      </c>
      <c r="W1805" s="3">
        <v>1700000</v>
      </c>
      <c r="X1805" s="3">
        <v>2399900</v>
      </c>
      <c r="Y1805" s="3">
        <v>104400</v>
      </c>
      <c r="Z1805" s="3">
        <v>800000</v>
      </c>
      <c r="AA1805" s="3">
        <v>600000</v>
      </c>
      <c r="AB1805" s="3">
        <v>7422444</v>
      </c>
      <c r="AC1805" s="3">
        <v>33154228</v>
      </c>
    </row>
    <row r="1806" spans="1:29" x14ac:dyDescent="0.2">
      <c r="A1806" s="3" t="s">
        <v>618</v>
      </c>
      <c r="B1806" s="144">
        <v>45536</v>
      </c>
      <c r="C1806" s="144">
        <v>45646</v>
      </c>
      <c r="D1806" s="3" t="s">
        <v>615</v>
      </c>
      <c r="E1806" s="3" t="s">
        <v>620</v>
      </c>
      <c r="F1806" s="14" t="s">
        <v>33</v>
      </c>
      <c r="G1806" s="8" t="s">
        <v>35</v>
      </c>
      <c r="H1806" s="2">
        <v>10532509</v>
      </c>
      <c r="I1806" s="3" t="s">
        <v>169</v>
      </c>
      <c r="J1806" s="5">
        <v>40</v>
      </c>
      <c r="K1806" s="6">
        <v>380.3</v>
      </c>
      <c r="N1806" s="3">
        <v>7946369</v>
      </c>
      <c r="O1806" s="3">
        <v>29136686</v>
      </c>
      <c r="P1806" s="3">
        <v>0</v>
      </c>
      <c r="Q1806" s="3">
        <v>0</v>
      </c>
      <c r="R1806" s="3">
        <v>2648790</v>
      </c>
      <c r="S1806" s="3">
        <v>3421353</v>
      </c>
      <c r="T1806" s="3">
        <v>2280902</v>
      </c>
      <c r="U1806" s="3">
        <v>37487731</v>
      </c>
      <c r="V1806" s="3">
        <v>2648790</v>
      </c>
      <c r="W1806" s="3">
        <v>2476600</v>
      </c>
      <c r="X1806" s="3">
        <v>3496400</v>
      </c>
      <c r="Y1806" s="3">
        <v>152100</v>
      </c>
      <c r="Z1806" s="3">
        <v>1165500</v>
      </c>
      <c r="AA1806" s="3">
        <v>874100</v>
      </c>
      <c r="AB1806" s="3">
        <v>10813490</v>
      </c>
      <c r="AC1806" s="3">
        <v>48301221</v>
      </c>
    </row>
    <row r="1807" spans="1:29" x14ac:dyDescent="0.2">
      <c r="A1807" s="3" t="s">
        <v>618</v>
      </c>
      <c r="B1807" s="144">
        <v>45536</v>
      </c>
      <c r="C1807" s="144">
        <v>45646</v>
      </c>
      <c r="D1807" s="3" t="s">
        <v>615</v>
      </c>
      <c r="E1807" s="3" t="s">
        <v>620</v>
      </c>
      <c r="F1807" s="14" t="s">
        <v>33</v>
      </c>
      <c r="G1807" s="8" t="s">
        <v>35</v>
      </c>
      <c r="H1807" s="2">
        <v>4616247</v>
      </c>
      <c r="I1807" s="3" t="s">
        <v>170</v>
      </c>
      <c r="J1807" s="5">
        <v>40</v>
      </c>
      <c r="K1807" s="6">
        <v>319.44</v>
      </c>
      <c r="N1807" s="3">
        <v>6674699</v>
      </c>
      <c r="O1807" s="3">
        <v>24473896</v>
      </c>
      <c r="P1807" s="3">
        <v>0</v>
      </c>
      <c r="Q1807" s="3">
        <v>0</v>
      </c>
      <c r="R1807" s="3">
        <v>2224900</v>
      </c>
      <c r="S1807" s="3">
        <v>2873829</v>
      </c>
      <c r="T1807" s="3">
        <v>1915886</v>
      </c>
      <c r="U1807" s="3">
        <v>31488511</v>
      </c>
      <c r="V1807" s="3">
        <v>2224900</v>
      </c>
      <c r="W1807" s="3">
        <v>2080300</v>
      </c>
      <c r="X1807" s="3">
        <v>2936900</v>
      </c>
      <c r="Y1807" s="3">
        <v>127800</v>
      </c>
      <c r="Z1807" s="3">
        <v>979000</v>
      </c>
      <c r="AA1807" s="3">
        <v>734200</v>
      </c>
      <c r="AB1807" s="3">
        <v>9083100</v>
      </c>
      <c r="AC1807" s="3">
        <v>40571611</v>
      </c>
    </row>
    <row r="1808" spans="1:29" x14ac:dyDescent="0.2">
      <c r="A1808" s="3" t="s">
        <v>618</v>
      </c>
      <c r="B1808" s="144">
        <v>45536</v>
      </c>
      <c r="C1808" s="144">
        <v>45646</v>
      </c>
      <c r="D1808" s="3" t="s">
        <v>615</v>
      </c>
      <c r="E1808" s="3" t="s">
        <v>620</v>
      </c>
      <c r="F1808" s="14" t="s">
        <v>33</v>
      </c>
      <c r="G1808" s="8" t="s">
        <v>35</v>
      </c>
      <c r="H1808" s="2">
        <v>10538987</v>
      </c>
      <c r="I1808" s="3" t="s">
        <v>171</v>
      </c>
      <c r="J1808" s="5">
        <v>40</v>
      </c>
      <c r="K1808" s="6">
        <v>321</v>
      </c>
      <c r="N1808" s="3">
        <v>6707295</v>
      </c>
      <c r="O1808" s="3">
        <v>24593415</v>
      </c>
      <c r="P1808" s="3">
        <v>0</v>
      </c>
      <c r="Q1808" s="3">
        <v>0</v>
      </c>
      <c r="R1808" s="3">
        <v>2235765</v>
      </c>
      <c r="S1808" s="3">
        <v>2887863</v>
      </c>
      <c r="T1808" s="3">
        <v>1925242</v>
      </c>
      <c r="U1808" s="3">
        <v>31642285</v>
      </c>
      <c r="V1808" s="3">
        <v>2235765</v>
      </c>
      <c r="W1808" s="3">
        <v>2090400</v>
      </c>
      <c r="X1808" s="3">
        <v>2951200</v>
      </c>
      <c r="Y1808" s="3">
        <v>128400</v>
      </c>
      <c r="Z1808" s="3">
        <v>983700</v>
      </c>
      <c r="AA1808" s="3">
        <v>737800</v>
      </c>
      <c r="AB1808" s="3">
        <v>9127265</v>
      </c>
      <c r="AC1808" s="3">
        <v>40769550</v>
      </c>
    </row>
    <row r="1809" spans="1:29" x14ac:dyDescent="0.2">
      <c r="A1809" s="3" t="s">
        <v>618</v>
      </c>
      <c r="B1809" s="144">
        <v>45536</v>
      </c>
      <c r="C1809" s="144">
        <v>45646</v>
      </c>
      <c r="D1809" s="3" t="s">
        <v>615</v>
      </c>
      <c r="E1809" s="3" t="s">
        <v>620</v>
      </c>
      <c r="F1809" s="14" t="s">
        <v>33</v>
      </c>
      <c r="G1809" s="8" t="s">
        <v>35</v>
      </c>
      <c r="H1809" s="2">
        <v>1061713963</v>
      </c>
      <c r="I1809" s="3" t="s">
        <v>172</v>
      </c>
      <c r="J1809" s="5">
        <v>40</v>
      </c>
      <c r="K1809" s="6">
        <v>318.88</v>
      </c>
      <c r="N1809" s="3">
        <v>6662998</v>
      </c>
      <c r="O1809" s="3">
        <v>24430993</v>
      </c>
      <c r="P1809" s="3">
        <v>0</v>
      </c>
      <c r="Q1809" s="3">
        <v>0</v>
      </c>
      <c r="R1809" s="3">
        <v>2220999</v>
      </c>
      <c r="S1809" s="3">
        <v>2868791</v>
      </c>
      <c r="T1809" s="3">
        <v>1912527</v>
      </c>
      <c r="U1809" s="3">
        <v>31433310</v>
      </c>
      <c r="V1809" s="3">
        <v>2220999</v>
      </c>
      <c r="W1809" s="3">
        <v>2076600</v>
      </c>
      <c r="X1809" s="3">
        <v>2931700</v>
      </c>
      <c r="Y1809" s="3">
        <v>127500</v>
      </c>
      <c r="Z1809" s="3">
        <v>977200</v>
      </c>
      <c r="AA1809" s="3">
        <v>732900</v>
      </c>
      <c r="AB1809" s="3">
        <v>9066899</v>
      </c>
      <c r="AC1809" s="3">
        <v>40500209</v>
      </c>
    </row>
    <row r="1810" spans="1:29" x14ac:dyDescent="0.2">
      <c r="A1810" s="3" t="s">
        <v>618</v>
      </c>
      <c r="B1810" s="144">
        <v>45536</v>
      </c>
      <c r="C1810" s="144">
        <v>45646</v>
      </c>
      <c r="D1810" s="3" t="s">
        <v>615</v>
      </c>
      <c r="E1810" s="3" t="s">
        <v>620</v>
      </c>
      <c r="F1810" s="14" t="s">
        <v>33</v>
      </c>
      <c r="G1810" s="8" t="s">
        <v>35</v>
      </c>
      <c r="H1810" s="2">
        <v>4615412</v>
      </c>
      <c r="I1810" s="3" t="s">
        <v>173</v>
      </c>
      <c r="J1810" s="5">
        <v>40</v>
      </c>
      <c r="K1810" s="6">
        <v>301</v>
      </c>
      <c r="N1810" s="3">
        <v>6289395</v>
      </c>
      <c r="O1810" s="3">
        <v>23061115</v>
      </c>
      <c r="P1810" s="3">
        <v>0</v>
      </c>
      <c r="Q1810" s="3">
        <v>0</v>
      </c>
      <c r="R1810" s="3">
        <v>2096465</v>
      </c>
      <c r="S1810" s="3">
        <v>2707934</v>
      </c>
      <c r="T1810" s="3">
        <v>1805289</v>
      </c>
      <c r="U1810" s="3">
        <v>29670803</v>
      </c>
      <c r="V1810" s="3">
        <v>2096465</v>
      </c>
      <c r="W1810" s="3">
        <v>1960200</v>
      </c>
      <c r="X1810" s="3">
        <v>2767300</v>
      </c>
      <c r="Y1810" s="3">
        <v>120400</v>
      </c>
      <c r="Z1810" s="3">
        <v>922400</v>
      </c>
      <c r="AA1810" s="3">
        <v>691800</v>
      </c>
      <c r="AB1810" s="3">
        <v>8558565</v>
      </c>
      <c r="AC1810" s="3">
        <v>38229368</v>
      </c>
    </row>
    <row r="1811" spans="1:29" x14ac:dyDescent="0.2">
      <c r="A1811" s="3" t="s">
        <v>618</v>
      </c>
      <c r="B1811" s="144">
        <v>45536</v>
      </c>
      <c r="C1811" s="144">
        <v>45646</v>
      </c>
      <c r="D1811" s="3" t="s">
        <v>615</v>
      </c>
      <c r="E1811" s="3" t="s">
        <v>620</v>
      </c>
      <c r="F1811" s="14" t="s">
        <v>33</v>
      </c>
      <c r="G1811" s="8" t="s">
        <v>35</v>
      </c>
      <c r="H1811" s="2">
        <v>1061726676</v>
      </c>
      <c r="I1811" s="3" t="s">
        <v>174</v>
      </c>
      <c r="J1811" s="5">
        <v>40</v>
      </c>
      <c r="K1811" s="6">
        <v>381.83</v>
      </c>
      <c r="N1811" s="3">
        <v>7978338</v>
      </c>
      <c r="O1811" s="3">
        <v>29253906</v>
      </c>
      <c r="P1811" s="3">
        <v>0</v>
      </c>
      <c r="Q1811" s="3">
        <v>0</v>
      </c>
      <c r="R1811" s="3">
        <v>2659446</v>
      </c>
      <c r="S1811" s="3">
        <v>3435118</v>
      </c>
      <c r="T1811" s="3">
        <v>2290079</v>
      </c>
      <c r="U1811" s="3">
        <v>37638549</v>
      </c>
      <c r="V1811" s="3">
        <v>2659446</v>
      </c>
      <c r="W1811" s="3">
        <v>2486600</v>
      </c>
      <c r="X1811" s="3">
        <v>3510500</v>
      </c>
      <c r="Y1811" s="3">
        <v>152700</v>
      </c>
      <c r="Z1811" s="3">
        <v>1170200</v>
      </c>
      <c r="AA1811" s="3">
        <v>877600</v>
      </c>
      <c r="AB1811" s="3">
        <v>10857046</v>
      </c>
      <c r="AC1811" s="3">
        <v>48495595</v>
      </c>
    </row>
    <row r="1812" spans="1:29" x14ac:dyDescent="0.2">
      <c r="A1812" s="3" t="s">
        <v>618</v>
      </c>
      <c r="B1812" s="144">
        <v>45536</v>
      </c>
      <c r="C1812" s="144">
        <v>45646</v>
      </c>
      <c r="D1812" s="3" t="s">
        <v>615</v>
      </c>
      <c r="E1812" s="3" t="s">
        <v>620</v>
      </c>
      <c r="F1812" s="14" t="s">
        <v>33</v>
      </c>
      <c r="G1812" s="8" t="s">
        <v>35</v>
      </c>
      <c r="H1812" s="2">
        <v>4617121</v>
      </c>
      <c r="I1812" s="3" t="s">
        <v>175</v>
      </c>
      <c r="J1812" s="5">
        <v>40</v>
      </c>
      <c r="K1812" s="6">
        <v>396.75</v>
      </c>
      <c r="N1812" s="3">
        <v>8290091</v>
      </c>
      <c r="O1812" s="3">
        <v>30397000</v>
      </c>
      <c r="P1812" s="3">
        <v>0</v>
      </c>
      <c r="Q1812" s="3">
        <v>0</v>
      </c>
      <c r="R1812" s="3">
        <v>2763364</v>
      </c>
      <c r="S1812" s="3">
        <v>3569345</v>
      </c>
      <c r="T1812" s="3">
        <v>2379563</v>
      </c>
      <c r="U1812" s="3">
        <v>39109272</v>
      </c>
      <c r="V1812" s="3">
        <v>2763364</v>
      </c>
      <c r="W1812" s="3">
        <v>2583700</v>
      </c>
      <c r="X1812" s="3">
        <v>3647600</v>
      </c>
      <c r="Y1812" s="3">
        <v>158700</v>
      </c>
      <c r="Z1812" s="3">
        <v>1215900</v>
      </c>
      <c r="AA1812" s="3">
        <v>911900</v>
      </c>
      <c r="AB1812" s="3">
        <v>11281164</v>
      </c>
      <c r="AC1812" s="3">
        <v>50390436</v>
      </c>
    </row>
    <row r="1813" spans="1:29" x14ac:dyDescent="0.2">
      <c r="A1813" s="3" t="s">
        <v>618</v>
      </c>
      <c r="B1813" s="144">
        <v>45536</v>
      </c>
      <c r="C1813" s="144">
        <v>45646</v>
      </c>
      <c r="D1813" s="3" t="s">
        <v>615</v>
      </c>
      <c r="E1813" s="3" t="s">
        <v>620</v>
      </c>
      <c r="F1813" s="14" t="s">
        <v>33</v>
      </c>
      <c r="G1813" s="8" t="s">
        <v>35</v>
      </c>
      <c r="H1813" s="2">
        <v>1061764972</v>
      </c>
      <c r="I1813" s="3" t="s">
        <v>176</v>
      </c>
      <c r="J1813" s="5">
        <v>40</v>
      </c>
      <c r="K1813" s="6">
        <v>321.63</v>
      </c>
      <c r="N1813" s="3">
        <v>6720459</v>
      </c>
      <c r="O1813" s="3">
        <v>24641683</v>
      </c>
      <c r="P1813" s="3">
        <v>0</v>
      </c>
      <c r="Q1813" s="3">
        <v>0</v>
      </c>
      <c r="R1813" s="3">
        <v>2240153</v>
      </c>
      <c r="S1813" s="3">
        <v>2893531</v>
      </c>
      <c r="T1813" s="3">
        <v>1929021</v>
      </c>
      <c r="U1813" s="3">
        <v>31704388</v>
      </c>
      <c r="V1813" s="3">
        <v>2240153</v>
      </c>
      <c r="W1813" s="3">
        <v>2094500</v>
      </c>
      <c r="X1813" s="3">
        <v>2957000</v>
      </c>
      <c r="Y1813" s="3">
        <v>128600</v>
      </c>
      <c r="Z1813" s="3">
        <v>985700</v>
      </c>
      <c r="AA1813" s="3">
        <v>739300</v>
      </c>
      <c r="AB1813" s="3">
        <v>9145253</v>
      </c>
      <c r="AC1813" s="3">
        <v>40849641</v>
      </c>
    </row>
    <row r="1814" spans="1:29" x14ac:dyDescent="0.2">
      <c r="A1814" s="3" t="s">
        <v>618</v>
      </c>
      <c r="B1814" s="144">
        <v>45536</v>
      </c>
      <c r="C1814" s="144">
        <v>45646</v>
      </c>
      <c r="D1814" s="3" t="s">
        <v>615</v>
      </c>
      <c r="E1814" s="3" t="s">
        <v>620</v>
      </c>
      <c r="F1814" s="14" t="s">
        <v>33</v>
      </c>
      <c r="G1814" s="8" t="s">
        <v>35</v>
      </c>
      <c r="H1814" s="2">
        <v>10300805</v>
      </c>
      <c r="I1814" s="3" t="s">
        <v>34</v>
      </c>
      <c r="J1814" s="5">
        <v>40</v>
      </c>
      <c r="K1814" s="6">
        <v>331.17</v>
      </c>
      <c r="N1814" s="3">
        <v>6919797</v>
      </c>
      <c r="O1814" s="3">
        <v>25372589</v>
      </c>
      <c r="P1814" s="3">
        <v>0</v>
      </c>
      <c r="Q1814" s="3">
        <v>0</v>
      </c>
      <c r="R1814" s="3">
        <v>2306599</v>
      </c>
      <c r="S1814" s="3">
        <v>2979357</v>
      </c>
      <c r="T1814" s="3">
        <v>1986238</v>
      </c>
      <c r="U1814" s="3">
        <v>32644783</v>
      </c>
      <c r="V1814" s="3">
        <v>2306599</v>
      </c>
      <c r="W1814" s="3">
        <v>2156700</v>
      </c>
      <c r="X1814" s="3">
        <v>3044700</v>
      </c>
      <c r="Y1814" s="3">
        <v>132400</v>
      </c>
      <c r="Z1814" s="3">
        <v>1014900</v>
      </c>
      <c r="AA1814" s="3">
        <v>761200</v>
      </c>
      <c r="AB1814" s="3">
        <v>9416499</v>
      </c>
      <c r="AC1814" s="3">
        <v>42061282</v>
      </c>
    </row>
    <row r="1815" spans="1:29" x14ac:dyDescent="0.2">
      <c r="A1815" s="3" t="s">
        <v>618</v>
      </c>
      <c r="B1815" s="144">
        <v>45536</v>
      </c>
      <c r="C1815" s="144">
        <v>45646</v>
      </c>
      <c r="D1815" s="3" t="s">
        <v>615</v>
      </c>
      <c r="E1815" s="3" t="s">
        <v>620</v>
      </c>
      <c r="F1815" s="14" t="s">
        <v>33</v>
      </c>
      <c r="G1815" s="8" t="s">
        <v>178</v>
      </c>
      <c r="H1815" s="2">
        <v>10306386</v>
      </c>
      <c r="I1815" s="3" t="s">
        <v>177</v>
      </c>
      <c r="J1815" s="5">
        <v>40</v>
      </c>
      <c r="K1815" s="6">
        <v>324.83999999999997</v>
      </c>
      <c r="N1815" s="3">
        <v>6787532</v>
      </c>
      <c r="O1815" s="3">
        <v>24887617</v>
      </c>
      <c r="P1815" s="3">
        <v>0</v>
      </c>
      <c r="Q1815" s="3">
        <v>0</v>
      </c>
      <c r="R1815" s="3">
        <v>2262511</v>
      </c>
      <c r="S1815" s="3">
        <v>2922410</v>
      </c>
      <c r="T1815" s="3">
        <v>1948273</v>
      </c>
      <c r="U1815" s="3">
        <v>32020811</v>
      </c>
      <c r="V1815" s="3">
        <v>2262511</v>
      </c>
      <c r="W1815" s="3">
        <v>2115400</v>
      </c>
      <c r="X1815" s="3">
        <v>2986500</v>
      </c>
      <c r="Y1815" s="3">
        <v>129900</v>
      </c>
      <c r="Z1815" s="3">
        <v>995500</v>
      </c>
      <c r="AA1815" s="3">
        <v>746600</v>
      </c>
      <c r="AB1815" s="3">
        <v>9236411</v>
      </c>
      <c r="AC1815" s="3">
        <v>41257222</v>
      </c>
    </row>
    <row r="1816" spans="1:29" x14ac:dyDescent="0.2">
      <c r="A1816" s="3" t="s">
        <v>618</v>
      </c>
      <c r="B1816" s="144">
        <v>45536</v>
      </c>
      <c r="C1816" s="144">
        <v>45646</v>
      </c>
      <c r="D1816" s="3" t="s">
        <v>615</v>
      </c>
      <c r="E1816" s="3" t="s">
        <v>620</v>
      </c>
      <c r="F1816" s="14" t="s">
        <v>33</v>
      </c>
      <c r="G1816" s="8" t="s">
        <v>178</v>
      </c>
      <c r="H1816" s="2">
        <v>1061687821</v>
      </c>
      <c r="I1816" s="3" t="s">
        <v>179</v>
      </c>
      <c r="J1816" s="5">
        <v>40</v>
      </c>
      <c r="K1816" s="6">
        <v>278.92</v>
      </c>
      <c r="N1816" s="3">
        <v>5828033</v>
      </c>
      <c r="O1816" s="3">
        <v>21369454</v>
      </c>
      <c r="P1816" s="3">
        <v>0</v>
      </c>
      <c r="Q1816" s="3">
        <v>0</v>
      </c>
      <c r="R1816" s="3">
        <v>1942678</v>
      </c>
      <c r="S1816" s="3">
        <v>2509292</v>
      </c>
      <c r="T1816" s="3">
        <v>1672861</v>
      </c>
      <c r="U1816" s="3">
        <v>27494285</v>
      </c>
      <c r="V1816" s="3">
        <v>1942678</v>
      </c>
      <c r="W1816" s="3">
        <v>1816400</v>
      </c>
      <c r="X1816" s="3">
        <v>2564300</v>
      </c>
      <c r="Y1816" s="3">
        <v>111500</v>
      </c>
      <c r="Z1816" s="3">
        <v>854800</v>
      </c>
      <c r="AA1816" s="3">
        <v>641100</v>
      </c>
      <c r="AB1816" s="3">
        <v>7930778</v>
      </c>
      <c r="AC1816" s="3">
        <v>35425063</v>
      </c>
    </row>
    <row r="1817" spans="1:29" x14ac:dyDescent="0.2">
      <c r="A1817" s="3" t="s">
        <v>618</v>
      </c>
      <c r="B1817" s="144">
        <v>45536</v>
      </c>
      <c r="C1817" s="144">
        <v>45646</v>
      </c>
      <c r="D1817" s="3" t="s">
        <v>615</v>
      </c>
      <c r="E1817" s="3" t="s">
        <v>620</v>
      </c>
      <c r="F1817" s="14" t="s">
        <v>33</v>
      </c>
      <c r="G1817" s="8" t="s">
        <v>178</v>
      </c>
      <c r="H1817" s="2">
        <v>10304782</v>
      </c>
      <c r="I1817" s="3" t="s">
        <v>180</v>
      </c>
      <c r="J1817" s="5">
        <v>40</v>
      </c>
      <c r="K1817" s="6">
        <v>331.77</v>
      </c>
      <c r="N1817" s="3">
        <v>6932334</v>
      </c>
      <c r="O1817" s="3">
        <v>25418558</v>
      </c>
      <c r="P1817" s="3">
        <v>0</v>
      </c>
      <c r="Q1817" s="3">
        <v>0</v>
      </c>
      <c r="R1817" s="3">
        <v>2310778</v>
      </c>
      <c r="S1817" s="3">
        <v>2984755</v>
      </c>
      <c r="T1817" s="3">
        <v>1989837</v>
      </c>
      <c r="U1817" s="3">
        <v>32703928</v>
      </c>
      <c r="V1817" s="3">
        <v>2310778</v>
      </c>
      <c r="W1817" s="3">
        <v>2160600</v>
      </c>
      <c r="X1817" s="3">
        <v>3050200</v>
      </c>
      <c r="Y1817" s="3">
        <v>132700</v>
      </c>
      <c r="Z1817" s="3">
        <v>1016700</v>
      </c>
      <c r="AA1817" s="3">
        <v>762600</v>
      </c>
      <c r="AB1817" s="3">
        <v>9433578</v>
      </c>
      <c r="AC1817" s="3">
        <v>42137506</v>
      </c>
    </row>
    <row r="1818" spans="1:29" x14ac:dyDescent="0.2">
      <c r="A1818" s="3" t="s">
        <v>618</v>
      </c>
      <c r="B1818" s="144">
        <v>45536</v>
      </c>
      <c r="C1818" s="144">
        <v>45646</v>
      </c>
      <c r="D1818" s="3" t="s">
        <v>615</v>
      </c>
      <c r="E1818" s="3" t="s">
        <v>620</v>
      </c>
      <c r="F1818" s="14" t="s">
        <v>33</v>
      </c>
      <c r="G1818" s="8" t="s">
        <v>178</v>
      </c>
      <c r="H1818" s="2">
        <v>1061780539</v>
      </c>
      <c r="I1818" s="3" t="s">
        <v>949</v>
      </c>
      <c r="J1818" s="5">
        <v>40</v>
      </c>
      <c r="K1818" s="6">
        <v>275.44</v>
      </c>
      <c r="N1818" s="3">
        <v>5755319</v>
      </c>
      <c r="O1818" s="3">
        <v>21102836</v>
      </c>
      <c r="P1818" s="3">
        <v>0</v>
      </c>
      <c r="Q1818" s="3">
        <v>0</v>
      </c>
      <c r="R1818" s="3">
        <v>1918440</v>
      </c>
      <c r="S1818" s="3">
        <v>2477985</v>
      </c>
      <c r="T1818" s="3">
        <v>1651990</v>
      </c>
      <c r="U1818" s="3">
        <v>27151251</v>
      </c>
      <c r="V1818" s="3">
        <v>1918440</v>
      </c>
      <c r="W1818" s="3">
        <v>1793700</v>
      </c>
      <c r="X1818" s="3">
        <v>2532300</v>
      </c>
      <c r="Y1818" s="3">
        <v>110200</v>
      </c>
      <c r="Z1818" s="3">
        <v>844100</v>
      </c>
      <c r="AA1818" s="3">
        <v>633100</v>
      </c>
      <c r="AB1818" s="3">
        <v>7831840</v>
      </c>
      <c r="AC1818" s="3">
        <v>34983091</v>
      </c>
    </row>
    <row r="1819" spans="1:29" x14ac:dyDescent="0.2">
      <c r="A1819" s="3" t="s">
        <v>618</v>
      </c>
      <c r="B1819" s="144">
        <v>45536</v>
      </c>
      <c r="C1819" s="144">
        <v>45646</v>
      </c>
      <c r="D1819" s="3" t="s">
        <v>615</v>
      </c>
      <c r="E1819" s="3" t="s">
        <v>620</v>
      </c>
      <c r="F1819" s="14" t="s">
        <v>33</v>
      </c>
      <c r="G1819" s="8" t="s">
        <v>178</v>
      </c>
      <c r="H1819" s="2">
        <v>1061735012</v>
      </c>
      <c r="I1819" s="3" t="s">
        <v>950</v>
      </c>
      <c r="J1819" s="5">
        <v>40</v>
      </c>
      <c r="K1819" s="6">
        <v>409.96</v>
      </c>
      <c r="N1819" s="3">
        <v>8566114</v>
      </c>
      <c r="O1819" s="3">
        <v>31409085</v>
      </c>
      <c r="P1819" s="3">
        <v>0</v>
      </c>
      <c r="Q1819" s="3">
        <v>0</v>
      </c>
      <c r="R1819" s="3">
        <v>2855371</v>
      </c>
      <c r="S1819" s="3">
        <v>3688188</v>
      </c>
      <c r="T1819" s="3">
        <v>2458792</v>
      </c>
      <c r="U1819" s="3">
        <v>40411436</v>
      </c>
      <c r="V1819" s="3">
        <v>2855371</v>
      </c>
      <c r="W1819" s="3">
        <v>2669800</v>
      </c>
      <c r="X1819" s="3">
        <v>3769100</v>
      </c>
      <c r="Y1819" s="3">
        <v>164000</v>
      </c>
      <c r="Z1819" s="3">
        <v>1256400</v>
      </c>
      <c r="AA1819" s="3">
        <v>942300</v>
      </c>
      <c r="AB1819" s="3">
        <v>11656971</v>
      </c>
      <c r="AC1819" s="3">
        <v>52068407</v>
      </c>
    </row>
    <row r="1820" spans="1:29" x14ac:dyDescent="0.2">
      <c r="A1820" s="3" t="s">
        <v>618</v>
      </c>
      <c r="B1820" s="144">
        <v>45536</v>
      </c>
      <c r="C1820" s="144">
        <v>45646</v>
      </c>
      <c r="D1820" s="3" t="s">
        <v>615</v>
      </c>
      <c r="E1820" s="3" t="s">
        <v>620</v>
      </c>
      <c r="F1820" s="14" t="s">
        <v>33</v>
      </c>
      <c r="G1820" s="8" t="s">
        <v>178</v>
      </c>
      <c r="H1820" s="2">
        <v>1061742065</v>
      </c>
      <c r="I1820" s="3" t="s">
        <v>569</v>
      </c>
      <c r="J1820" s="5">
        <v>40</v>
      </c>
      <c r="K1820" s="6">
        <v>277.76</v>
      </c>
      <c r="N1820" s="3">
        <v>5803795</v>
      </c>
      <c r="O1820" s="3">
        <v>21280582</v>
      </c>
      <c r="P1820" s="3">
        <v>0</v>
      </c>
      <c r="Q1820" s="3">
        <v>0</v>
      </c>
      <c r="R1820" s="3">
        <v>1934598</v>
      </c>
      <c r="S1820" s="3">
        <v>2498856</v>
      </c>
      <c r="T1820" s="3">
        <v>1665904</v>
      </c>
      <c r="U1820" s="3">
        <v>27379940</v>
      </c>
      <c r="V1820" s="3">
        <v>1934598</v>
      </c>
      <c r="W1820" s="3">
        <v>1808800</v>
      </c>
      <c r="X1820" s="3">
        <v>2553700</v>
      </c>
      <c r="Y1820" s="3">
        <v>111100</v>
      </c>
      <c r="Z1820" s="3">
        <v>851200</v>
      </c>
      <c r="AA1820" s="3">
        <v>638400</v>
      </c>
      <c r="AB1820" s="3">
        <v>7897798</v>
      </c>
      <c r="AC1820" s="3">
        <v>35277738</v>
      </c>
    </row>
    <row r="1821" spans="1:29" x14ac:dyDescent="0.2">
      <c r="A1821" s="3" t="s">
        <v>618</v>
      </c>
      <c r="B1821" s="144">
        <v>45536</v>
      </c>
      <c r="C1821" s="144">
        <v>45646</v>
      </c>
      <c r="D1821" s="3" t="s">
        <v>615</v>
      </c>
      <c r="E1821" s="3" t="s">
        <v>620</v>
      </c>
      <c r="F1821" s="14" t="s">
        <v>33</v>
      </c>
      <c r="G1821" s="8" t="s">
        <v>178</v>
      </c>
      <c r="H1821" s="2">
        <v>76306781</v>
      </c>
      <c r="I1821" s="3" t="s">
        <v>181</v>
      </c>
      <c r="J1821" s="5">
        <v>40</v>
      </c>
      <c r="K1821" s="6">
        <v>301</v>
      </c>
      <c r="N1821" s="3">
        <v>6289395</v>
      </c>
      <c r="O1821" s="3">
        <v>23061115</v>
      </c>
      <c r="P1821" s="3">
        <v>0</v>
      </c>
      <c r="Q1821" s="3">
        <v>0</v>
      </c>
      <c r="R1821" s="3">
        <v>2096465</v>
      </c>
      <c r="S1821" s="3">
        <v>2707934</v>
      </c>
      <c r="T1821" s="3">
        <v>1805289</v>
      </c>
      <c r="U1821" s="3">
        <v>29670803</v>
      </c>
      <c r="V1821" s="3">
        <v>2096465</v>
      </c>
      <c r="W1821" s="3">
        <v>1960200</v>
      </c>
      <c r="X1821" s="3">
        <v>2767300</v>
      </c>
      <c r="Y1821" s="3">
        <v>120400</v>
      </c>
      <c r="Z1821" s="3">
        <v>922400</v>
      </c>
      <c r="AA1821" s="3">
        <v>691800</v>
      </c>
      <c r="AB1821" s="3">
        <v>8558565</v>
      </c>
      <c r="AC1821" s="3">
        <v>38229368</v>
      </c>
    </row>
    <row r="1822" spans="1:29" x14ac:dyDescent="0.2">
      <c r="A1822" s="3" t="s">
        <v>618</v>
      </c>
      <c r="B1822" s="144">
        <v>45536</v>
      </c>
      <c r="C1822" s="144">
        <v>45646</v>
      </c>
      <c r="D1822" s="3" t="s">
        <v>615</v>
      </c>
      <c r="E1822" s="3" t="s">
        <v>620</v>
      </c>
      <c r="F1822" s="14" t="s">
        <v>33</v>
      </c>
      <c r="G1822" s="8" t="s">
        <v>178</v>
      </c>
      <c r="H1822" s="2">
        <v>1086105633</v>
      </c>
      <c r="I1822" s="3" t="s">
        <v>182</v>
      </c>
      <c r="J1822" s="5">
        <v>40</v>
      </c>
      <c r="K1822" s="6">
        <v>276.88</v>
      </c>
      <c r="N1822" s="3">
        <v>5785408</v>
      </c>
      <c r="O1822" s="3">
        <v>21213163</v>
      </c>
      <c r="P1822" s="3">
        <v>0</v>
      </c>
      <c r="Q1822" s="3">
        <v>0</v>
      </c>
      <c r="R1822" s="3">
        <v>1928469</v>
      </c>
      <c r="S1822" s="3">
        <v>2490940</v>
      </c>
      <c r="T1822" s="3">
        <v>1660626</v>
      </c>
      <c r="U1822" s="3">
        <v>27293198</v>
      </c>
      <c r="V1822" s="3">
        <v>1928469</v>
      </c>
      <c r="W1822" s="3">
        <v>1803100</v>
      </c>
      <c r="X1822" s="3">
        <v>2545600</v>
      </c>
      <c r="Y1822" s="3">
        <v>110700</v>
      </c>
      <c r="Z1822" s="3">
        <v>848500</v>
      </c>
      <c r="AA1822" s="3">
        <v>636400</v>
      </c>
      <c r="AB1822" s="3">
        <v>7872769</v>
      </c>
      <c r="AC1822" s="3">
        <v>35165967</v>
      </c>
    </row>
    <row r="1823" spans="1:29" x14ac:dyDescent="0.2">
      <c r="A1823" s="3" t="s">
        <v>618</v>
      </c>
      <c r="B1823" s="144">
        <v>45536</v>
      </c>
      <c r="C1823" s="144">
        <v>45646</v>
      </c>
      <c r="D1823" s="3" t="s">
        <v>615</v>
      </c>
      <c r="E1823" s="3" t="s">
        <v>620</v>
      </c>
      <c r="F1823" s="14" t="s">
        <v>33</v>
      </c>
      <c r="G1823" s="8" t="s">
        <v>178</v>
      </c>
      <c r="H1823" s="2">
        <v>34327175</v>
      </c>
      <c r="I1823" s="3" t="s">
        <v>951</v>
      </c>
      <c r="J1823" s="5">
        <v>40</v>
      </c>
      <c r="K1823" s="6">
        <v>310.95999999999998</v>
      </c>
      <c r="N1823" s="3">
        <v>6497509</v>
      </c>
      <c r="O1823" s="3">
        <v>23824200</v>
      </c>
      <c r="P1823" s="3">
        <v>0</v>
      </c>
      <c r="Q1823" s="3">
        <v>0</v>
      </c>
      <c r="R1823" s="3">
        <v>2165836</v>
      </c>
      <c r="S1823" s="3">
        <v>2797539</v>
      </c>
      <c r="T1823" s="3">
        <v>1865026</v>
      </c>
      <c r="U1823" s="3">
        <v>30652601</v>
      </c>
      <c r="V1823" s="3">
        <v>2165836</v>
      </c>
      <c r="W1823" s="3">
        <v>2025100</v>
      </c>
      <c r="X1823" s="3">
        <v>2858900</v>
      </c>
      <c r="Y1823" s="3">
        <v>124400</v>
      </c>
      <c r="Z1823" s="3">
        <v>953000</v>
      </c>
      <c r="AA1823" s="3">
        <v>714700</v>
      </c>
      <c r="AB1823" s="3">
        <v>8841936</v>
      </c>
      <c r="AC1823" s="3">
        <v>39494537</v>
      </c>
    </row>
    <row r="1824" spans="1:29" x14ac:dyDescent="0.2">
      <c r="A1824" s="3" t="s">
        <v>618</v>
      </c>
      <c r="B1824" s="144">
        <v>45536</v>
      </c>
      <c r="C1824" s="144">
        <v>45646</v>
      </c>
      <c r="D1824" s="3" t="s">
        <v>615</v>
      </c>
      <c r="E1824" s="3" t="s">
        <v>620</v>
      </c>
      <c r="F1824" s="14" t="s">
        <v>33</v>
      </c>
      <c r="G1824" s="8" t="s">
        <v>178</v>
      </c>
      <c r="H1824" s="2">
        <v>1061755161</v>
      </c>
      <c r="I1824" s="3" t="s">
        <v>184</v>
      </c>
      <c r="J1824" s="5">
        <v>40</v>
      </c>
      <c r="K1824" s="6">
        <v>262.64</v>
      </c>
      <c r="N1824" s="3">
        <v>5487863</v>
      </c>
      <c r="O1824" s="3">
        <v>20122164</v>
      </c>
      <c r="P1824" s="3">
        <v>0</v>
      </c>
      <c r="Q1824" s="3">
        <v>0</v>
      </c>
      <c r="R1824" s="3">
        <v>1829288</v>
      </c>
      <c r="S1824" s="3">
        <v>2362830</v>
      </c>
      <c r="T1824" s="3">
        <v>1575220</v>
      </c>
      <c r="U1824" s="3">
        <v>25889502</v>
      </c>
      <c r="V1824" s="3">
        <v>1829288</v>
      </c>
      <c r="W1824" s="3">
        <v>1710400</v>
      </c>
      <c r="X1824" s="3">
        <v>2414700</v>
      </c>
      <c r="Y1824" s="3">
        <v>105000</v>
      </c>
      <c r="Z1824" s="3">
        <v>804900</v>
      </c>
      <c r="AA1824" s="3">
        <v>603700</v>
      </c>
      <c r="AB1824" s="3">
        <v>7467988</v>
      </c>
      <c r="AC1824" s="3">
        <v>33357490</v>
      </c>
    </row>
    <row r="1825" spans="1:29" x14ac:dyDescent="0.2">
      <c r="A1825" s="3" t="s">
        <v>618</v>
      </c>
      <c r="B1825" s="144">
        <v>45536</v>
      </c>
      <c r="C1825" s="144">
        <v>45646</v>
      </c>
      <c r="D1825" s="3" t="s">
        <v>615</v>
      </c>
      <c r="E1825" s="3" t="s">
        <v>620</v>
      </c>
      <c r="F1825" s="14" t="s">
        <v>33</v>
      </c>
      <c r="G1825" s="8" t="s">
        <v>185</v>
      </c>
      <c r="H1825" s="2">
        <v>1082780632</v>
      </c>
      <c r="I1825" s="3" t="s">
        <v>952</v>
      </c>
      <c r="J1825" s="5">
        <v>20</v>
      </c>
      <c r="K1825" s="6">
        <v>215</v>
      </c>
      <c r="N1825" s="3">
        <v>2246213</v>
      </c>
      <c r="O1825" s="3">
        <v>8236114</v>
      </c>
      <c r="P1825" s="3">
        <v>0</v>
      </c>
      <c r="Q1825" s="3">
        <v>0</v>
      </c>
      <c r="R1825" s="3">
        <v>748738</v>
      </c>
      <c r="S1825" s="3">
        <v>967119</v>
      </c>
      <c r="T1825" s="3">
        <v>644746</v>
      </c>
      <c r="U1825" s="3">
        <v>10596717</v>
      </c>
      <c r="V1825" s="3">
        <v>748738</v>
      </c>
      <c r="W1825" s="3">
        <v>700100</v>
      </c>
      <c r="X1825" s="3">
        <v>988300</v>
      </c>
      <c r="Y1825" s="3">
        <v>43000</v>
      </c>
      <c r="Z1825" s="3">
        <v>329400</v>
      </c>
      <c r="AA1825" s="3">
        <v>247100</v>
      </c>
      <c r="AB1825" s="3">
        <v>3056638</v>
      </c>
      <c r="AC1825" s="3">
        <v>13653355</v>
      </c>
    </row>
    <row r="1826" spans="1:29" x14ac:dyDescent="0.2">
      <c r="A1826" s="3" t="s">
        <v>618</v>
      </c>
      <c r="B1826" s="144">
        <v>45536</v>
      </c>
      <c r="C1826" s="144">
        <v>45646</v>
      </c>
      <c r="D1826" s="3" t="s">
        <v>615</v>
      </c>
      <c r="E1826" s="3" t="s">
        <v>620</v>
      </c>
      <c r="F1826" s="14" t="s">
        <v>33</v>
      </c>
      <c r="G1826" s="8" t="s">
        <v>185</v>
      </c>
      <c r="H1826" s="2">
        <v>76310604</v>
      </c>
      <c r="I1826" s="3" t="s">
        <v>187</v>
      </c>
      <c r="J1826" s="5">
        <v>40</v>
      </c>
      <c r="K1826" s="6">
        <v>375.68</v>
      </c>
      <c r="N1826" s="3">
        <v>7849834</v>
      </c>
      <c r="O1826" s="3">
        <v>28782725</v>
      </c>
      <c r="P1826" s="3">
        <v>0</v>
      </c>
      <c r="Q1826" s="3">
        <v>0</v>
      </c>
      <c r="R1826" s="3">
        <v>2616611</v>
      </c>
      <c r="S1826" s="3">
        <v>3379790</v>
      </c>
      <c r="T1826" s="3">
        <v>2253193</v>
      </c>
      <c r="U1826" s="3">
        <v>37032319</v>
      </c>
      <c r="V1826" s="3">
        <v>2616611</v>
      </c>
      <c r="W1826" s="3">
        <v>2446500</v>
      </c>
      <c r="X1826" s="3">
        <v>3453900</v>
      </c>
      <c r="Y1826" s="3">
        <v>150200</v>
      </c>
      <c r="Z1826" s="3">
        <v>1151300</v>
      </c>
      <c r="AA1826" s="3">
        <v>863500</v>
      </c>
      <c r="AB1826" s="3">
        <v>10682011</v>
      </c>
      <c r="AC1826" s="3">
        <v>47714330</v>
      </c>
    </row>
    <row r="1827" spans="1:29" x14ac:dyDescent="0.2">
      <c r="A1827" s="3" t="s">
        <v>618</v>
      </c>
      <c r="B1827" s="144">
        <v>45536</v>
      </c>
      <c r="C1827" s="144">
        <v>45646</v>
      </c>
      <c r="D1827" s="3" t="s">
        <v>615</v>
      </c>
      <c r="E1827" s="3" t="s">
        <v>620</v>
      </c>
      <c r="F1827" s="14" t="s">
        <v>33</v>
      </c>
      <c r="G1827" s="8" t="s">
        <v>185</v>
      </c>
      <c r="H1827" s="2">
        <v>34571835</v>
      </c>
      <c r="I1827" s="3" t="s">
        <v>188</v>
      </c>
      <c r="J1827" s="5">
        <v>40</v>
      </c>
      <c r="K1827" s="6">
        <v>324.04000000000002</v>
      </c>
      <c r="N1827" s="3">
        <v>6770816</v>
      </c>
      <c r="O1827" s="3">
        <v>24826325</v>
      </c>
      <c r="P1827" s="3">
        <v>0</v>
      </c>
      <c r="Q1827" s="3">
        <v>0</v>
      </c>
      <c r="R1827" s="3">
        <v>2256939</v>
      </c>
      <c r="S1827" s="3">
        <v>2915212</v>
      </c>
      <c r="T1827" s="3">
        <v>1943475</v>
      </c>
      <c r="U1827" s="3">
        <v>31941951</v>
      </c>
      <c r="V1827" s="3">
        <v>2256939</v>
      </c>
      <c r="W1827" s="3">
        <v>2110200</v>
      </c>
      <c r="X1827" s="3">
        <v>2979200</v>
      </c>
      <c r="Y1827" s="3">
        <v>129600</v>
      </c>
      <c r="Z1827" s="3">
        <v>993100</v>
      </c>
      <c r="AA1827" s="3">
        <v>744800</v>
      </c>
      <c r="AB1827" s="3">
        <v>9213839</v>
      </c>
      <c r="AC1827" s="3">
        <v>41155790</v>
      </c>
    </row>
    <row r="1828" spans="1:29" x14ac:dyDescent="0.2">
      <c r="A1828" s="3" t="s">
        <v>618</v>
      </c>
      <c r="B1828" s="144">
        <v>45536</v>
      </c>
      <c r="C1828" s="144">
        <v>45646</v>
      </c>
      <c r="D1828" s="3" t="s">
        <v>615</v>
      </c>
      <c r="E1828" s="3" t="s">
        <v>620</v>
      </c>
      <c r="F1828" s="14" t="s">
        <v>33</v>
      </c>
      <c r="G1828" s="8" t="s">
        <v>185</v>
      </c>
      <c r="H1828" s="2">
        <v>1086106560</v>
      </c>
      <c r="I1828" s="3" t="s">
        <v>953</v>
      </c>
      <c r="J1828" s="5">
        <v>40</v>
      </c>
      <c r="K1828" s="6">
        <v>215</v>
      </c>
      <c r="N1828" s="3">
        <v>4492425</v>
      </c>
      <c r="O1828" s="3">
        <v>16472225</v>
      </c>
      <c r="P1828" s="3">
        <v>0</v>
      </c>
      <c r="Q1828" s="3">
        <v>0</v>
      </c>
      <c r="R1828" s="3">
        <v>1497475</v>
      </c>
      <c r="S1828" s="3">
        <v>1934239</v>
      </c>
      <c r="T1828" s="3">
        <v>1289492</v>
      </c>
      <c r="U1828" s="3">
        <v>21193431</v>
      </c>
      <c r="V1828" s="3">
        <v>1497475</v>
      </c>
      <c r="W1828" s="3">
        <v>1400100</v>
      </c>
      <c r="X1828" s="3">
        <v>1976700</v>
      </c>
      <c r="Y1828" s="3">
        <v>86000</v>
      </c>
      <c r="Z1828" s="3">
        <v>658900</v>
      </c>
      <c r="AA1828" s="3">
        <v>494200</v>
      </c>
      <c r="AB1828" s="3">
        <v>6113375</v>
      </c>
      <c r="AC1828" s="3">
        <v>27306806</v>
      </c>
    </row>
    <row r="1829" spans="1:29" x14ac:dyDescent="0.2">
      <c r="A1829" s="3" t="s">
        <v>618</v>
      </c>
      <c r="B1829" s="144">
        <v>45536</v>
      </c>
      <c r="C1829" s="144">
        <v>45646</v>
      </c>
      <c r="D1829" s="3" t="s">
        <v>615</v>
      </c>
      <c r="E1829" s="3" t="s">
        <v>620</v>
      </c>
      <c r="F1829" s="14" t="s">
        <v>33</v>
      </c>
      <c r="G1829" s="8" t="s">
        <v>185</v>
      </c>
      <c r="H1829" s="2">
        <v>10303666</v>
      </c>
      <c r="I1829" s="3" t="s">
        <v>954</v>
      </c>
      <c r="J1829" s="5">
        <v>20</v>
      </c>
      <c r="K1829" s="6">
        <v>215</v>
      </c>
      <c r="N1829" s="3">
        <v>2246213</v>
      </c>
      <c r="O1829" s="3">
        <v>8236114</v>
      </c>
      <c r="P1829" s="3">
        <v>0</v>
      </c>
      <c r="Q1829" s="3">
        <v>0</v>
      </c>
      <c r="R1829" s="3">
        <v>748738</v>
      </c>
      <c r="S1829" s="3">
        <v>967119</v>
      </c>
      <c r="T1829" s="3">
        <v>644746</v>
      </c>
      <c r="U1829" s="3">
        <v>10596717</v>
      </c>
      <c r="V1829" s="3">
        <v>748738</v>
      </c>
      <c r="W1829" s="3">
        <v>700100</v>
      </c>
      <c r="X1829" s="3">
        <v>988300</v>
      </c>
      <c r="Y1829" s="3">
        <v>43000</v>
      </c>
      <c r="Z1829" s="3">
        <v>329400</v>
      </c>
      <c r="AA1829" s="3">
        <v>247100</v>
      </c>
      <c r="AB1829" s="3">
        <v>3056638</v>
      </c>
      <c r="AC1829" s="3">
        <v>13653355</v>
      </c>
    </row>
    <row r="1830" spans="1:29" x14ac:dyDescent="0.2">
      <c r="A1830" s="3" t="s">
        <v>618</v>
      </c>
      <c r="B1830" s="144">
        <v>45536</v>
      </c>
      <c r="C1830" s="144">
        <v>45646</v>
      </c>
      <c r="D1830" s="3" t="s">
        <v>615</v>
      </c>
      <c r="E1830" s="3" t="s">
        <v>620</v>
      </c>
      <c r="F1830" s="14" t="s">
        <v>33</v>
      </c>
      <c r="G1830" s="8" t="s">
        <v>185</v>
      </c>
      <c r="H1830" s="2">
        <v>1061732507</v>
      </c>
      <c r="I1830" s="3" t="s">
        <v>693</v>
      </c>
      <c r="J1830" s="5">
        <v>40</v>
      </c>
      <c r="K1830" s="6">
        <v>255</v>
      </c>
      <c r="N1830" s="3">
        <v>5328225</v>
      </c>
      <c r="O1830" s="3">
        <v>19536825</v>
      </c>
      <c r="P1830" s="3">
        <v>0</v>
      </c>
      <c r="Q1830" s="3">
        <v>0</v>
      </c>
      <c r="R1830" s="3">
        <v>1776075</v>
      </c>
      <c r="S1830" s="3">
        <v>2294097</v>
      </c>
      <c r="T1830" s="3">
        <v>1529398</v>
      </c>
      <c r="U1830" s="3">
        <v>25136395</v>
      </c>
      <c r="V1830" s="3">
        <v>1776075</v>
      </c>
      <c r="W1830" s="3">
        <v>1660600</v>
      </c>
      <c r="X1830" s="3">
        <v>2344400</v>
      </c>
      <c r="Y1830" s="3">
        <v>102000</v>
      </c>
      <c r="Z1830" s="3">
        <v>781500</v>
      </c>
      <c r="AA1830" s="3">
        <v>586100</v>
      </c>
      <c r="AB1830" s="3">
        <v>7250675</v>
      </c>
      <c r="AC1830" s="3">
        <v>32387070</v>
      </c>
    </row>
    <row r="1831" spans="1:29" x14ac:dyDescent="0.2">
      <c r="A1831" s="3" t="s">
        <v>618</v>
      </c>
      <c r="B1831" s="144">
        <v>45536</v>
      </c>
      <c r="C1831" s="144">
        <v>45646</v>
      </c>
      <c r="D1831" s="3" t="s">
        <v>615</v>
      </c>
      <c r="E1831" s="3" t="s">
        <v>620</v>
      </c>
      <c r="F1831" s="14" t="s">
        <v>33</v>
      </c>
      <c r="G1831" s="8" t="s">
        <v>185</v>
      </c>
      <c r="H1831" s="2">
        <v>1061741272</v>
      </c>
      <c r="I1831" s="3" t="s">
        <v>189</v>
      </c>
      <c r="J1831" s="5">
        <v>40</v>
      </c>
      <c r="K1831" s="6">
        <v>267.2</v>
      </c>
      <c r="N1831" s="3">
        <v>5583144</v>
      </c>
      <c r="O1831" s="3">
        <v>20471528</v>
      </c>
      <c r="P1831" s="3">
        <v>0</v>
      </c>
      <c r="Q1831" s="3">
        <v>0</v>
      </c>
      <c r="R1831" s="3">
        <v>1861048</v>
      </c>
      <c r="S1831" s="3">
        <v>2403854</v>
      </c>
      <c r="T1831" s="3">
        <v>1602569</v>
      </c>
      <c r="U1831" s="3">
        <v>26338999</v>
      </c>
      <c r="V1831" s="3">
        <v>1861048</v>
      </c>
      <c r="W1831" s="3">
        <v>1740100</v>
      </c>
      <c r="X1831" s="3">
        <v>2456600</v>
      </c>
      <c r="Y1831" s="3">
        <v>106900</v>
      </c>
      <c r="Z1831" s="3">
        <v>818900</v>
      </c>
      <c r="AA1831" s="3">
        <v>614100</v>
      </c>
      <c r="AB1831" s="3">
        <v>7597648</v>
      </c>
      <c r="AC1831" s="3">
        <v>33936647</v>
      </c>
    </row>
    <row r="1832" spans="1:29" x14ac:dyDescent="0.2">
      <c r="A1832" s="3" t="s">
        <v>618</v>
      </c>
      <c r="B1832" s="144">
        <v>45536</v>
      </c>
      <c r="C1832" s="144">
        <v>45646</v>
      </c>
      <c r="D1832" s="3" t="s">
        <v>615</v>
      </c>
      <c r="E1832" s="3" t="s">
        <v>620</v>
      </c>
      <c r="F1832" s="14" t="s">
        <v>33</v>
      </c>
      <c r="G1832" s="8" t="s">
        <v>185</v>
      </c>
      <c r="H1832" s="2">
        <v>10301801</v>
      </c>
      <c r="I1832" s="3" t="s">
        <v>955</v>
      </c>
      <c r="J1832" s="5">
        <v>20</v>
      </c>
      <c r="K1832" s="6">
        <v>275</v>
      </c>
      <c r="N1832" s="3">
        <v>2873063</v>
      </c>
      <c r="O1832" s="3">
        <v>10534564</v>
      </c>
      <c r="P1832" s="3">
        <v>0</v>
      </c>
      <c r="Q1832" s="3">
        <v>0</v>
      </c>
      <c r="R1832" s="3">
        <v>957688</v>
      </c>
      <c r="S1832" s="3">
        <v>1237013</v>
      </c>
      <c r="T1832" s="3">
        <v>824675</v>
      </c>
      <c r="U1832" s="3">
        <v>13553940</v>
      </c>
      <c r="V1832" s="3">
        <v>957688</v>
      </c>
      <c r="W1832" s="3">
        <v>895400</v>
      </c>
      <c r="X1832" s="3">
        <v>1264100</v>
      </c>
      <c r="Y1832" s="3">
        <v>55000</v>
      </c>
      <c r="Z1832" s="3">
        <v>421400</v>
      </c>
      <c r="AA1832" s="3">
        <v>316000</v>
      </c>
      <c r="AB1832" s="3">
        <v>3909588</v>
      </c>
      <c r="AC1832" s="3">
        <v>17463528</v>
      </c>
    </row>
    <row r="1833" spans="1:29" x14ac:dyDescent="0.2">
      <c r="A1833" s="3" t="s">
        <v>618</v>
      </c>
      <c r="B1833" s="144">
        <v>45536</v>
      </c>
      <c r="C1833" s="144">
        <v>45646</v>
      </c>
      <c r="D1833" s="3" t="s">
        <v>615</v>
      </c>
      <c r="E1833" s="3" t="s">
        <v>620</v>
      </c>
      <c r="F1833" s="14" t="s">
        <v>33</v>
      </c>
      <c r="G1833" s="8" t="s">
        <v>185</v>
      </c>
      <c r="H1833" s="2">
        <v>1061686780</v>
      </c>
      <c r="I1833" s="3" t="s">
        <v>570</v>
      </c>
      <c r="J1833" s="5">
        <v>40</v>
      </c>
      <c r="K1833" s="6">
        <v>382.16</v>
      </c>
      <c r="N1833" s="3">
        <v>7985233</v>
      </c>
      <c r="O1833" s="3">
        <v>29279188</v>
      </c>
      <c r="P1833" s="3">
        <v>0</v>
      </c>
      <c r="Q1833" s="3">
        <v>0</v>
      </c>
      <c r="R1833" s="3">
        <v>2661744</v>
      </c>
      <c r="S1833" s="3">
        <v>3438086</v>
      </c>
      <c r="T1833" s="3">
        <v>2292058</v>
      </c>
      <c r="U1833" s="3">
        <v>37671076</v>
      </c>
      <c r="V1833" s="3">
        <v>2661744</v>
      </c>
      <c r="W1833" s="3">
        <v>2488700</v>
      </c>
      <c r="X1833" s="3">
        <v>3513500</v>
      </c>
      <c r="Y1833" s="3">
        <v>152800</v>
      </c>
      <c r="Z1833" s="3">
        <v>1171200</v>
      </c>
      <c r="AA1833" s="3">
        <v>878400</v>
      </c>
      <c r="AB1833" s="3">
        <v>10866344</v>
      </c>
      <c r="AC1833" s="3">
        <v>48537420</v>
      </c>
    </row>
    <row r="1834" spans="1:29" x14ac:dyDescent="0.2">
      <c r="A1834" s="3" t="s">
        <v>618</v>
      </c>
      <c r="B1834" s="144">
        <v>45536</v>
      </c>
      <c r="C1834" s="144">
        <v>45646</v>
      </c>
      <c r="D1834" s="3" t="s">
        <v>615</v>
      </c>
      <c r="E1834" s="3" t="s">
        <v>620</v>
      </c>
      <c r="F1834" s="3" t="s">
        <v>190</v>
      </c>
      <c r="G1834" s="8" t="s">
        <v>191</v>
      </c>
      <c r="H1834" s="2">
        <v>40031919</v>
      </c>
      <c r="I1834" s="3" t="s">
        <v>192</v>
      </c>
      <c r="J1834" s="5">
        <v>20</v>
      </c>
      <c r="K1834" s="6">
        <v>283.88</v>
      </c>
      <c r="N1834" s="3">
        <v>2965836</v>
      </c>
      <c r="O1834" s="3">
        <v>10874732</v>
      </c>
      <c r="P1834" s="3">
        <v>0</v>
      </c>
      <c r="Q1834" s="3">
        <v>0</v>
      </c>
      <c r="R1834" s="3">
        <v>988612</v>
      </c>
      <c r="S1834" s="3">
        <v>1276957</v>
      </c>
      <c r="T1834" s="3">
        <v>851305</v>
      </c>
      <c r="U1834" s="3">
        <v>13991606</v>
      </c>
      <c r="V1834" s="3">
        <v>988612</v>
      </c>
      <c r="W1834" s="3">
        <v>924400</v>
      </c>
      <c r="X1834" s="3">
        <v>1305000</v>
      </c>
      <c r="Y1834" s="3">
        <v>56800</v>
      </c>
      <c r="Z1834" s="3">
        <v>435000</v>
      </c>
      <c r="AA1834" s="3">
        <v>326200</v>
      </c>
      <c r="AB1834" s="3">
        <v>4036012</v>
      </c>
      <c r="AC1834" s="3">
        <v>18027618</v>
      </c>
    </row>
    <row r="1835" spans="1:29" x14ac:dyDescent="0.2">
      <c r="A1835" s="3" t="s">
        <v>618</v>
      </c>
      <c r="B1835" s="144">
        <v>45536</v>
      </c>
      <c r="C1835" s="144">
        <v>45646</v>
      </c>
      <c r="D1835" s="3" t="s">
        <v>615</v>
      </c>
      <c r="E1835" s="3" t="s">
        <v>620</v>
      </c>
      <c r="F1835" s="3" t="s">
        <v>190</v>
      </c>
      <c r="G1835" s="8" t="s">
        <v>191</v>
      </c>
      <c r="H1835" s="2">
        <v>25291924</v>
      </c>
      <c r="I1835" s="3" t="s">
        <v>956</v>
      </c>
      <c r="J1835" s="5">
        <v>20</v>
      </c>
      <c r="K1835" s="6">
        <v>295</v>
      </c>
      <c r="N1835" s="3">
        <v>3082013</v>
      </c>
      <c r="O1835" s="3">
        <v>11300714</v>
      </c>
      <c r="P1835" s="3">
        <v>0</v>
      </c>
      <c r="Q1835" s="3">
        <v>0</v>
      </c>
      <c r="R1835" s="3">
        <v>1027338</v>
      </c>
      <c r="S1835" s="3">
        <v>1326978</v>
      </c>
      <c r="T1835" s="3">
        <v>884652</v>
      </c>
      <c r="U1835" s="3">
        <v>14539682</v>
      </c>
      <c r="V1835" s="3">
        <v>1027338</v>
      </c>
      <c r="W1835" s="3">
        <v>960600</v>
      </c>
      <c r="X1835" s="3">
        <v>1356100</v>
      </c>
      <c r="Y1835" s="3">
        <v>59000</v>
      </c>
      <c r="Z1835" s="3">
        <v>452000</v>
      </c>
      <c r="AA1835" s="3">
        <v>339000</v>
      </c>
      <c r="AB1835" s="3">
        <v>4194038</v>
      </c>
      <c r="AC1835" s="3">
        <v>18733720</v>
      </c>
    </row>
    <row r="1836" spans="1:29" x14ac:dyDescent="0.2">
      <c r="A1836" s="3" t="s">
        <v>618</v>
      </c>
      <c r="B1836" s="144">
        <v>45536</v>
      </c>
      <c r="C1836" s="144">
        <v>45646</v>
      </c>
      <c r="D1836" s="3" t="s">
        <v>615</v>
      </c>
      <c r="E1836" s="3" t="s">
        <v>620</v>
      </c>
      <c r="F1836" s="3" t="s">
        <v>190</v>
      </c>
      <c r="G1836" s="8" t="s">
        <v>194</v>
      </c>
      <c r="H1836" s="2">
        <v>37122502</v>
      </c>
      <c r="I1836" s="3" t="s">
        <v>193</v>
      </c>
      <c r="J1836" s="5">
        <v>40</v>
      </c>
      <c r="K1836" s="6">
        <v>363.88</v>
      </c>
      <c r="N1836" s="3">
        <v>7603273</v>
      </c>
      <c r="O1836" s="3">
        <v>27878668</v>
      </c>
      <c r="P1836" s="3">
        <v>0</v>
      </c>
      <c r="Q1836" s="3">
        <v>0</v>
      </c>
      <c r="R1836" s="3">
        <v>2534424</v>
      </c>
      <c r="S1836" s="3">
        <v>3273631</v>
      </c>
      <c r="T1836" s="3">
        <v>2182421</v>
      </c>
      <c r="U1836" s="3">
        <v>35869144</v>
      </c>
      <c r="V1836" s="3">
        <v>2534424</v>
      </c>
      <c r="W1836" s="3">
        <v>2369700</v>
      </c>
      <c r="X1836" s="3">
        <v>3345400</v>
      </c>
      <c r="Y1836" s="3">
        <v>145500</v>
      </c>
      <c r="Z1836" s="3">
        <v>1115100</v>
      </c>
      <c r="AA1836" s="3">
        <v>836400</v>
      </c>
      <c r="AB1836" s="3">
        <v>10346524</v>
      </c>
      <c r="AC1836" s="3">
        <v>46215668</v>
      </c>
    </row>
    <row r="1837" spans="1:29" x14ac:dyDescent="0.2">
      <c r="A1837" s="3" t="s">
        <v>618</v>
      </c>
      <c r="B1837" s="144">
        <v>45536</v>
      </c>
      <c r="C1837" s="144">
        <v>45646</v>
      </c>
      <c r="D1837" s="3" t="s">
        <v>615</v>
      </c>
      <c r="E1837" s="3" t="s">
        <v>620</v>
      </c>
      <c r="F1837" s="3" t="s">
        <v>190</v>
      </c>
      <c r="G1837" s="8" t="s">
        <v>194</v>
      </c>
      <c r="H1837" s="2">
        <v>16655777</v>
      </c>
      <c r="I1837" s="3" t="s">
        <v>195</v>
      </c>
      <c r="J1837" s="5">
        <v>40</v>
      </c>
      <c r="K1837" s="6">
        <v>353.2</v>
      </c>
      <c r="N1837" s="3">
        <v>7380114</v>
      </c>
      <c r="O1837" s="3">
        <v>27060418</v>
      </c>
      <c r="P1837" s="3">
        <v>0</v>
      </c>
      <c r="Q1837" s="3">
        <v>0</v>
      </c>
      <c r="R1837" s="3">
        <v>2460038</v>
      </c>
      <c r="S1837" s="3">
        <v>3177549</v>
      </c>
      <c r="T1837" s="3">
        <v>2118366</v>
      </c>
      <c r="U1837" s="3">
        <v>34816371</v>
      </c>
      <c r="V1837" s="3">
        <v>2460038</v>
      </c>
      <c r="W1837" s="3">
        <v>2300100</v>
      </c>
      <c r="X1837" s="3">
        <v>3247300</v>
      </c>
      <c r="Y1837" s="3">
        <v>141300</v>
      </c>
      <c r="Z1837" s="3">
        <v>1082400</v>
      </c>
      <c r="AA1837" s="3">
        <v>811800</v>
      </c>
      <c r="AB1837" s="3">
        <v>10042938</v>
      </c>
      <c r="AC1837" s="3">
        <v>44859309</v>
      </c>
    </row>
    <row r="1838" spans="1:29" x14ac:dyDescent="0.2">
      <c r="A1838" s="3" t="s">
        <v>618</v>
      </c>
      <c r="B1838" s="144">
        <v>45536</v>
      </c>
      <c r="C1838" s="144">
        <v>45646</v>
      </c>
      <c r="D1838" s="3" t="s">
        <v>615</v>
      </c>
      <c r="E1838" s="3" t="s">
        <v>620</v>
      </c>
      <c r="F1838" s="3" t="s">
        <v>190</v>
      </c>
      <c r="G1838" s="8" t="s">
        <v>194</v>
      </c>
      <c r="H1838" s="2">
        <v>76318007</v>
      </c>
      <c r="I1838" s="3" t="s">
        <v>196</v>
      </c>
      <c r="J1838" s="5">
        <v>40</v>
      </c>
      <c r="K1838" s="6">
        <v>346</v>
      </c>
      <c r="N1838" s="3">
        <v>7229670</v>
      </c>
      <c r="O1838" s="3">
        <v>26508790</v>
      </c>
      <c r="P1838" s="3">
        <v>0</v>
      </c>
      <c r="Q1838" s="3">
        <v>0</v>
      </c>
      <c r="R1838" s="3">
        <v>2409890</v>
      </c>
      <c r="S1838" s="3">
        <v>3112775</v>
      </c>
      <c r="T1838" s="3">
        <v>2075183</v>
      </c>
      <c r="U1838" s="3">
        <v>34106638</v>
      </c>
      <c r="V1838" s="3">
        <v>2409890</v>
      </c>
      <c r="W1838" s="3">
        <v>2253200</v>
      </c>
      <c r="X1838" s="3">
        <v>3181100</v>
      </c>
      <c r="Y1838" s="3">
        <v>138400</v>
      </c>
      <c r="Z1838" s="3">
        <v>1060400</v>
      </c>
      <c r="AA1838" s="3">
        <v>795300</v>
      </c>
      <c r="AB1838" s="3">
        <v>9838290</v>
      </c>
      <c r="AC1838" s="3">
        <v>43944928</v>
      </c>
    </row>
    <row r="1839" spans="1:29" x14ac:dyDescent="0.2">
      <c r="A1839" s="3" t="s">
        <v>618</v>
      </c>
      <c r="B1839" s="144">
        <v>45536</v>
      </c>
      <c r="C1839" s="144">
        <v>45646</v>
      </c>
      <c r="D1839" s="3" t="s">
        <v>615</v>
      </c>
      <c r="E1839" s="3" t="s">
        <v>620</v>
      </c>
      <c r="F1839" s="3" t="s">
        <v>190</v>
      </c>
      <c r="G1839" s="8" t="s">
        <v>194</v>
      </c>
      <c r="H1839" s="2">
        <v>79989040</v>
      </c>
      <c r="I1839" s="3" t="s">
        <v>197</v>
      </c>
      <c r="J1839" s="5">
        <v>40</v>
      </c>
      <c r="K1839" s="6">
        <v>288</v>
      </c>
      <c r="N1839" s="3">
        <v>6017760</v>
      </c>
      <c r="O1839" s="3">
        <v>22065120</v>
      </c>
      <c r="P1839" s="3">
        <v>0</v>
      </c>
      <c r="Q1839" s="3">
        <v>0</v>
      </c>
      <c r="R1839" s="3">
        <v>2005920</v>
      </c>
      <c r="S1839" s="3">
        <v>2590980</v>
      </c>
      <c r="T1839" s="3">
        <v>1727320</v>
      </c>
      <c r="U1839" s="3">
        <v>28389340</v>
      </c>
      <c r="V1839" s="3">
        <v>2005920</v>
      </c>
      <c r="W1839" s="3">
        <v>1875500</v>
      </c>
      <c r="X1839" s="3">
        <v>2647800</v>
      </c>
      <c r="Y1839" s="3">
        <v>115200</v>
      </c>
      <c r="Z1839" s="3">
        <v>882600</v>
      </c>
      <c r="AA1839" s="3">
        <v>662000</v>
      </c>
      <c r="AB1839" s="3">
        <v>8189020</v>
      </c>
      <c r="AC1839" s="3">
        <v>36578360</v>
      </c>
    </row>
    <row r="1840" spans="1:29" x14ac:dyDescent="0.2">
      <c r="A1840" s="3" t="s">
        <v>618</v>
      </c>
      <c r="B1840" s="144">
        <v>45536</v>
      </c>
      <c r="C1840" s="144">
        <v>45646</v>
      </c>
      <c r="D1840" s="3" t="s">
        <v>615</v>
      </c>
      <c r="E1840" s="3" t="s">
        <v>620</v>
      </c>
      <c r="F1840" s="3" t="s">
        <v>190</v>
      </c>
      <c r="G1840" s="8" t="s">
        <v>199</v>
      </c>
      <c r="H1840" s="2">
        <v>1061720609</v>
      </c>
      <c r="I1840" s="3" t="s">
        <v>198</v>
      </c>
      <c r="J1840" s="5">
        <v>40</v>
      </c>
      <c r="K1840" s="6">
        <v>306.74</v>
      </c>
      <c r="N1840" s="3">
        <v>6409332</v>
      </c>
      <c r="O1840" s="3">
        <v>23500884</v>
      </c>
      <c r="P1840" s="3">
        <v>0</v>
      </c>
      <c r="Q1840" s="3">
        <v>0</v>
      </c>
      <c r="R1840" s="3">
        <v>2136444</v>
      </c>
      <c r="S1840" s="3">
        <v>2759574</v>
      </c>
      <c r="T1840" s="3">
        <v>1839716</v>
      </c>
      <c r="U1840" s="3">
        <v>30236618</v>
      </c>
      <c r="V1840" s="3">
        <v>2136444</v>
      </c>
      <c r="W1840" s="3">
        <v>1997600</v>
      </c>
      <c r="X1840" s="3">
        <v>2820100</v>
      </c>
      <c r="Y1840" s="3">
        <v>122700</v>
      </c>
      <c r="Z1840" s="3">
        <v>940000</v>
      </c>
      <c r="AA1840" s="3">
        <v>705000</v>
      </c>
      <c r="AB1840" s="3">
        <v>8721844</v>
      </c>
      <c r="AC1840" s="3">
        <v>38958462</v>
      </c>
    </row>
    <row r="1841" spans="1:29" x14ac:dyDescent="0.2">
      <c r="A1841" s="3" t="s">
        <v>618</v>
      </c>
      <c r="B1841" s="144">
        <v>45536</v>
      </c>
      <c r="C1841" s="144">
        <v>45646</v>
      </c>
      <c r="D1841" s="3" t="s">
        <v>615</v>
      </c>
      <c r="E1841" s="3" t="s">
        <v>620</v>
      </c>
      <c r="F1841" s="3" t="s">
        <v>190</v>
      </c>
      <c r="G1841" s="8" t="s">
        <v>199</v>
      </c>
      <c r="H1841" s="2">
        <v>79270732</v>
      </c>
      <c r="I1841" s="3" t="s">
        <v>957</v>
      </c>
      <c r="J1841" s="5">
        <v>20</v>
      </c>
      <c r="K1841" s="6">
        <v>221.6</v>
      </c>
      <c r="N1841" s="3">
        <v>2315166</v>
      </c>
      <c r="O1841" s="3">
        <v>8488942</v>
      </c>
      <c r="P1841" s="3">
        <v>0</v>
      </c>
      <c r="Q1841" s="3">
        <v>0</v>
      </c>
      <c r="R1841" s="3">
        <v>771722</v>
      </c>
      <c r="S1841" s="3">
        <v>996808</v>
      </c>
      <c r="T1841" s="3">
        <v>664538</v>
      </c>
      <c r="U1841" s="3">
        <v>10922010</v>
      </c>
      <c r="V1841" s="3">
        <v>771722</v>
      </c>
      <c r="W1841" s="3">
        <v>721600</v>
      </c>
      <c r="X1841" s="3">
        <v>1018700</v>
      </c>
      <c r="Y1841" s="3">
        <v>44300</v>
      </c>
      <c r="Z1841" s="3">
        <v>339600</v>
      </c>
      <c r="AA1841" s="3">
        <v>254700</v>
      </c>
      <c r="AB1841" s="3">
        <v>3150622</v>
      </c>
      <c r="AC1841" s="3">
        <v>14072632</v>
      </c>
    </row>
    <row r="1842" spans="1:29" x14ac:dyDescent="0.2">
      <c r="A1842" s="3" t="s">
        <v>618</v>
      </c>
      <c r="B1842" s="144">
        <v>45536</v>
      </c>
      <c r="C1842" s="144">
        <v>45646</v>
      </c>
      <c r="D1842" s="3" t="s">
        <v>615</v>
      </c>
      <c r="E1842" s="3" t="s">
        <v>620</v>
      </c>
      <c r="F1842" s="3" t="s">
        <v>190</v>
      </c>
      <c r="G1842" s="8" t="s">
        <v>199</v>
      </c>
      <c r="H1842" s="2">
        <v>10294016</v>
      </c>
      <c r="I1842" s="3" t="s">
        <v>571</v>
      </c>
      <c r="J1842" s="5">
        <v>20</v>
      </c>
      <c r="K1842" s="6">
        <v>295.32</v>
      </c>
      <c r="N1842" s="3">
        <v>3085356</v>
      </c>
      <c r="O1842" s="3">
        <v>11312972</v>
      </c>
      <c r="P1842" s="3">
        <v>0</v>
      </c>
      <c r="Q1842" s="3">
        <v>0</v>
      </c>
      <c r="R1842" s="3">
        <v>1028452</v>
      </c>
      <c r="S1842" s="3">
        <v>1328417</v>
      </c>
      <c r="T1842" s="3">
        <v>885611</v>
      </c>
      <c r="U1842" s="3">
        <v>14555452</v>
      </c>
      <c r="V1842" s="3">
        <v>1028452</v>
      </c>
      <c r="W1842" s="3">
        <v>961600</v>
      </c>
      <c r="X1842" s="3">
        <v>1357600</v>
      </c>
      <c r="Y1842" s="3">
        <v>59100</v>
      </c>
      <c r="Z1842" s="3">
        <v>452500</v>
      </c>
      <c r="AA1842" s="3">
        <v>339400</v>
      </c>
      <c r="AB1842" s="3">
        <v>4198652</v>
      </c>
      <c r="AC1842" s="3">
        <v>18754104</v>
      </c>
    </row>
    <row r="1843" spans="1:29" x14ac:dyDescent="0.2">
      <c r="A1843" s="3" t="s">
        <v>618</v>
      </c>
      <c r="B1843" s="144">
        <v>45536</v>
      </c>
      <c r="C1843" s="144">
        <v>45646</v>
      </c>
      <c r="D1843" s="3" t="s">
        <v>615</v>
      </c>
      <c r="E1843" s="3" t="s">
        <v>620</v>
      </c>
      <c r="F1843" s="3" t="s">
        <v>190</v>
      </c>
      <c r="G1843" s="8" t="s">
        <v>199</v>
      </c>
      <c r="H1843" s="2">
        <v>76332765</v>
      </c>
      <c r="I1843" s="3" t="s">
        <v>572</v>
      </c>
      <c r="J1843" s="5">
        <v>20</v>
      </c>
      <c r="K1843" s="6">
        <v>265.88</v>
      </c>
      <c r="N1843" s="3">
        <v>2777781</v>
      </c>
      <c r="O1843" s="3">
        <v>10185197</v>
      </c>
      <c r="P1843" s="3">
        <v>0</v>
      </c>
      <c r="Q1843" s="3">
        <v>0</v>
      </c>
      <c r="R1843" s="3">
        <v>925927</v>
      </c>
      <c r="S1843" s="3">
        <v>1195989</v>
      </c>
      <c r="T1843" s="3">
        <v>797326</v>
      </c>
      <c r="U1843" s="3">
        <v>13104439</v>
      </c>
      <c r="V1843" s="3">
        <v>925927</v>
      </c>
      <c r="W1843" s="3">
        <v>865700</v>
      </c>
      <c r="X1843" s="3">
        <v>1222200</v>
      </c>
      <c r="Y1843" s="3">
        <v>53200</v>
      </c>
      <c r="Z1843" s="3">
        <v>407400</v>
      </c>
      <c r="AA1843" s="3">
        <v>305600</v>
      </c>
      <c r="AB1843" s="3">
        <v>3780027</v>
      </c>
      <c r="AC1843" s="3">
        <v>16884466</v>
      </c>
    </row>
    <row r="1844" spans="1:29" x14ac:dyDescent="0.2">
      <c r="A1844" s="3" t="s">
        <v>618</v>
      </c>
      <c r="B1844" s="144">
        <v>45536</v>
      </c>
      <c r="C1844" s="144">
        <v>45646</v>
      </c>
      <c r="D1844" s="3" t="s">
        <v>615</v>
      </c>
      <c r="E1844" s="3" t="s">
        <v>620</v>
      </c>
      <c r="F1844" s="3" t="s">
        <v>190</v>
      </c>
      <c r="G1844" s="8" t="s">
        <v>199</v>
      </c>
      <c r="H1844" s="2">
        <v>1061761936</v>
      </c>
      <c r="I1844" s="3" t="s">
        <v>1051</v>
      </c>
      <c r="J1844" s="5">
        <v>40</v>
      </c>
      <c r="K1844" s="6">
        <v>280</v>
      </c>
      <c r="N1844" s="3">
        <v>5850600</v>
      </c>
      <c r="O1844" s="3">
        <v>21452200</v>
      </c>
      <c r="P1844" s="3">
        <v>0</v>
      </c>
      <c r="Q1844" s="3">
        <v>0</v>
      </c>
      <c r="R1844" s="3">
        <v>1950200</v>
      </c>
      <c r="S1844" s="3">
        <v>2519008</v>
      </c>
      <c r="T1844" s="3">
        <v>1679339</v>
      </c>
      <c r="U1844" s="3">
        <v>27600747</v>
      </c>
      <c r="V1844" s="3">
        <v>1950200</v>
      </c>
      <c r="W1844" s="3">
        <v>1823400</v>
      </c>
      <c r="X1844" s="3">
        <v>2574300</v>
      </c>
      <c r="Y1844" s="3">
        <v>112000</v>
      </c>
      <c r="Z1844" s="3">
        <v>858100</v>
      </c>
      <c r="AA1844" s="3">
        <v>643600</v>
      </c>
      <c r="AB1844" s="3">
        <v>7961600</v>
      </c>
      <c r="AC1844" s="3">
        <v>35562347</v>
      </c>
    </row>
    <row r="1845" spans="1:29" x14ac:dyDescent="0.2">
      <c r="A1845" s="3" t="s">
        <v>618</v>
      </c>
      <c r="B1845" s="144">
        <v>45536</v>
      </c>
      <c r="C1845" s="144">
        <v>45646</v>
      </c>
      <c r="D1845" s="3" t="s">
        <v>615</v>
      </c>
      <c r="E1845" s="3" t="s">
        <v>620</v>
      </c>
      <c r="F1845" s="3" t="s">
        <v>190</v>
      </c>
      <c r="G1845" s="8" t="s">
        <v>199</v>
      </c>
      <c r="H1845" s="2">
        <v>80124071</v>
      </c>
      <c r="I1845" s="3" t="s">
        <v>200</v>
      </c>
      <c r="J1845" s="5">
        <v>20</v>
      </c>
      <c r="K1845" s="6">
        <v>304.95999999999998</v>
      </c>
      <c r="N1845" s="3">
        <v>3186070</v>
      </c>
      <c r="O1845" s="3">
        <v>11682257</v>
      </c>
      <c r="P1845" s="3">
        <v>0</v>
      </c>
      <c r="Q1845" s="3">
        <v>0</v>
      </c>
      <c r="R1845" s="3">
        <v>1062023</v>
      </c>
      <c r="S1845" s="3">
        <v>1371780</v>
      </c>
      <c r="T1845" s="3">
        <v>914520</v>
      </c>
      <c r="U1845" s="3">
        <v>15030580</v>
      </c>
      <c r="V1845" s="3">
        <v>1062023</v>
      </c>
      <c r="W1845" s="3">
        <v>993000</v>
      </c>
      <c r="X1845" s="3">
        <v>1401900</v>
      </c>
      <c r="Y1845" s="3">
        <v>61000</v>
      </c>
      <c r="Z1845" s="3">
        <v>467300</v>
      </c>
      <c r="AA1845" s="3">
        <v>350500</v>
      </c>
      <c r="AB1845" s="3">
        <v>4335723</v>
      </c>
      <c r="AC1845" s="3">
        <v>19366303</v>
      </c>
    </row>
    <row r="1846" spans="1:29" x14ac:dyDescent="0.2">
      <c r="A1846" s="3" t="s">
        <v>618</v>
      </c>
      <c r="B1846" s="144">
        <v>45536</v>
      </c>
      <c r="C1846" s="144">
        <v>45646</v>
      </c>
      <c r="D1846" s="3" t="s">
        <v>615</v>
      </c>
      <c r="E1846" s="3" t="s">
        <v>620</v>
      </c>
      <c r="F1846" s="3" t="s">
        <v>190</v>
      </c>
      <c r="G1846" s="8" t="s">
        <v>199</v>
      </c>
      <c r="H1846" s="2">
        <v>13011538</v>
      </c>
      <c r="I1846" s="3" t="s">
        <v>959</v>
      </c>
      <c r="J1846" s="5">
        <v>20</v>
      </c>
      <c r="K1846" s="6">
        <v>265</v>
      </c>
      <c r="N1846" s="3">
        <v>2768588</v>
      </c>
      <c r="O1846" s="3">
        <v>10151489</v>
      </c>
      <c r="P1846" s="3">
        <v>0</v>
      </c>
      <c r="Q1846" s="3">
        <v>0</v>
      </c>
      <c r="R1846" s="3">
        <v>922863</v>
      </c>
      <c r="S1846" s="3">
        <v>1192031</v>
      </c>
      <c r="T1846" s="3">
        <v>794687</v>
      </c>
      <c r="U1846" s="3">
        <v>13061070</v>
      </c>
      <c r="V1846" s="3">
        <v>922863</v>
      </c>
      <c r="W1846" s="3">
        <v>862900</v>
      </c>
      <c r="X1846" s="3">
        <v>1218200</v>
      </c>
      <c r="Y1846" s="3">
        <v>53000</v>
      </c>
      <c r="Z1846" s="3">
        <v>406100</v>
      </c>
      <c r="AA1846" s="3">
        <v>304500</v>
      </c>
      <c r="AB1846" s="3">
        <v>3767563</v>
      </c>
      <c r="AC1846" s="3">
        <v>16828633</v>
      </c>
    </row>
    <row r="1847" spans="1:29" x14ac:dyDescent="0.2">
      <c r="A1847" s="3" t="s">
        <v>618</v>
      </c>
      <c r="B1847" s="144">
        <v>45536</v>
      </c>
      <c r="C1847" s="144">
        <v>45646</v>
      </c>
      <c r="D1847" s="3" t="s">
        <v>615</v>
      </c>
      <c r="E1847" s="3" t="s">
        <v>620</v>
      </c>
      <c r="F1847" s="3" t="s">
        <v>190</v>
      </c>
      <c r="G1847" s="8" t="s">
        <v>199</v>
      </c>
      <c r="H1847" s="2">
        <v>76306837</v>
      </c>
      <c r="I1847" s="3" t="s">
        <v>201</v>
      </c>
      <c r="J1847" s="5">
        <v>20</v>
      </c>
      <c r="K1847" s="6">
        <v>292.08</v>
      </c>
      <c r="N1847" s="3">
        <v>3051506</v>
      </c>
      <c r="O1847" s="3">
        <v>11188855</v>
      </c>
      <c r="P1847" s="3">
        <v>0</v>
      </c>
      <c r="Q1847" s="3">
        <v>0</v>
      </c>
      <c r="R1847" s="3">
        <v>1017169</v>
      </c>
      <c r="S1847" s="3">
        <v>1313843</v>
      </c>
      <c r="T1847" s="3">
        <v>875895</v>
      </c>
      <c r="U1847" s="3">
        <v>14395762</v>
      </c>
      <c r="V1847" s="3">
        <v>1017169</v>
      </c>
      <c r="W1847" s="3">
        <v>951100</v>
      </c>
      <c r="X1847" s="3">
        <v>1342700</v>
      </c>
      <c r="Y1847" s="3">
        <v>58400</v>
      </c>
      <c r="Z1847" s="3">
        <v>447600</v>
      </c>
      <c r="AA1847" s="3">
        <v>335700</v>
      </c>
      <c r="AB1847" s="3">
        <v>4152669</v>
      </c>
      <c r="AC1847" s="3">
        <v>18548431</v>
      </c>
    </row>
    <row r="1848" spans="1:29" x14ac:dyDescent="0.2">
      <c r="A1848" s="3" t="s">
        <v>618</v>
      </c>
      <c r="B1848" s="144">
        <v>45536</v>
      </c>
      <c r="C1848" s="144">
        <v>45646</v>
      </c>
      <c r="D1848" s="3" t="s">
        <v>615</v>
      </c>
      <c r="E1848" s="3" t="s">
        <v>620</v>
      </c>
      <c r="F1848" s="3" t="s">
        <v>190</v>
      </c>
      <c r="G1848" s="8" t="s">
        <v>204</v>
      </c>
      <c r="H1848" s="2">
        <v>1086103041</v>
      </c>
      <c r="I1848" s="3" t="s">
        <v>960</v>
      </c>
      <c r="J1848" s="5">
        <v>20</v>
      </c>
      <c r="K1848" s="6">
        <v>235</v>
      </c>
      <c r="N1848" s="3">
        <v>2455163</v>
      </c>
      <c r="O1848" s="3">
        <v>9002264</v>
      </c>
      <c r="P1848" s="3">
        <v>0</v>
      </c>
      <c r="Q1848" s="3">
        <v>0</v>
      </c>
      <c r="R1848" s="3">
        <v>818388</v>
      </c>
      <c r="S1848" s="3">
        <v>1057084</v>
      </c>
      <c r="T1848" s="3">
        <v>704723</v>
      </c>
      <c r="U1848" s="3">
        <v>11582459</v>
      </c>
      <c r="V1848" s="3">
        <v>818388</v>
      </c>
      <c r="W1848" s="3">
        <v>765200</v>
      </c>
      <c r="X1848" s="3">
        <v>1080300</v>
      </c>
      <c r="Y1848" s="3">
        <v>47000</v>
      </c>
      <c r="Z1848" s="3">
        <v>360100</v>
      </c>
      <c r="AA1848" s="3">
        <v>270100</v>
      </c>
      <c r="AB1848" s="3">
        <v>3341088</v>
      </c>
      <c r="AC1848" s="3">
        <v>14923547</v>
      </c>
    </row>
    <row r="1849" spans="1:29" x14ac:dyDescent="0.2">
      <c r="A1849" s="3" t="s">
        <v>618</v>
      </c>
      <c r="B1849" s="144">
        <v>45536</v>
      </c>
      <c r="C1849" s="144">
        <v>45646</v>
      </c>
      <c r="D1849" s="3" t="s">
        <v>615</v>
      </c>
      <c r="E1849" s="3" t="s">
        <v>620</v>
      </c>
      <c r="F1849" s="3" t="s">
        <v>190</v>
      </c>
      <c r="G1849" s="8" t="s">
        <v>204</v>
      </c>
      <c r="H1849" s="2">
        <v>34324037</v>
      </c>
      <c r="I1849" s="3" t="s">
        <v>203</v>
      </c>
      <c r="J1849" s="5">
        <v>40</v>
      </c>
      <c r="K1849" s="6">
        <v>345.48</v>
      </c>
      <c r="N1849" s="3">
        <v>7218805</v>
      </c>
      <c r="O1849" s="3">
        <v>26468952</v>
      </c>
      <c r="P1849" s="3">
        <v>0</v>
      </c>
      <c r="Q1849" s="3">
        <v>0</v>
      </c>
      <c r="R1849" s="3">
        <v>2406268</v>
      </c>
      <c r="S1849" s="3">
        <v>3108097</v>
      </c>
      <c r="T1849" s="3">
        <v>2072064</v>
      </c>
      <c r="U1849" s="3">
        <v>34055381</v>
      </c>
      <c r="V1849" s="3">
        <v>2406268</v>
      </c>
      <c r="W1849" s="3">
        <v>2249900</v>
      </c>
      <c r="X1849" s="3">
        <v>3176300</v>
      </c>
      <c r="Y1849" s="3">
        <v>138200</v>
      </c>
      <c r="Z1849" s="3">
        <v>1058800</v>
      </c>
      <c r="AA1849" s="3">
        <v>794100</v>
      </c>
      <c r="AB1849" s="3">
        <v>9823568</v>
      </c>
      <c r="AC1849" s="3">
        <v>43878949</v>
      </c>
    </row>
    <row r="1850" spans="1:29" x14ac:dyDescent="0.2">
      <c r="A1850" s="3" t="s">
        <v>618</v>
      </c>
      <c r="B1850" s="144">
        <v>45536</v>
      </c>
      <c r="C1850" s="144">
        <v>45646</v>
      </c>
      <c r="D1850" s="3" t="s">
        <v>615</v>
      </c>
      <c r="E1850" s="3" t="s">
        <v>620</v>
      </c>
      <c r="F1850" s="3" t="s">
        <v>190</v>
      </c>
      <c r="G1850" s="8" t="s">
        <v>204</v>
      </c>
      <c r="H1850" s="2">
        <v>1061741386</v>
      </c>
      <c r="I1850" s="3" t="s">
        <v>205</v>
      </c>
      <c r="J1850" s="5">
        <v>40</v>
      </c>
      <c r="K1850" s="6">
        <v>268.08</v>
      </c>
      <c r="N1850" s="3">
        <v>5601532</v>
      </c>
      <c r="O1850" s="3">
        <v>20538951</v>
      </c>
      <c r="P1850" s="3">
        <v>0</v>
      </c>
      <c r="Q1850" s="3">
        <v>0</v>
      </c>
      <c r="R1850" s="3">
        <v>1867177</v>
      </c>
      <c r="S1850" s="3">
        <v>2411771</v>
      </c>
      <c r="T1850" s="3">
        <v>1607847</v>
      </c>
      <c r="U1850" s="3">
        <v>26425746</v>
      </c>
      <c r="V1850" s="3">
        <v>1867177</v>
      </c>
      <c r="W1850" s="3">
        <v>1745800</v>
      </c>
      <c r="X1850" s="3">
        <v>2464700</v>
      </c>
      <c r="Y1850" s="3">
        <v>107200</v>
      </c>
      <c r="Z1850" s="3">
        <v>821600</v>
      </c>
      <c r="AA1850" s="3">
        <v>616200</v>
      </c>
      <c r="AB1850" s="3">
        <v>7622677</v>
      </c>
      <c r="AC1850" s="3">
        <v>34048423</v>
      </c>
    </row>
    <row r="1851" spans="1:29" x14ac:dyDescent="0.2">
      <c r="A1851" s="3" t="s">
        <v>618</v>
      </c>
      <c r="B1851" s="144">
        <v>45536</v>
      </c>
      <c r="C1851" s="144">
        <v>45646</v>
      </c>
      <c r="D1851" s="3" t="s">
        <v>615</v>
      </c>
      <c r="E1851" s="3" t="s">
        <v>620</v>
      </c>
      <c r="F1851" s="3" t="s">
        <v>190</v>
      </c>
      <c r="G1851" s="8" t="s">
        <v>204</v>
      </c>
      <c r="H1851" s="2">
        <v>10291231</v>
      </c>
      <c r="I1851" s="3" t="s">
        <v>206</v>
      </c>
      <c r="J1851" s="5">
        <v>40</v>
      </c>
      <c r="K1851" s="6">
        <v>341</v>
      </c>
      <c r="N1851" s="3">
        <v>7125195</v>
      </c>
      <c r="O1851" s="3">
        <v>26125715</v>
      </c>
      <c r="P1851" s="3">
        <v>0</v>
      </c>
      <c r="Q1851" s="3">
        <v>0</v>
      </c>
      <c r="R1851" s="3">
        <v>2375065</v>
      </c>
      <c r="S1851" s="3">
        <v>3067792</v>
      </c>
      <c r="T1851" s="3">
        <v>2045195</v>
      </c>
      <c r="U1851" s="3">
        <v>33613767</v>
      </c>
      <c r="V1851" s="3">
        <v>2375065</v>
      </c>
      <c r="W1851" s="3">
        <v>2220700</v>
      </c>
      <c r="X1851" s="3">
        <v>3135100</v>
      </c>
      <c r="Y1851" s="3">
        <v>136400</v>
      </c>
      <c r="Z1851" s="3">
        <v>1045000</v>
      </c>
      <c r="AA1851" s="3">
        <v>783800</v>
      </c>
      <c r="AB1851" s="3">
        <v>9696065</v>
      </c>
      <c r="AC1851" s="3">
        <v>43309832</v>
      </c>
    </row>
    <row r="1852" spans="1:29" x14ac:dyDescent="0.2">
      <c r="A1852" s="3" t="s">
        <v>618</v>
      </c>
      <c r="B1852" s="144">
        <v>45536</v>
      </c>
      <c r="C1852" s="144">
        <v>45646</v>
      </c>
      <c r="D1852" s="3" t="s">
        <v>615</v>
      </c>
      <c r="E1852" s="3" t="s">
        <v>620</v>
      </c>
      <c r="F1852" s="3" t="s">
        <v>190</v>
      </c>
      <c r="G1852" s="8" t="s">
        <v>204</v>
      </c>
      <c r="H1852" s="2">
        <v>1144061172</v>
      </c>
      <c r="I1852" s="3" t="s">
        <v>207</v>
      </c>
      <c r="J1852" s="5">
        <v>20</v>
      </c>
      <c r="K1852" s="6">
        <v>247.52</v>
      </c>
      <c r="N1852" s="3">
        <v>2585965</v>
      </c>
      <c r="O1852" s="3">
        <v>9481872</v>
      </c>
      <c r="P1852" s="3">
        <v>0</v>
      </c>
      <c r="Q1852" s="3">
        <v>0</v>
      </c>
      <c r="R1852" s="3">
        <v>861988</v>
      </c>
      <c r="S1852" s="3">
        <v>1113402</v>
      </c>
      <c r="T1852" s="3">
        <v>742268</v>
      </c>
      <c r="U1852" s="3">
        <v>12199530</v>
      </c>
      <c r="V1852" s="3">
        <v>861988</v>
      </c>
      <c r="W1852" s="3">
        <v>806000</v>
      </c>
      <c r="X1852" s="3">
        <v>1137800</v>
      </c>
      <c r="Y1852" s="3">
        <v>49500</v>
      </c>
      <c r="Z1852" s="3">
        <v>379300</v>
      </c>
      <c r="AA1852" s="3">
        <v>284500</v>
      </c>
      <c r="AB1852" s="3">
        <v>3519088</v>
      </c>
      <c r="AC1852" s="3">
        <v>15718618</v>
      </c>
    </row>
    <row r="1853" spans="1:29" x14ac:dyDescent="0.2">
      <c r="A1853" s="3" t="s">
        <v>618</v>
      </c>
      <c r="B1853" s="144">
        <v>45536</v>
      </c>
      <c r="C1853" s="144">
        <v>45646</v>
      </c>
      <c r="D1853" s="3" t="s">
        <v>615</v>
      </c>
      <c r="E1853" s="3" t="s">
        <v>620</v>
      </c>
      <c r="F1853" s="3" t="s">
        <v>190</v>
      </c>
      <c r="G1853" s="8" t="s">
        <v>204</v>
      </c>
      <c r="H1853" s="2">
        <v>4616466</v>
      </c>
      <c r="I1853" s="3" t="s">
        <v>208</v>
      </c>
      <c r="J1853" s="5">
        <v>40</v>
      </c>
      <c r="K1853" s="6">
        <v>301</v>
      </c>
      <c r="N1853" s="3">
        <v>6289395</v>
      </c>
      <c r="O1853" s="3">
        <v>23061115</v>
      </c>
      <c r="P1853" s="3">
        <v>0</v>
      </c>
      <c r="Q1853" s="3">
        <v>0</v>
      </c>
      <c r="R1853" s="3">
        <v>2096465</v>
      </c>
      <c r="S1853" s="3">
        <v>2707934</v>
      </c>
      <c r="T1853" s="3">
        <v>1805289</v>
      </c>
      <c r="U1853" s="3">
        <v>29670803</v>
      </c>
      <c r="V1853" s="3">
        <v>2096465</v>
      </c>
      <c r="W1853" s="3">
        <v>1960200</v>
      </c>
      <c r="X1853" s="3">
        <v>2767300</v>
      </c>
      <c r="Y1853" s="3">
        <v>120400</v>
      </c>
      <c r="Z1853" s="3">
        <v>922400</v>
      </c>
      <c r="AA1853" s="3">
        <v>691800</v>
      </c>
      <c r="AB1853" s="3">
        <v>8558565</v>
      </c>
      <c r="AC1853" s="3">
        <v>38229368</v>
      </c>
    </row>
    <row r="1854" spans="1:29" x14ac:dyDescent="0.2">
      <c r="A1854" s="3" t="s">
        <v>618</v>
      </c>
      <c r="B1854" s="144">
        <v>45536</v>
      </c>
      <c r="C1854" s="144">
        <v>45646</v>
      </c>
      <c r="D1854" s="3" t="s">
        <v>615</v>
      </c>
      <c r="E1854" s="3" t="s">
        <v>620</v>
      </c>
      <c r="F1854" s="3" t="s">
        <v>190</v>
      </c>
      <c r="G1854" s="8" t="s">
        <v>204</v>
      </c>
      <c r="H1854" s="2">
        <v>1061705037</v>
      </c>
      <c r="I1854" s="3" t="s">
        <v>209</v>
      </c>
      <c r="J1854" s="5">
        <v>40</v>
      </c>
      <c r="K1854" s="6">
        <v>227.92</v>
      </c>
      <c r="N1854" s="3">
        <v>4762388</v>
      </c>
      <c r="O1854" s="3">
        <v>17462089</v>
      </c>
      <c r="P1854" s="3">
        <v>0</v>
      </c>
      <c r="Q1854" s="3">
        <v>0</v>
      </c>
      <c r="R1854" s="3">
        <v>1587463</v>
      </c>
      <c r="S1854" s="3">
        <v>2050473</v>
      </c>
      <c r="T1854" s="3">
        <v>1366982</v>
      </c>
      <c r="U1854" s="3">
        <v>22467007</v>
      </c>
      <c r="V1854" s="3">
        <v>1587463</v>
      </c>
      <c r="W1854" s="3">
        <v>1484300</v>
      </c>
      <c r="X1854" s="3">
        <v>2095500</v>
      </c>
      <c r="Y1854" s="3">
        <v>91200</v>
      </c>
      <c r="Z1854" s="3">
        <v>698500</v>
      </c>
      <c r="AA1854" s="3">
        <v>523900</v>
      </c>
      <c r="AB1854" s="3">
        <v>6480863</v>
      </c>
      <c r="AC1854" s="3">
        <v>28947870</v>
      </c>
    </row>
    <row r="1855" spans="1:29" x14ac:dyDescent="0.2">
      <c r="A1855" s="3" t="s">
        <v>618</v>
      </c>
      <c r="B1855" s="144">
        <v>45536</v>
      </c>
      <c r="C1855" s="144">
        <v>45646</v>
      </c>
      <c r="D1855" s="3" t="s">
        <v>615</v>
      </c>
      <c r="E1855" s="3" t="s">
        <v>620</v>
      </c>
      <c r="F1855" s="3" t="s">
        <v>190</v>
      </c>
      <c r="G1855" s="8" t="s">
        <v>204</v>
      </c>
      <c r="H1855" s="2">
        <v>34326303</v>
      </c>
      <c r="I1855" s="3" t="s">
        <v>210</v>
      </c>
      <c r="J1855" s="5">
        <v>20</v>
      </c>
      <c r="K1855" s="6">
        <v>310.5</v>
      </c>
      <c r="N1855" s="3">
        <v>3243949</v>
      </c>
      <c r="O1855" s="3">
        <v>11894480</v>
      </c>
      <c r="P1855" s="3">
        <v>0</v>
      </c>
      <c r="Q1855" s="3">
        <v>0</v>
      </c>
      <c r="R1855" s="3">
        <v>1081316</v>
      </c>
      <c r="S1855" s="3">
        <v>1396700</v>
      </c>
      <c r="T1855" s="3">
        <v>931134</v>
      </c>
      <c r="U1855" s="3">
        <v>15303630</v>
      </c>
      <c r="V1855" s="3">
        <v>1081316</v>
      </c>
      <c r="W1855" s="3">
        <v>1011000</v>
      </c>
      <c r="X1855" s="3">
        <v>1427300</v>
      </c>
      <c r="Y1855" s="3">
        <v>62100</v>
      </c>
      <c r="Z1855" s="3">
        <v>475800</v>
      </c>
      <c r="AA1855" s="3">
        <v>356800</v>
      </c>
      <c r="AB1855" s="3">
        <v>4414316</v>
      </c>
      <c r="AC1855" s="3">
        <v>19717946</v>
      </c>
    </row>
    <row r="1856" spans="1:29" x14ac:dyDescent="0.2">
      <c r="A1856" s="3" t="s">
        <v>618</v>
      </c>
      <c r="B1856" s="144">
        <v>45536</v>
      </c>
      <c r="C1856" s="144">
        <v>45646</v>
      </c>
      <c r="D1856" s="3" t="s">
        <v>615</v>
      </c>
      <c r="E1856" s="3" t="s">
        <v>620</v>
      </c>
      <c r="F1856" s="3" t="s">
        <v>190</v>
      </c>
      <c r="G1856" s="8" t="s">
        <v>204</v>
      </c>
      <c r="H1856" s="2">
        <v>34607318</v>
      </c>
      <c r="I1856" s="3" t="s">
        <v>211</v>
      </c>
      <c r="J1856" s="5">
        <v>40</v>
      </c>
      <c r="K1856" s="6">
        <v>239.24</v>
      </c>
      <c r="N1856" s="3">
        <v>4998920</v>
      </c>
      <c r="O1856" s="3">
        <v>18329373</v>
      </c>
      <c r="P1856" s="3">
        <v>0</v>
      </c>
      <c r="Q1856" s="3">
        <v>0</v>
      </c>
      <c r="R1856" s="3">
        <v>1666307</v>
      </c>
      <c r="S1856" s="3">
        <v>2152313</v>
      </c>
      <c r="T1856" s="3">
        <v>1434875</v>
      </c>
      <c r="U1856" s="3">
        <v>23582868</v>
      </c>
      <c r="V1856" s="3">
        <v>1666307</v>
      </c>
      <c r="W1856" s="3">
        <v>1558000</v>
      </c>
      <c r="X1856" s="3">
        <v>2199500</v>
      </c>
      <c r="Y1856" s="3">
        <v>95700</v>
      </c>
      <c r="Z1856" s="3">
        <v>733200</v>
      </c>
      <c r="AA1856" s="3">
        <v>549900</v>
      </c>
      <c r="AB1856" s="3">
        <v>6802607</v>
      </c>
      <c r="AC1856" s="3">
        <v>30385475</v>
      </c>
    </row>
    <row r="1857" spans="1:29" x14ac:dyDescent="0.2">
      <c r="A1857" s="3" t="s">
        <v>618</v>
      </c>
      <c r="B1857" s="144">
        <v>45536</v>
      </c>
      <c r="C1857" s="144">
        <v>45646</v>
      </c>
      <c r="D1857" s="3" t="s">
        <v>615</v>
      </c>
      <c r="E1857" s="3" t="s">
        <v>620</v>
      </c>
      <c r="F1857" s="3" t="s">
        <v>190</v>
      </c>
      <c r="G1857" s="8" t="s">
        <v>204</v>
      </c>
      <c r="H1857" s="2">
        <v>48600179</v>
      </c>
      <c r="I1857" s="3" t="s">
        <v>212</v>
      </c>
      <c r="J1857" s="5">
        <v>20</v>
      </c>
      <c r="K1857" s="6">
        <v>296.51</v>
      </c>
      <c r="N1857" s="3">
        <v>3097788</v>
      </c>
      <c r="O1857" s="3">
        <v>11358556</v>
      </c>
      <c r="P1857" s="3">
        <v>0</v>
      </c>
      <c r="Q1857" s="3">
        <v>0</v>
      </c>
      <c r="R1857" s="3">
        <v>1032596</v>
      </c>
      <c r="S1857" s="3">
        <v>1333770</v>
      </c>
      <c r="T1857" s="3">
        <v>889180</v>
      </c>
      <c r="U1857" s="3">
        <v>14614102</v>
      </c>
      <c r="V1857" s="3">
        <v>1032596</v>
      </c>
      <c r="W1857" s="3">
        <v>965500</v>
      </c>
      <c r="X1857" s="3">
        <v>1363000</v>
      </c>
      <c r="Y1857" s="3">
        <v>59300</v>
      </c>
      <c r="Z1857" s="3">
        <v>454300</v>
      </c>
      <c r="AA1857" s="3">
        <v>340800</v>
      </c>
      <c r="AB1857" s="3">
        <v>4215496</v>
      </c>
      <c r="AC1857" s="3">
        <v>18829598</v>
      </c>
    </row>
    <row r="1858" spans="1:29" x14ac:dyDescent="0.2">
      <c r="A1858" s="3" t="s">
        <v>618</v>
      </c>
      <c r="B1858" s="144">
        <v>45536</v>
      </c>
      <c r="C1858" s="144">
        <v>45646</v>
      </c>
      <c r="D1858" s="3" t="s">
        <v>615</v>
      </c>
      <c r="E1858" s="3" t="s">
        <v>620</v>
      </c>
      <c r="F1858" s="3" t="s">
        <v>190</v>
      </c>
      <c r="G1858" s="8" t="s">
        <v>204</v>
      </c>
      <c r="H1858" s="2">
        <v>34562244</v>
      </c>
      <c r="I1858" s="3" t="s">
        <v>213</v>
      </c>
      <c r="J1858" s="5">
        <v>20</v>
      </c>
      <c r="K1858" s="6">
        <v>325.58</v>
      </c>
      <c r="N1858" s="3">
        <v>3401497</v>
      </c>
      <c r="O1858" s="3">
        <v>12472156</v>
      </c>
      <c r="P1858" s="3">
        <v>0</v>
      </c>
      <c r="Q1858" s="3">
        <v>0</v>
      </c>
      <c r="R1858" s="3">
        <v>1133832</v>
      </c>
      <c r="S1858" s="3">
        <v>1464533</v>
      </c>
      <c r="T1858" s="3">
        <v>976356</v>
      </c>
      <c r="U1858" s="3">
        <v>16046877</v>
      </c>
      <c r="V1858" s="3">
        <v>1133832</v>
      </c>
      <c r="W1858" s="3">
        <v>1060100</v>
      </c>
      <c r="X1858" s="3">
        <v>1496700</v>
      </c>
      <c r="Y1858" s="3">
        <v>65100</v>
      </c>
      <c r="Z1858" s="3">
        <v>498900</v>
      </c>
      <c r="AA1858" s="3">
        <v>374200</v>
      </c>
      <c r="AB1858" s="3">
        <v>4628832</v>
      </c>
      <c r="AC1858" s="3">
        <v>20675709</v>
      </c>
    </row>
    <row r="1859" spans="1:29" x14ac:dyDescent="0.2">
      <c r="A1859" s="3" t="s">
        <v>618</v>
      </c>
      <c r="B1859" s="144">
        <v>45536</v>
      </c>
      <c r="C1859" s="144">
        <v>45646</v>
      </c>
      <c r="D1859" s="3" t="s">
        <v>615</v>
      </c>
      <c r="E1859" s="3" t="s">
        <v>620</v>
      </c>
      <c r="F1859" s="3" t="s">
        <v>190</v>
      </c>
      <c r="G1859" s="8" t="s">
        <v>204</v>
      </c>
      <c r="H1859" s="2">
        <v>34326342</v>
      </c>
      <c r="I1859" s="3" t="s">
        <v>214</v>
      </c>
      <c r="J1859" s="5">
        <v>40</v>
      </c>
      <c r="K1859" s="6">
        <v>259.48</v>
      </c>
      <c r="N1859" s="3">
        <v>5421835</v>
      </c>
      <c r="O1859" s="3">
        <v>19880062</v>
      </c>
      <c r="P1859" s="3">
        <v>0</v>
      </c>
      <c r="Q1859" s="3">
        <v>0</v>
      </c>
      <c r="R1859" s="3">
        <v>1807278</v>
      </c>
      <c r="S1859" s="3">
        <v>2334401</v>
      </c>
      <c r="T1859" s="3">
        <v>1556267</v>
      </c>
      <c r="U1859" s="3">
        <v>25578008</v>
      </c>
      <c r="V1859" s="3">
        <v>1807278</v>
      </c>
      <c r="W1859" s="3">
        <v>1689800</v>
      </c>
      <c r="X1859" s="3">
        <v>2385600</v>
      </c>
      <c r="Y1859" s="3">
        <v>103800</v>
      </c>
      <c r="Z1859" s="3">
        <v>795200</v>
      </c>
      <c r="AA1859" s="3">
        <v>596400</v>
      </c>
      <c r="AB1859" s="3">
        <v>7378078</v>
      </c>
      <c r="AC1859" s="3">
        <v>32956086</v>
      </c>
    </row>
    <row r="1860" spans="1:29" x14ac:dyDescent="0.2">
      <c r="A1860" s="3" t="s">
        <v>618</v>
      </c>
      <c r="B1860" s="144">
        <v>45536</v>
      </c>
      <c r="C1860" s="144">
        <v>45646</v>
      </c>
      <c r="D1860" s="3" t="s">
        <v>615</v>
      </c>
      <c r="E1860" s="3" t="s">
        <v>620</v>
      </c>
      <c r="F1860" s="3" t="s">
        <v>190</v>
      </c>
      <c r="G1860" s="8" t="s">
        <v>204</v>
      </c>
      <c r="H1860" s="2">
        <v>30720867</v>
      </c>
      <c r="I1860" s="3" t="s">
        <v>215</v>
      </c>
      <c r="J1860" s="5">
        <v>40</v>
      </c>
      <c r="K1860" s="6">
        <v>385</v>
      </c>
      <c r="N1860" s="3">
        <v>8044575</v>
      </c>
      <c r="O1860" s="3">
        <v>29496775</v>
      </c>
      <c r="P1860" s="3">
        <v>0</v>
      </c>
      <c r="Q1860" s="3">
        <v>0</v>
      </c>
      <c r="R1860" s="3">
        <v>2681525</v>
      </c>
      <c r="S1860" s="3">
        <v>3463636</v>
      </c>
      <c r="T1860" s="3">
        <v>2309091</v>
      </c>
      <c r="U1860" s="3">
        <v>37951027</v>
      </c>
      <c r="V1860" s="3">
        <v>2681525</v>
      </c>
      <c r="W1860" s="3">
        <v>2507200</v>
      </c>
      <c r="X1860" s="3">
        <v>3539600</v>
      </c>
      <c r="Y1860" s="3">
        <v>154000</v>
      </c>
      <c r="Z1860" s="3">
        <v>1179900</v>
      </c>
      <c r="AA1860" s="3">
        <v>884900</v>
      </c>
      <c r="AB1860" s="3">
        <v>10947125</v>
      </c>
      <c r="AC1860" s="3">
        <v>48898152</v>
      </c>
    </row>
    <row r="1861" spans="1:29" x14ac:dyDescent="0.2">
      <c r="A1861" s="3" t="s">
        <v>618</v>
      </c>
      <c r="B1861" s="144">
        <v>45536</v>
      </c>
      <c r="C1861" s="144">
        <v>45646</v>
      </c>
      <c r="D1861" s="3" t="s">
        <v>615</v>
      </c>
      <c r="E1861" s="3" t="s">
        <v>620</v>
      </c>
      <c r="F1861" s="3" t="s">
        <v>190</v>
      </c>
      <c r="G1861" s="8" t="s">
        <v>204</v>
      </c>
      <c r="H1861" s="2">
        <v>34324842</v>
      </c>
      <c r="I1861" s="3" t="s">
        <v>216</v>
      </c>
      <c r="J1861" s="5">
        <v>40</v>
      </c>
      <c r="K1861" s="6">
        <v>284.83999999999997</v>
      </c>
      <c r="N1861" s="3">
        <v>5951732</v>
      </c>
      <c r="O1861" s="3">
        <v>21823017</v>
      </c>
      <c r="P1861" s="3">
        <v>0</v>
      </c>
      <c r="Q1861" s="3">
        <v>0</v>
      </c>
      <c r="R1861" s="3">
        <v>1983911</v>
      </c>
      <c r="S1861" s="3">
        <v>2562551</v>
      </c>
      <c r="T1861" s="3">
        <v>1708368</v>
      </c>
      <c r="U1861" s="3">
        <v>28077847</v>
      </c>
      <c r="V1861" s="3">
        <v>1983911</v>
      </c>
      <c r="W1861" s="3">
        <v>1855000</v>
      </c>
      <c r="X1861" s="3">
        <v>2618800</v>
      </c>
      <c r="Y1861" s="3">
        <v>113900</v>
      </c>
      <c r="Z1861" s="3">
        <v>872900</v>
      </c>
      <c r="AA1861" s="3">
        <v>654700</v>
      </c>
      <c r="AB1861" s="3">
        <v>8099211</v>
      </c>
      <c r="AC1861" s="3">
        <v>36177058</v>
      </c>
    </row>
    <row r="1862" spans="1:29" x14ac:dyDescent="0.2">
      <c r="A1862" s="3" t="s">
        <v>618</v>
      </c>
      <c r="B1862" s="144">
        <v>45536</v>
      </c>
      <c r="C1862" s="144">
        <v>45646</v>
      </c>
      <c r="D1862" s="3" t="s">
        <v>615</v>
      </c>
      <c r="E1862" s="3" t="s">
        <v>620</v>
      </c>
      <c r="F1862" s="3" t="s">
        <v>190</v>
      </c>
      <c r="G1862" s="8" t="s">
        <v>204</v>
      </c>
      <c r="H1862" s="2">
        <v>34317859</v>
      </c>
      <c r="I1862" s="3" t="s">
        <v>217</v>
      </c>
      <c r="J1862" s="5">
        <v>20</v>
      </c>
      <c r="K1862" s="6">
        <v>255</v>
      </c>
      <c r="N1862" s="3">
        <v>2664113</v>
      </c>
      <c r="O1862" s="3">
        <v>9768414</v>
      </c>
      <c r="P1862" s="3">
        <v>932440</v>
      </c>
      <c r="Q1862" s="3">
        <v>1370908</v>
      </c>
      <c r="R1862" s="3">
        <v>1855398</v>
      </c>
      <c r="S1862" s="3">
        <v>1229692</v>
      </c>
      <c r="T1862" s="3">
        <v>1215354</v>
      </c>
      <c r="U1862" s="3">
        <v>16372206</v>
      </c>
      <c r="V1862" s="3">
        <v>1160597</v>
      </c>
      <c r="W1862" s="3">
        <v>830300</v>
      </c>
      <c r="X1862" s="3">
        <v>1172200</v>
      </c>
      <c r="Y1862" s="3">
        <v>51000</v>
      </c>
      <c r="Z1862" s="3">
        <v>390700</v>
      </c>
      <c r="AA1862" s="3">
        <v>293100</v>
      </c>
      <c r="AB1862" s="3">
        <v>3897897</v>
      </c>
      <c r="AC1862" s="3">
        <v>20270103</v>
      </c>
    </row>
    <row r="1863" spans="1:29" x14ac:dyDescent="0.2">
      <c r="A1863" s="3" t="s">
        <v>618</v>
      </c>
      <c r="B1863" s="144">
        <v>45536</v>
      </c>
      <c r="C1863" s="144">
        <v>45646</v>
      </c>
      <c r="D1863" s="3" t="s">
        <v>615</v>
      </c>
      <c r="E1863" s="3" t="s">
        <v>620</v>
      </c>
      <c r="F1863" s="3" t="s">
        <v>190</v>
      </c>
      <c r="G1863" s="8" t="s">
        <v>204</v>
      </c>
      <c r="H1863" s="2">
        <v>1061753978</v>
      </c>
      <c r="I1863" s="3" t="s">
        <v>961</v>
      </c>
      <c r="J1863" s="5">
        <v>20</v>
      </c>
      <c r="K1863" s="6">
        <v>255</v>
      </c>
      <c r="N1863" s="3">
        <v>2664113</v>
      </c>
      <c r="O1863" s="3">
        <v>9768414</v>
      </c>
      <c r="P1863" s="3">
        <v>0</v>
      </c>
      <c r="Q1863" s="3">
        <v>0</v>
      </c>
      <c r="R1863" s="3">
        <v>888038</v>
      </c>
      <c r="S1863" s="3">
        <v>1147049</v>
      </c>
      <c r="T1863" s="3">
        <v>764699</v>
      </c>
      <c r="U1863" s="3">
        <v>12568200</v>
      </c>
      <c r="V1863" s="3">
        <v>888038</v>
      </c>
      <c r="W1863" s="3">
        <v>830300</v>
      </c>
      <c r="X1863" s="3">
        <v>1172200</v>
      </c>
      <c r="Y1863" s="3">
        <v>51000</v>
      </c>
      <c r="Z1863" s="3">
        <v>390700</v>
      </c>
      <c r="AA1863" s="3">
        <v>293100</v>
      </c>
      <c r="AB1863" s="3">
        <v>3625338</v>
      </c>
      <c r="AC1863" s="3">
        <v>16193538</v>
      </c>
    </row>
    <row r="1864" spans="1:29" x14ac:dyDescent="0.2">
      <c r="A1864" s="3" t="s">
        <v>618</v>
      </c>
      <c r="B1864" s="144">
        <v>45536</v>
      </c>
      <c r="C1864" s="144">
        <v>45646</v>
      </c>
      <c r="D1864" s="3" t="s">
        <v>615</v>
      </c>
      <c r="E1864" s="3" t="s">
        <v>620</v>
      </c>
      <c r="F1864" s="3" t="s">
        <v>190</v>
      </c>
      <c r="G1864" s="8" t="s">
        <v>204</v>
      </c>
      <c r="H1864" s="2">
        <v>1061699251</v>
      </c>
      <c r="I1864" s="3" t="s">
        <v>218</v>
      </c>
      <c r="J1864" s="5">
        <v>40</v>
      </c>
      <c r="K1864" s="6">
        <v>255</v>
      </c>
      <c r="N1864" s="3">
        <v>5328225</v>
      </c>
      <c r="O1864" s="3">
        <v>19536825</v>
      </c>
      <c r="P1864" s="3">
        <v>0</v>
      </c>
      <c r="Q1864" s="3">
        <v>0</v>
      </c>
      <c r="R1864" s="3">
        <v>1776075</v>
      </c>
      <c r="S1864" s="3">
        <v>2294097</v>
      </c>
      <c r="T1864" s="3">
        <v>1529398</v>
      </c>
      <c r="U1864" s="3">
        <v>25136395</v>
      </c>
      <c r="V1864" s="3">
        <v>1776075</v>
      </c>
      <c r="W1864" s="3">
        <v>1660600</v>
      </c>
      <c r="X1864" s="3">
        <v>2344400</v>
      </c>
      <c r="Y1864" s="3">
        <v>102000</v>
      </c>
      <c r="Z1864" s="3">
        <v>781500</v>
      </c>
      <c r="AA1864" s="3">
        <v>586100</v>
      </c>
      <c r="AB1864" s="3">
        <v>7250675</v>
      </c>
      <c r="AC1864" s="3">
        <v>32387070</v>
      </c>
    </row>
    <row r="1865" spans="1:29" x14ac:dyDescent="0.2">
      <c r="A1865" s="3" t="s">
        <v>618</v>
      </c>
      <c r="B1865" s="144">
        <v>45536</v>
      </c>
      <c r="C1865" s="144">
        <v>45646</v>
      </c>
      <c r="D1865" s="3" t="s">
        <v>615</v>
      </c>
      <c r="E1865" s="3" t="s">
        <v>620</v>
      </c>
      <c r="F1865" s="3" t="s">
        <v>190</v>
      </c>
      <c r="G1865" s="8" t="s">
        <v>204</v>
      </c>
      <c r="H1865" s="2">
        <v>1061693919</v>
      </c>
      <c r="I1865" s="3" t="s">
        <v>219</v>
      </c>
      <c r="J1865" s="5">
        <v>40</v>
      </c>
      <c r="K1865" s="6">
        <v>314.58999999999997</v>
      </c>
      <c r="N1865" s="3">
        <v>6573358</v>
      </c>
      <c r="O1865" s="3">
        <v>24102313</v>
      </c>
      <c r="P1865" s="3">
        <v>0</v>
      </c>
      <c r="Q1865" s="3">
        <v>0</v>
      </c>
      <c r="R1865" s="3">
        <v>2191119</v>
      </c>
      <c r="S1865" s="3">
        <v>2830196</v>
      </c>
      <c r="T1865" s="3">
        <v>1886797</v>
      </c>
      <c r="U1865" s="3">
        <v>31010425</v>
      </c>
      <c r="V1865" s="3">
        <v>2191119</v>
      </c>
      <c r="W1865" s="3">
        <v>2048700</v>
      </c>
      <c r="X1865" s="3">
        <v>2892300</v>
      </c>
      <c r="Y1865" s="3">
        <v>125800</v>
      </c>
      <c r="Z1865" s="3">
        <v>964100</v>
      </c>
      <c r="AA1865" s="3">
        <v>723100</v>
      </c>
      <c r="AB1865" s="3">
        <v>8945119</v>
      </c>
      <c r="AC1865" s="3">
        <v>39955544</v>
      </c>
    </row>
    <row r="1866" spans="1:29" x14ac:dyDescent="0.2">
      <c r="A1866" s="3" t="s">
        <v>618</v>
      </c>
      <c r="B1866" s="144">
        <v>45536</v>
      </c>
      <c r="C1866" s="144">
        <v>45646</v>
      </c>
      <c r="D1866" s="3" t="s">
        <v>615</v>
      </c>
      <c r="E1866" s="3" t="s">
        <v>620</v>
      </c>
      <c r="F1866" s="3" t="s">
        <v>190</v>
      </c>
      <c r="G1866" s="8" t="s">
        <v>204</v>
      </c>
      <c r="H1866" s="2">
        <v>1061718060</v>
      </c>
      <c r="I1866" s="3" t="s">
        <v>220</v>
      </c>
      <c r="J1866" s="5">
        <v>40</v>
      </c>
      <c r="K1866" s="6">
        <v>313.66000000000003</v>
      </c>
      <c r="N1866" s="3">
        <v>6553926</v>
      </c>
      <c r="O1866" s="3">
        <v>24031062</v>
      </c>
      <c r="P1866" s="3">
        <v>0</v>
      </c>
      <c r="Q1866" s="3">
        <v>0</v>
      </c>
      <c r="R1866" s="3">
        <v>2184642</v>
      </c>
      <c r="S1866" s="3">
        <v>2821829</v>
      </c>
      <c r="T1866" s="3">
        <v>1881220</v>
      </c>
      <c r="U1866" s="3">
        <v>30918753</v>
      </c>
      <c r="V1866" s="3">
        <v>2184642</v>
      </c>
      <c r="W1866" s="3">
        <v>2042600</v>
      </c>
      <c r="X1866" s="3">
        <v>2883700</v>
      </c>
      <c r="Y1866" s="3">
        <v>125400</v>
      </c>
      <c r="Z1866" s="3">
        <v>961200</v>
      </c>
      <c r="AA1866" s="3">
        <v>720900</v>
      </c>
      <c r="AB1866" s="3">
        <v>8918442</v>
      </c>
      <c r="AC1866" s="3">
        <v>39837195</v>
      </c>
    </row>
    <row r="1867" spans="1:29" x14ac:dyDescent="0.2">
      <c r="A1867" s="3" t="s">
        <v>618</v>
      </c>
      <c r="B1867" s="144">
        <v>45536</v>
      </c>
      <c r="C1867" s="144">
        <v>45646</v>
      </c>
      <c r="D1867" s="3" t="s">
        <v>615</v>
      </c>
      <c r="E1867" s="3" t="s">
        <v>620</v>
      </c>
      <c r="F1867" s="3" t="s">
        <v>190</v>
      </c>
      <c r="G1867" s="8" t="s">
        <v>204</v>
      </c>
      <c r="H1867" s="2">
        <v>14466748</v>
      </c>
      <c r="I1867" s="3" t="s">
        <v>222</v>
      </c>
      <c r="J1867" s="5">
        <v>40</v>
      </c>
      <c r="K1867" s="6">
        <v>268.61</v>
      </c>
      <c r="N1867" s="3">
        <v>5612606</v>
      </c>
      <c r="O1867" s="3">
        <v>20579555</v>
      </c>
      <c r="P1867" s="3">
        <v>0</v>
      </c>
      <c r="Q1867" s="3">
        <v>0</v>
      </c>
      <c r="R1867" s="3">
        <v>1870869</v>
      </c>
      <c r="S1867" s="3">
        <v>2416539</v>
      </c>
      <c r="T1867" s="3">
        <v>1611026</v>
      </c>
      <c r="U1867" s="3">
        <v>26477989</v>
      </c>
      <c r="V1867" s="3">
        <v>1870869</v>
      </c>
      <c r="W1867" s="3">
        <v>1749300</v>
      </c>
      <c r="X1867" s="3">
        <v>2469500</v>
      </c>
      <c r="Y1867" s="3">
        <v>107400</v>
      </c>
      <c r="Z1867" s="3">
        <v>823200</v>
      </c>
      <c r="AA1867" s="3">
        <v>617400</v>
      </c>
      <c r="AB1867" s="3">
        <v>7637669</v>
      </c>
      <c r="AC1867" s="3">
        <v>34115658</v>
      </c>
    </row>
    <row r="1868" spans="1:29" x14ac:dyDescent="0.2">
      <c r="A1868" s="3" t="s">
        <v>618</v>
      </c>
      <c r="B1868" s="144">
        <v>45536</v>
      </c>
      <c r="C1868" s="144">
        <v>45646</v>
      </c>
      <c r="D1868" s="3" t="s">
        <v>615</v>
      </c>
      <c r="E1868" s="3" t="s">
        <v>620</v>
      </c>
      <c r="F1868" s="3" t="s">
        <v>190</v>
      </c>
      <c r="G1868" s="8" t="s">
        <v>204</v>
      </c>
      <c r="H1868" s="2">
        <v>1061696388</v>
      </c>
      <c r="I1868" s="3" t="s">
        <v>223</v>
      </c>
      <c r="J1868" s="5">
        <v>40</v>
      </c>
      <c r="K1868" s="6">
        <v>294.16000000000003</v>
      </c>
      <c r="N1868" s="3">
        <v>6146473</v>
      </c>
      <c r="O1868" s="3">
        <v>22537068</v>
      </c>
      <c r="P1868" s="3">
        <v>0</v>
      </c>
      <c r="Q1868" s="3">
        <v>0</v>
      </c>
      <c r="R1868" s="3">
        <v>2048824</v>
      </c>
      <c r="S1868" s="3">
        <v>2646398</v>
      </c>
      <c r="T1868" s="3">
        <v>1764265</v>
      </c>
      <c r="U1868" s="3">
        <v>28996555</v>
      </c>
      <c r="V1868" s="3">
        <v>2048824</v>
      </c>
      <c r="W1868" s="3">
        <v>1915700</v>
      </c>
      <c r="X1868" s="3">
        <v>2704400</v>
      </c>
      <c r="Y1868" s="3">
        <v>117600</v>
      </c>
      <c r="Z1868" s="3">
        <v>901500</v>
      </c>
      <c r="AA1868" s="3">
        <v>676100</v>
      </c>
      <c r="AB1868" s="3">
        <v>8364124</v>
      </c>
      <c r="AC1868" s="3">
        <v>37360679</v>
      </c>
    </row>
    <row r="1869" spans="1:29" x14ac:dyDescent="0.2">
      <c r="A1869" s="3" t="s">
        <v>618</v>
      </c>
      <c r="B1869" s="144">
        <v>45536</v>
      </c>
      <c r="C1869" s="144">
        <v>45646</v>
      </c>
      <c r="D1869" s="3" t="s">
        <v>615</v>
      </c>
      <c r="E1869" s="3" t="s">
        <v>620</v>
      </c>
      <c r="F1869" s="3" t="s">
        <v>190</v>
      </c>
      <c r="G1869" s="8" t="s">
        <v>204</v>
      </c>
      <c r="H1869" s="2">
        <v>1061738519</v>
      </c>
      <c r="I1869" s="3" t="s">
        <v>224</v>
      </c>
      <c r="J1869" s="5">
        <v>40</v>
      </c>
      <c r="K1869" s="6">
        <v>317.92</v>
      </c>
      <c r="N1869" s="3">
        <v>6642938</v>
      </c>
      <c r="O1869" s="3">
        <v>24357439</v>
      </c>
      <c r="P1869" s="3">
        <v>0</v>
      </c>
      <c r="Q1869" s="3">
        <v>0</v>
      </c>
      <c r="R1869" s="3">
        <v>2214313</v>
      </c>
      <c r="S1869" s="3">
        <v>2860154</v>
      </c>
      <c r="T1869" s="3">
        <v>1906769</v>
      </c>
      <c r="U1869" s="3">
        <v>31338675</v>
      </c>
      <c r="V1869" s="3">
        <v>2214313</v>
      </c>
      <c r="W1869" s="3">
        <v>2070400</v>
      </c>
      <c r="X1869" s="3">
        <v>2922900</v>
      </c>
      <c r="Y1869" s="3">
        <v>127100</v>
      </c>
      <c r="Z1869" s="3">
        <v>974300</v>
      </c>
      <c r="AA1869" s="3">
        <v>730700</v>
      </c>
      <c r="AB1869" s="3">
        <v>9039713</v>
      </c>
      <c r="AC1869" s="3">
        <v>40378388</v>
      </c>
    </row>
    <row r="1870" spans="1:29" x14ac:dyDescent="0.2">
      <c r="A1870" s="3" t="s">
        <v>618</v>
      </c>
      <c r="B1870" s="144">
        <v>45536</v>
      </c>
      <c r="C1870" s="144">
        <v>45646</v>
      </c>
      <c r="D1870" s="3" t="s">
        <v>615</v>
      </c>
      <c r="E1870" s="3" t="s">
        <v>620</v>
      </c>
      <c r="F1870" s="3" t="s">
        <v>190</v>
      </c>
      <c r="G1870" s="8" t="s">
        <v>204</v>
      </c>
      <c r="H1870" s="2">
        <v>25292596</v>
      </c>
      <c r="I1870" s="3" t="s">
        <v>225</v>
      </c>
      <c r="J1870" s="5">
        <v>20</v>
      </c>
      <c r="K1870" s="6">
        <v>275</v>
      </c>
      <c r="N1870" s="3">
        <v>2873063</v>
      </c>
      <c r="O1870" s="3">
        <v>10534564</v>
      </c>
      <c r="P1870" s="3">
        <v>0</v>
      </c>
      <c r="Q1870" s="3">
        <v>0</v>
      </c>
      <c r="R1870" s="3">
        <v>957688</v>
      </c>
      <c r="S1870" s="3">
        <v>1237013</v>
      </c>
      <c r="T1870" s="3">
        <v>824675</v>
      </c>
      <c r="U1870" s="3">
        <v>13553940</v>
      </c>
      <c r="V1870" s="3">
        <v>957688</v>
      </c>
      <c r="W1870" s="3">
        <v>895400</v>
      </c>
      <c r="X1870" s="3">
        <v>1264100</v>
      </c>
      <c r="Y1870" s="3">
        <v>55000</v>
      </c>
      <c r="Z1870" s="3">
        <v>421400</v>
      </c>
      <c r="AA1870" s="3">
        <v>316000</v>
      </c>
      <c r="AB1870" s="3">
        <v>3909588</v>
      </c>
      <c r="AC1870" s="3">
        <v>17463528</v>
      </c>
    </row>
    <row r="1871" spans="1:29" x14ac:dyDescent="0.2">
      <c r="A1871" s="3" t="s">
        <v>618</v>
      </c>
      <c r="B1871" s="144">
        <v>45536</v>
      </c>
      <c r="C1871" s="144">
        <v>45646</v>
      </c>
      <c r="D1871" s="3" t="s">
        <v>615</v>
      </c>
      <c r="E1871" s="3" t="s">
        <v>620</v>
      </c>
      <c r="F1871" s="3" t="s">
        <v>190</v>
      </c>
      <c r="G1871" s="8" t="s">
        <v>204</v>
      </c>
      <c r="H1871" s="2">
        <v>10293365</v>
      </c>
      <c r="I1871" s="3" t="s">
        <v>226</v>
      </c>
      <c r="J1871" s="5">
        <v>40</v>
      </c>
      <c r="K1871" s="6">
        <v>295.08</v>
      </c>
      <c r="N1871" s="3">
        <v>6165697</v>
      </c>
      <c r="O1871" s="3">
        <v>22607556</v>
      </c>
      <c r="P1871" s="3">
        <v>0</v>
      </c>
      <c r="Q1871" s="3">
        <v>0</v>
      </c>
      <c r="R1871" s="3">
        <v>2055232</v>
      </c>
      <c r="S1871" s="3">
        <v>2654675</v>
      </c>
      <c r="T1871" s="3">
        <v>1769783</v>
      </c>
      <c r="U1871" s="3">
        <v>29087246</v>
      </c>
      <c r="V1871" s="3">
        <v>2055232</v>
      </c>
      <c r="W1871" s="3">
        <v>1921600</v>
      </c>
      <c r="X1871" s="3">
        <v>2712900</v>
      </c>
      <c r="Y1871" s="3">
        <v>118000</v>
      </c>
      <c r="Z1871" s="3">
        <v>904300</v>
      </c>
      <c r="AA1871" s="3">
        <v>678200</v>
      </c>
      <c r="AB1871" s="3">
        <v>8390232</v>
      </c>
      <c r="AC1871" s="3">
        <v>37477478</v>
      </c>
    </row>
    <row r="1872" spans="1:29" x14ac:dyDescent="0.2">
      <c r="A1872" s="3" t="s">
        <v>618</v>
      </c>
      <c r="B1872" s="144">
        <v>45536</v>
      </c>
      <c r="C1872" s="144">
        <v>45646</v>
      </c>
      <c r="D1872" s="3" t="s">
        <v>615</v>
      </c>
      <c r="E1872" s="3" t="s">
        <v>620</v>
      </c>
      <c r="F1872" s="3" t="s">
        <v>190</v>
      </c>
      <c r="G1872" s="8" t="s">
        <v>204</v>
      </c>
      <c r="H1872" s="2">
        <v>34320956</v>
      </c>
      <c r="I1872" s="3" t="s">
        <v>227</v>
      </c>
      <c r="J1872" s="5">
        <v>40</v>
      </c>
      <c r="K1872" s="6">
        <v>304.27999999999997</v>
      </c>
      <c r="N1872" s="3">
        <v>6357931</v>
      </c>
      <c r="O1872" s="3">
        <v>23312414</v>
      </c>
      <c r="P1872" s="3">
        <v>0</v>
      </c>
      <c r="Q1872" s="3">
        <v>0</v>
      </c>
      <c r="R1872" s="3">
        <v>2119310</v>
      </c>
      <c r="S1872" s="3">
        <v>2737443</v>
      </c>
      <c r="T1872" s="3">
        <v>1824962</v>
      </c>
      <c r="U1872" s="3">
        <v>29994129</v>
      </c>
      <c r="V1872" s="3">
        <v>2119310</v>
      </c>
      <c r="W1872" s="3">
        <v>1981600</v>
      </c>
      <c r="X1872" s="3">
        <v>2797500</v>
      </c>
      <c r="Y1872" s="3">
        <v>121700</v>
      </c>
      <c r="Z1872" s="3">
        <v>932500</v>
      </c>
      <c r="AA1872" s="3">
        <v>699400</v>
      </c>
      <c r="AB1872" s="3">
        <v>8652010</v>
      </c>
      <c r="AC1872" s="3">
        <v>38646139</v>
      </c>
    </row>
    <row r="1873" spans="1:29" x14ac:dyDescent="0.2">
      <c r="A1873" s="3" t="s">
        <v>618</v>
      </c>
      <c r="B1873" s="144">
        <v>45536</v>
      </c>
      <c r="C1873" s="144">
        <v>45646</v>
      </c>
      <c r="D1873" s="3" t="s">
        <v>615</v>
      </c>
      <c r="E1873" s="3" t="s">
        <v>620</v>
      </c>
      <c r="F1873" s="3" t="s">
        <v>190</v>
      </c>
      <c r="G1873" s="8" t="s">
        <v>229</v>
      </c>
      <c r="H1873" s="2">
        <v>34559165</v>
      </c>
      <c r="I1873" s="3" t="s">
        <v>228</v>
      </c>
      <c r="J1873" s="5">
        <v>20</v>
      </c>
      <c r="K1873" s="6">
        <v>393.44</v>
      </c>
      <c r="N1873" s="3">
        <v>4110464</v>
      </c>
      <c r="O1873" s="3">
        <v>15071701</v>
      </c>
      <c r="P1873" s="3">
        <v>0</v>
      </c>
      <c r="Q1873" s="3">
        <v>0</v>
      </c>
      <c r="R1873" s="3">
        <v>1370155</v>
      </c>
      <c r="S1873" s="3">
        <v>1769783</v>
      </c>
      <c r="T1873" s="3">
        <v>1179855</v>
      </c>
      <c r="U1873" s="3">
        <v>19391494</v>
      </c>
      <c r="V1873" s="3">
        <v>1370155</v>
      </c>
      <c r="W1873" s="3">
        <v>1281100</v>
      </c>
      <c r="X1873" s="3">
        <v>1808600</v>
      </c>
      <c r="Y1873" s="3">
        <v>78700</v>
      </c>
      <c r="Z1873" s="3">
        <v>602900</v>
      </c>
      <c r="AA1873" s="3">
        <v>452200</v>
      </c>
      <c r="AB1873" s="3">
        <v>5593655</v>
      </c>
      <c r="AC1873" s="3">
        <v>24985149</v>
      </c>
    </row>
    <row r="1874" spans="1:29" x14ac:dyDescent="0.2">
      <c r="A1874" s="3" t="s">
        <v>618</v>
      </c>
      <c r="B1874" s="144">
        <v>45536</v>
      </c>
      <c r="C1874" s="144">
        <v>45646</v>
      </c>
      <c r="D1874" s="3" t="s">
        <v>615</v>
      </c>
      <c r="E1874" s="3" t="s">
        <v>620</v>
      </c>
      <c r="F1874" s="3" t="s">
        <v>190</v>
      </c>
      <c r="G1874" s="8" t="s">
        <v>229</v>
      </c>
      <c r="H1874" s="2">
        <v>34331407</v>
      </c>
      <c r="I1874" s="3" t="s">
        <v>230</v>
      </c>
      <c r="J1874" s="5">
        <v>40</v>
      </c>
      <c r="K1874" s="6">
        <v>339.66</v>
      </c>
      <c r="N1874" s="3">
        <v>7097196</v>
      </c>
      <c r="O1874" s="3">
        <v>26023052</v>
      </c>
      <c r="P1874" s="3">
        <v>0</v>
      </c>
      <c r="Q1874" s="3">
        <v>0</v>
      </c>
      <c r="R1874" s="3">
        <v>2365732</v>
      </c>
      <c r="S1874" s="3">
        <v>3055737</v>
      </c>
      <c r="T1874" s="3">
        <v>2037158</v>
      </c>
      <c r="U1874" s="3">
        <v>33481679</v>
      </c>
      <c r="V1874" s="3">
        <v>2365732</v>
      </c>
      <c r="W1874" s="3">
        <v>2212000</v>
      </c>
      <c r="X1874" s="3">
        <v>3122800</v>
      </c>
      <c r="Y1874" s="3">
        <v>135800</v>
      </c>
      <c r="Z1874" s="3">
        <v>1040900</v>
      </c>
      <c r="AA1874" s="3">
        <v>780700</v>
      </c>
      <c r="AB1874" s="3">
        <v>9657932</v>
      </c>
      <c r="AC1874" s="3">
        <v>43139611</v>
      </c>
    </row>
    <row r="1875" spans="1:29" x14ac:dyDescent="0.2">
      <c r="A1875" s="3" t="s">
        <v>618</v>
      </c>
      <c r="B1875" s="144">
        <v>45536</v>
      </c>
      <c r="C1875" s="144">
        <v>45646</v>
      </c>
      <c r="D1875" s="3" t="s">
        <v>615</v>
      </c>
      <c r="E1875" s="3" t="s">
        <v>620</v>
      </c>
      <c r="F1875" s="3" t="s">
        <v>190</v>
      </c>
      <c r="G1875" s="8" t="s">
        <v>229</v>
      </c>
      <c r="H1875" s="2">
        <v>1061750476</v>
      </c>
      <c r="I1875" s="3" t="s">
        <v>231</v>
      </c>
      <c r="J1875" s="5">
        <v>40</v>
      </c>
      <c r="K1875" s="6">
        <v>273.14</v>
      </c>
      <c r="N1875" s="3">
        <v>5707260</v>
      </c>
      <c r="O1875" s="3">
        <v>20926620</v>
      </c>
      <c r="P1875" s="3">
        <v>0</v>
      </c>
      <c r="Q1875" s="3">
        <v>0</v>
      </c>
      <c r="R1875" s="3">
        <v>1902420</v>
      </c>
      <c r="S1875" s="3">
        <v>2457293</v>
      </c>
      <c r="T1875" s="3">
        <v>1638195</v>
      </c>
      <c r="U1875" s="3">
        <v>26924528</v>
      </c>
      <c r="V1875" s="3">
        <v>1902420</v>
      </c>
      <c r="W1875" s="3">
        <v>1778800</v>
      </c>
      <c r="X1875" s="3">
        <v>2511200</v>
      </c>
      <c r="Y1875" s="3">
        <v>109200</v>
      </c>
      <c r="Z1875" s="3">
        <v>837100</v>
      </c>
      <c r="AA1875" s="3">
        <v>627800</v>
      </c>
      <c r="AB1875" s="3">
        <v>7766520</v>
      </c>
      <c r="AC1875" s="3">
        <v>34691048</v>
      </c>
    </row>
    <row r="1876" spans="1:29" x14ac:dyDescent="0.2">
      <c r="A1876" s="3" t="s">
        <v>618</v>
      </c>
      <c r="B1876" s="144">
        <v>45536</v>
      </c>
      <c r="C1876" s="144">
        <v>45646</v>
      </c>
      <c r="D1876" s="3" t="s">
        <v>615</v>
      </c>
      <c r="E1876" s="3" t="s">
        <v>620</v>
      </c>
      <c r="F1876" s="3" t="s">
        <v>190</v>
      </c>
      <c r="G1876" s="8" t="s">
        <v>229</v>
      </c>
      <c r="H1876" s="2">
        <v>34563785</v>
      </c>
      <c r="I1876" s="3" t="s">
        <v>232</v>
      </c>
      <c r="J1876" s="5">
        <v>20</v>
      </c>
      <c r="K1876" s="6">
        <v>301</v>
      </c>
      <c r="N1876" s="3">
        <v>3144698</v>
      </c>
      <c r="O1876" s="3">
        <v>11530559</v>
      </c>
      <c r="P1876" s="3">
        <v>0</v>
      </c>
      <c r="Q1876" s="3">
        <v>0</v>
      </c>
      <c r="R1876" s="3">
        <v>1048233</v>
      </c>
      <c r="S1876" s="3">
        <v>1353967</v>
      </c>
      <c r="T1876" s="3">
        <v>902645</v>
      </c>
      <c r="U1876" s="3">
        <v>14835404</v>
      </c>
      <c r="V1876" s="3">
        <v>1048233</v>
      </c>
      <c r="W1876" s="3">
        <v>980100</v>
      </c>
      <c r="X1876" s="3">
        <v>1383700</v>
      </c>
      <c r="Y1876" s="3">
        <v>60200</v>
      </c>
      <c r="Z1876" s="3">
        <v>461200</v>
      </c>
      <c r="AA1876" s="3">
        <v>345900</v>
      </c>
      <c r="AB1876" s="3">
        <v>4279333</v>
      </c>
      <c r="AC1876" s="3">
        <v>19114737</v>
      </c>
    </row>
    <row r="1877" spans="1:29" x14ac:dyDescent="0.2">
      <c r="A1877" s="3" t="s">
        <v>618</v>
      </c>
      <c r="B1877" s="144">
        <v>45536</v>
      </c>
      <c r="C1877" s="144">
        <v>45646</v>
      </c>
      <c r="D1877" s="3" t="s">
        <v>615</v>
      </c>
      <c r="E1877" s="3" t="s">
        <v>620</v>
      </c>
      <c r="F1877" s="3" t="s">
        <v>190</v>
      </c>
      <c r="G1877" s="8" t="s">
        <v>229</v>
      </c>
      <c r="H1877" s="2">
        <v>1061746354</v>
      </c>
      <c r="I1877" s="3" t="s">
        <v>233</v>
      </c>
      <c r="J1877" s="5">
        <v>20</v>
      </c>
      <c r="K1877" s="6">
        <v>280.83999999999997</v>
      </c>
      <c r="N1877" s="3">
        <v>2934076</v>
      </c>
      <c r="O1877" s="3">
        <v>10758279</v>
      </c>
      <c r="P1877" s="3">
        <v>0</v>
      </c>
      <c r="Q1877" s="3">
        <v>0</v>
      </c>
      <c r="R1877" s="3">
        <v>978025</v>
      </c>
      <c r="S1877" s="3">
        <v>1263283</v>
      </c>
      <c r="T1877" s="3">
        <v>842188</v>
      </c>
      <c r="U1877" s="3">
        <v>13841775</v>
      </c>
      <c r="V1877" s="3">
        <v>978025</v>
      </c>
      <c r="W1877" s="3">
        <v>914500</v>
      </c>
      <c r="X1877" s="3">
        <v>1291000</v>
      </c>
      <c r="Y1877" s="3">
        <v>56200</v>
      </c>
      <c r="Z1877" s="3">
        <v>430300</v>
      </c>
      <c r="AA1877" s="3">
        <v>322700</v>
      </c>
      <c r="AB1877" s="3">
        <v>3992725</v>
      </c>
      <c r="AC1877" s="3">
        <v>17834500</v>
      </c>
    </row>
    <row r="1878" spans="1:29" x14ac:dyDescent="0.2">
      <c r="A1878" s="3" t="s">
        <v>618</v>
      </c>
      <c r="B1878" s="144">
        <v>45536</v>
      </c>
      <c r="C1878" s="144">
        <v>45646</v>
      </c>
      <c r="D1878" s="3" t="s">
        <v>615</v>
      </c>
      <c r="E1878" s="3" t="s">
        <v>620</v>
      </c>
      <c r="F1878" s="3" t="s">
        <v>190</v>
      </c>
      <c r="G1878" s="8" t="s">
        <v>229</v>
      </c>
      <c r="H1878" s="2">
        <v>25635262</v>
      </c>
      <c r="I1878" s="3" t="s">
        <v>573</v>
      </c>
      <c r="J1878" s="5">
        <v>20</v>
      </c>
      <c r="K1878" s="6">
        <v>235.8</v>
      </c>
      <c r="N1878" s="3">
        <v>2463521</v>
      </c>
      <c r="O1878" s="3">
        <v>9032910</v>
      </c>
      <c r="P1878" s="3">
        <v>0</v>
      </c>
      <c r="Q1878" s="3">
        <v>0</v>
      </c>
      <c r="R1878" s="3">
        <v>821174</v>
      </c>
      <c r="S1878" s="3">
        <v>1060683</v>
      </c>
      <c r="T1878" s="3">
        <v>707122</v>
      </c>
      <c r="U1878" s="3">
        <v>11621889</v>
      </c>
      <c r="V1878" s="3">
        <v>821174</v>
      </c>
      <c r="W1878" s="3">
        <v>767800</v>
      </c>
      <c r="X1878" s="3">
        <v>1083900</v>
      </c>
      <c r="Y1878" s="3">
        <v>47200</v>
      </c>
      <c r="Z1878" s="3">
        <v>361300</v>
      </c>
      <c r="AA1878" s="3">
        <v>271000</v>
      </c>
      <c r="AB1878" s="3">
        <v>3352374</v>
      </c>
      <c r="AC1878" s="3">
        <v>14974263</v>
      </c>
    </row>
    <row r="1879" spans="1:29" x14ac:dyDescent="0.2">
      <c r="A1879" s="3" t="s">
        <v>618</v>
      </c>
      <c r="B1879" s="144">
        <v>45536</v>
      </c>
      <c r="C1879" s="144">
        <v>45646</v>
      </c>
      <c r="D1879" s="3" t="s">
        <v>615</v>
      </c>
      <c r="E1879" s="3" t="s">
        <v>620</v>
      </c>
      <c r="F1879" s="3" t="s">
        <v>190</v>
      </c>
      <c r="G1879" s="8" t="s">
        <v>229</v>
      </c>
      <c r="H1879" s="2">
        <v>1061728066</v>
      </c>
      <c r="I1879" s="3" t="s">
        <v>234</v>
      </c>
      <c r="J1879" s="5">
        <v>40</v>
      </c>
      <c r="K1879" s="6">
        <v>295.02</v>
      </c>
      <c r="N1879" s="3">
        <v>6164443</v>
      </c>
      <c r="O1879" s="3">
        <v>22602958</v>
      </c>
      <c r="P1879" s="3">
        <v>0</v>
      </c>
      <c r="Q1879" s="3">
        <v>0</v>
      </c>
      <c r="R1879" s="3">
        <v>2054814</v>
      </c>
      <c r="S1879" s="3">
        <v>2654135</v>
      </c>
      <c r="T1879" s="3">
        <v>1769423</v>
      </c>
      <c r="U1879" s="3">
        <v>29081330</v>
      </c>
      <c r="V1879" s="3">
        <v>2054814</v>
      </c>
      <c r="W1879" s="3">
        <v>1921300</v>
      </c>
      <c r="X1879" s="3">
        <v>2712400</v>
      </c>
      <c r="Y1879" s="3">
        <v>118000</v>
      </c>
      <c r="Z1879" s="3">
        <v>904100</v>
      </c>
      <c r="AA1879" s="3">
        <v>678100</v>
      </c>
      <c r="AB1879" s="3">
        <v>8388714</v>
      </c>
      <c r="AC1879" s="3">
        <v>37470044</v>
      </c>
    </row>
    <row r="1880" spans="1:29" x14ac:dyDescent="0.2">
      <c r="A1880" s="3" t="s">
        <v>618</v>
      </c>
      <c r="B1880" s="144">
        <v>45536</v>
      </c>
      <c r="C1880" s="144">
        <v>45646</v>
      </c>
      <c r="D1880" s="3" t="s">
        <v>615</v>
      </c>
      <c r="E1880" s="3" t="s">
        <v>620</v>
      </c>
      <c r="F1880" s="3" t="s">
        <v>190</v>
      </c>
      <c r="G1880" s="8" t="s">
        <v>229</v>
      </c>
      <c r="H1880" s="2">
        <v>25292048</v>
      </c>
      <c r="I1880" s="3" t="s">
        <v>235</v>
      </c>
      <c r="J1880" s="5">
        <v>40</v>
      </c>
      <c r="K1880" s="6">
        <v>372.41</v>
      </c>
      <c r="N1880" s="3">
        <v>7781507</v>
      </c>
      <c r="O1880" s="3">
        <v>28532192</v>
      </c>
      <c r="P1880" s="3">
        <v>0</v>
      </c>
      <c r="Q1880" s="3">
        <v>0</v>
      </c>
      <c r="R1880" s="3">
        <v>2593836</v>
      </c>
      <c r="S1880" s="3">
        <v>3350371</v>
      </c>
      <c r="T1880" s="3">
        <v>2233581</v>
      </c>
      <c r="U1880" s="3">
        <v>36709980</v>
      </c>
      <c r="V1880" s="3">
        <v>2593836</v>
      </c>
      <c r="W1880" s="3">
        <v>2425200</v>
      </c>
      <c r="X1880" s="3">
        <v>3423900</v>
      </c>
      <c r="Y1880" s="3">
        <v>148900</v>
      </c>
      <c r="Z1880" s="3">
        <v>1141300</v>
      </c>
      <c r="AA1880" s="3">
        <v>856000</v>
      </c>
      <c r="AB1880" s="3">
        <v>10589136</v>
      </c>
      <c r="AC1880" s="3">
        <v>47299116</v>
      </c>
    </row>
    <row r="1881" spans="1:29" x14ac:dyDescent="0.2">
      <c r="A1881" s="3" t="s">
        <v>618</v>
      </c>
      <c r="B1881" s="144">
        <v>45536</v>
      </c>
      <c r="C1881" s="144">
        <v>45646</v>
      </c>
      <c r="D1881" s="3" t="s">
        <v>615</v>
      </c>
      <c r="E1881" s="3" t="s">
        <v>620</v>
      </c>
      <c r="F1881" s="3" t="s">
        <v>190</v>
      </c>
      <c r="G1881" s="8" t="s">
        <v>229</v>
      </c>
      <c r="H1881" s="2">
        <v>25281150</v>
      </c>
      <c r="I1881" s="3" t="s">
        <v>962</v>
      </c>
      <c r="J1881" s="5">
        <v>40</v>
      </c>
      <c r="K1881" s="6">
        <v>273.72000000000003</v>
      </c>
      <c r="N1881" s="3">
        <v>5719379</v>
      </c>
      <c r="O1881" s="3">
        <v>20971056</v>
      </c>
      <c r="P1881" s="3">
        <v>0</v>
      </c>
      <c r="Q1881" s="3">
        <v>0</v>
      </c>
      <c r="R1881" s="3">
        <v>1906460</v>
      </c>
      <c r="S1881" s="3">
        <v>2462510</v>
      </c>
      <c r="T1881" s="3">
        <v>1641674</v>
      </c>
      <c r="U1881" s="3">
        <v>26981700</v>
      </c>
      <c r="V1881" s="3">
        <v>1906460</v>
      </c>
      <c r="W1881" s="3">
        <v>1782500</v>
      </c>
      <c r="X1881" s="3">
        <v>2516500</v>
      </c>
      <c r="Y1881" s="3">
        <v>109500</v>
      </c>
      <c r="Z1881" s="3">
        <v>838800</v>
      </c>
      <c r="AA1881" s="3">
        <v>629100</v>
      </c>
      <c r="AB1881" s="3">
        <v>7782860</v>
      </c>
      <c r="AC1881" s="3">
        <v>34764560</v>
      </c>
    </row>
    <row r="1882" spans="1:29" x14ac:dyDescent="0.2">
      <c r="A1882" s="3" t="s">
        <v>618</v>
      </c>
      <c r="B1882" s="144">
        <v>45536</v>
      </c>
      <c r="C1882" s="144">
        <v>45646</v>
      </c>
      <c r="D1882" s="3" t="s">
        <v>615</v>
      </c>
      <c r="E1882" s="3" t="s">
        <v>620</v>
      </c>
      <c r="F1882" s="3" t="s">
        <v>190</v>
      </c>
      <c r="G1882" s="8" t="s">
        <v>229</v>
      </c>
      <c r="H1882" s="2">
        <v>31577990</v>
      </c>
      <c r="I1882" s="3" t="s">
        <v>574</v>
      </c>
      <c r="J1882" s="5">
        <v>40</v>
      </c>
      <c r="K1882" s="6">
        <v>344.71</v>
      </c>
      <c r="N1882" s="3">
        <v>7202715</v>
      </c>
      <c r="O1882" s="3">
        <v>26409955</v>
      </c>
      <c r="P1882" s="3">
        <v>0</v>
      </c>
      <c r="Q1882" s="3">
        <v>0</v>
      </c>
      <c r="R1882" s="3">
        <v>2400905</v>
      </c>
      <c r="S1882" s="3">
        <v>3101169</v>
      </c>
      <c r="T1882" s="3">
        <v>2067446</v>
      </c>
      <c r="U1882" s="3">
        <v>33979475</v>
      </c>
      <c r="V1882" s="3">
        <v>2400905</v>
      </c>
      <c r="W1882" s="3">
        <v>2244800</v>
      </c>
      <c r="X1882" s="3">
        <v>3169200</v>
      </c>
      <c r="Y1882" s="3">
        <v>137900</v>
      </c>
      <c r="Z1882" s="3">
        <v>1056400</v>
      </c>
      <c r="AA1882" s="3">
        <v>792300</v>
      </c>
      <c r="AB1882" s="3">
        <v>9801505</v>
      </c>
      <c r="AC1882" s="3">
        <v>43780980</v>
      </c>
    </row>
    <row r="1883" spans="1:29" x14ac:dyDescent="0.2">
      <c r="A1883" s="3" t="s">
        <v>618</v>
      </c>
      <c r="B1883" s="144">
        <v>45536</v>
      </c>
      <c r="C1883" s="144">
        <v>45646</v>
      </c>
      <c r="D1883" s="3" t="s">
        <v>615</v>
      </c>
      <c r="E1883" s="3" t="s">
        <v>620</v>
      </c>
      <c r="F1883" s="3" t="s">
        <v>190</v>
      </c>
      <c r="G1883" s="8" t="s">
        <v>229</v>
      </c>
      <c r="H1883" s="2">
        <v>1061715642</v>
      </c>
      <c r="I1883" s="3" t="s">
        <v>236</v>
      </c>
      <c r="J1883" s="5">
        <v>40</v>
      </c>
      <c r="K1883" s="6">
        <v>265.44</v>
      </c>
      <c r="N1883" s="3">
        <v>5546369</v>
      </c>
      <c r="O1883" s="3">
        <v>20336686</v>
      </c>
      <c r="P1883" s="3">
        <v>0</v>
      </c>
      <c r="Q1883" s="3">
        <v>0</v>
      </c>
      <c r="R1883" s="3">
        <v>1848790</v>
      </c>
      <c r="S1883" s="3">
        <v>2388020</v>
      </c>
      <c r="T1883" s="3">
        <v>1592013</v>
      </c>
      <c r="U1883" s="3">
        <v>26165509</v>
      </c>
      <c r="V1883" s="3">
        <v>1848790</v>
      </c>
      <c r="W1883" s="3">
        <v>1728600</v>
      </c>
      <c r="X1883" s="3">
        <v>2440400</v>
      </c>
      <c r="Y1883" s="3">
        <v>106200</v>
      </c>
      <c r="Z1883" s="3">
        <v>813500</v>
      </c>
      <c r="AA1883" s="3">
        <v>610100</v>
      </c>
      <c r="AB1883" s="3">
        <v>7547590</v>
      </c>
      <c r="AC1883" s="3">
        <v>33713099</v>
      </c>
    </row>
    <row r="1884" spans="1:29" x14ac:dyDescent="0.2">
      <c r="A1884" s="3" t="s">
        <v>618</v>
      </c>
      <c r="B1884" s="144">
        <v>45536</v>
      </c>
      <c r="C1884" s="144">
        <v>45646</v>
      </c>
      <c r="D1884" s="3" t="s">
        <v>615</v>
      </c>
      <c r="E1884" s="3" t="s">
        <v>620</v>
      </c>
      <c r="F1884" s="3" t="s">
        <v>190</v>
      </c>
      <c r="G1884" s="8" t="s">
        <v>229</v>
      </c>
      <c r="H1884" s="2">
        <v>34330775</v>
      </c>
      <c r="I1884" s="3" t="s">
        <v>237</v>
      </c>
      <c r="J1884" s="5">
        <v>40</v>
      </c>
      <c r="K1884" s="6">
        <v>374.92</v>
      </c>
      <c r="N1884" s="3">
        <v>7833953</v>
      </c>
      <c r="O1884" s="3">
        <v>28724494</v>
      </c>
      <c r="P1884" s="3">
        <v>0</v>
      </c>
      <c r="Q1884" s="3">
        <v>0</v>
      </c>
      <c r="R1884" s="3">
        <v>2611318</v>
      </c>
      <c r="S1884" s="3">
        <v>3372952</v>
      </c>
      <c r="T1884" s="3">
        <v>2248635</v>
      </c>
      <c r="U1884" s="3">
        <v>36957399</v>
      </c>
      <c r="V1884" s="3">
        <v>2611318</v>
      </c>
      <c r="W1884" s="3">
        <v>2441600</v>
      </c>
      <c r="X1884" s="3">
        <v>3446900</v>
      </c>
      <c r="Y1884" s="3">
        <v>149900</v>
      </c>
      <c r="Z1884" s="3">
        <v>1149000</v>
      </c>
      <c r="AA1884" s="3">
        <v>861700</v>
      </c>
      <c r="AB1884" s="3">
        <v>10660418</v>
      </c>
      <c r="AC1884" s="3">
        <v>47617817</v>
      </c>
    </row>
    <row r="1885" spans="1:29" x14ac:dyDescent="0.2">
      <c r="A1885" s="3" t="s">
        <v>618</v>
      </c>
      <c r="B1885" s="144">
        <v>45536</v>
      </c>
      <c r="C1885" s="144">
        <v>45646</v>
      </c>
      <c r="D1885" s="3" t="s">
        <v>615</v>
      </c>
      <c r="E1885" s="3" t="s">
        <v>620</v>
      </c>
      <c r="F1885" s="3" t="s">
        <v>190</v>
      </c>
      <c r="G1885" s="8" t="s">
        <v>229</v>
      </c>
      <c r="H1885" s="2">
        <v>10303223</v>
      </c>
      <c r="I1885" s="3" t="s">
        <v>238</v>
      </c>
      <c r="J1885" s="5">
        <v>40</v>
      </c>
      <c r="K1885" s="6">
        <v>341</v>
      </c>
      <c r="N1885" s="3">
        <v>7125195</v>
      </c>
      <c r="O1885" s="3">
        <v>26125715</v>
      </c>
      <c r="P1885" s="3">
        <v>0</v>
      </c>
      <c r="Q1885" s="3">
        <v>3562598</v>
      </c>
      <c r="R1885" s="3">
        <v>3711039</v>
      </c>
      <c r="S1885" s="3">
        <v>3195617</v>
      </c>
      <c r="T1885" s="3">
        <v>2173020</v>
      </c>
      <c r="U1885" s="3">
        <v>38767989</v>
      </c>
      <c r="V1885" s="3">
        <v>2783279</v>
      </c>
      <c r="W1885" s="3">
        <v>2220700</v>
      </c>
      <c r="X1885" s="3">
        <v>3135100</v>
      </c>
      <c r="Y1885" s="3">
        <v>136400</v>
      </c>
      <c r="Z1885" s="3">
        <v>1045000</v>
      </c>
      <c r="AA1885" s="3">
        <v>783800</v>
      </c>
      <c r="AB1885" s="3">
        <v>10104279</v>
      </c>
      <c r="AC1885" s="3">
        <v>48872268</v>
      </c>
    </row>
    <row r="1886" spans="1:29" x14ac:dyDescent="0.2">
      <c r="A1886" s="3" t="s">
        <v>618</v>
      </c>
      <c r="B1886" s="144">
        <v>45536</v>
      </c>
      <c r="C1886" s="144">
        <v>45646</v>
      </c>
      <c r="D1886" s="3" t="s">
        <v>615</v>
      </c>
      <c r="E1886" s="3" t="s">
        <v>620</v>
      </c>
      <c r="F1886" s="3" t="s">
        <v>190</v>
      </c>
      <c r="G1886" s="8" t="s">
        <v>229</v>
      </c>
      <c r="H1886" s="2">
        <v>25276019</v>
      </c>
      <c r="I1886" s="3" t="s">
        <v>963</v>
      </c>
      <c r="J1886" s="5">
        <v>20</v>
      </c>
      <c r="K1886" s="6">
        <v>301</v>
      </c>
      <c r="N1886" s="3">
        <v>3144698</v>
      </c>
      <c r="O1886" s="3">
        <v>11530559</v>
      </c>
      <c r="P1886" s="3">
        <v>0</v>
      </c>
      <c r="Q1886" s="3">
        <v>0</v>
      </c>
      <c r="R1886" s="3">
        <v>1048233</v>
      </c>
      <c r="S1886" s="3">
        <v>1353967</v>
      </c>
      <c r="T1886" s="3">
        <v>902645</v>
      </c>
      <c r="U1886" s="3">
        <v>14835404</v>
      </c>
      <c r="V1886" s="3">
        <v>1048233</v>
      </c>
      <c r="W1886" s="3">
        <v>980100</v>
      </c>
      <c r="X1886" s="3">
        <v>1383700</v>
      </c>
      <c r="Y1886" s="3">
        <v>60200</v>
      </c>
      <c r="Z1886" s="3">
        <v>461200</v>
      </c>
      <c r="AA1886" s="3">
        <v>345900</v>
      </c>
      <c r="AB1886" s="3">
        <v>4279333</v>
      </c>
      <c r="AC1886" s="3">
        <v>19114737</v>
      </c>
    </row>
    <row r="1887" spans="1:29" x14ac:dyDescent="0.2">
      <c r="A1887" s="3" t="s">
        <v>618</v>
      </c>
      <c r="B1887" s="144">
        <v>45536</v>
      </c>
      <c r="C1887" s="144">
        <v>45646</v>
      </c>
      <c r="D1887" s="3" t="s">
        <v>615</v>
      </c>
      <c r="E1887" s="3" t="s">
        <v>620</v>
      </c>
      <c r="F1887" s="3" t="s">
        <v>190</v>
      </c>
      <c r="G1887" s="8" t="s">
        <v>229</v>
      </c>
      <c r="H1887" s="2">
        <v>34571575</v>
      </c>
      <c r="I1887" s="3" t="s">
        <v>239</v>
      </c>
      <c r="J1887" s="5">
        <v>40</v>
      </c>
      <c r="K1887" s="6">
        <v>383.23</v>
      </c>
      <c r="N1887" s="3">
        <v>8007591</v>
      </c>
      <c r="O1887" s="3">
        <v>29361167</v>
      </c>
      <c r="P1887" s="3">
        <v>0</v>
      </c>
      <c r="Q1887" s="3">
        <v>0</v>
      </c>
      <c r="R1887" s="3">
        <v>2669197</v>
      </c>
      <c r="S1887" s="3">
        <v>3447713</v>
      </c>
      <c r="T1887" s="3">
        <v>2298475</v>
      </c>
      <c r="U1887" s="3">
        <v>37776552</v>
      </c>
      <c r="V1887" s="3">
        <v>2669197</v>
      </c>
      <c r="W1887" s="3">
        <v>2495700</v>
      </c>
      <c r="X1887" s="3">
        <v>3523300</v>
      </c>
      <c r="Y1887" s="3">
        <v>153300</v>
      </c>
      <c r="Z1887" s="3">
        <v>1174400</v>
      </c>
      <c r="AA1887" s="3">
        <v>880800</v>
      </c>
      <c r="AB1887" s="3">
        <v>10896697</v>
      </c>
      <c r="AC1887" s="3">
        <v>48673249</v>
      </c>
    </row>
    <row r="1888" spans="1:29" x14ac:dyDescent="0.2">
      <c r="A1888" s="3" t="s">
        <v>618</v>
      </c>
      <c r="B1888" s="144">
        <v>45536</v>
      </c>
      <c r="C1888" s="144">
        <v>45646</v>
      </c>
      <c r="D1888" s="3" t="s">
        <v>615</v>
      </c>
      <c r="E1888" s="3" t="s">
        <v>620</v>
      </c>
      <c r="F1888" s="3" t="s">
        <v>190</v>
      </c>
      <c r="G1888" s="8" t="s">
        <v>229</v>
      </c>
      <c r="H1888" s="2">
        <v>34331927</v>
      </c>
      <c r="I1888" s="3" t="s">
        <v>576</v>
      </c>
      <c r="J1888" s="5">
        <v>20</v>
      </c>
      <c r="K1888" s="6">
        <v>263.88</v>
      </c>
      <c r="N1888" s="3">
        <v>2756886</v>
      </c>
      <c r="O1888" s="3">
        <v>10108582</v>
      </c>
      <c r="P1888" s="3">
        <v>0</v>
      </c>
      <c r="Q1888" s="3">
        <v>0</v>
      </c>
      <c r="R1888" s="3">
        <v>918962</v>
      </c>
      <c r="S1888" s="3">
        <v>1186993</v>
      </c>
      <c r="T1888" s="3">
        <v>791328</v>
      </c>
      <c r="U1888" s="3">
        <v>13005865</v>
      </c>
      <c r="V1888" s="3">
        <v>918962</v>
      </c>
      <c r="W1888" s="3">
        <v>859200</v>
      </c>
      <c r="X1888" s="3">
        <v>1213000</v>
      </c>
      <c r="Y1888" s="3">
        <v>52800</v>
      </c>
      <c r="Z1888" s="3">
        <v>404300</v>
      </c>
      <c r="AA1888" s="3">
        <v>303300</v>
      </c>
      <c r="AB1888" s="3">
        <v>3751562</v>
      </c>
      <c r="AC1888" s="3">
        <v>16757427</v>
      </c>
    </row>
    <row r="1889" spans="1:29" x14ac:dyDescent="0.2">
      <c r="A1889" s="3" t="s">
        <v>618</v>
      </c>
      <c r="B1889" s="144">
        <v>45536</v>
      </c>
      <c r="C1889" s="144">
        <v>45646</v>
      </c>
      <c r="D1889" s="3" t="s">
        <v>615</v>
      </c>
      <c r="E1889" s="3" t="s">
        <v>620</v>
      </c>
      <c r="F1889" s="3" t="s">
        <v>190</v>
      </c>
      <c r="G1889" s="8" t="s">
        <v>229</v>
      </c>
      <c r="H1889" s="2">
        <v>25292426</v>
      </c>
      <c r="I1889" s="3" t="s">
        <v>240</v>
      </c>
      <c r="J1889" s="5">
        <v>40</v>
      </c>
      <c r="K1889" s="6">
        <v>418.77</v>
      </c>
      <c r="N1889" s="3">
        <v>8750199</v>
      </c>
      <c r="O1889" s="3">
        <v>32084063</v>
      </c>
      <c r="P1889" s="3">
        <v>0</v>
      </c>
      <c r="Q1889" s="3">
        <v>0</v>
      </c>
      <c r="R1889" s="3">
        <v>2916733</v>
      </c>
      <c r="S1889" s="3">
        <v>3767447</v>
      </c>
      <c r="T1889" s="3">
        <v>2511631</v>
      </c>
      <c r="U1889" s="3">
        <v>41279874</v>
      </c>
      <c r="V1889" s="3">
        <v>2916733</v>
      </c>
      <c r="W1889" s="3">
        <v>2727100</v>
      </c>
      <c r="X1889" s="3">
        <v>3850100</v>
      </c>
      <c r="Y1889" s="3">
        <v>167500</v>
      </c>
      <c r="Z1889" s="3">
        <v>1283400</v>
      </c>
      <c r="AA1889" s="3">
        <v>962500</v>
      </c>
      <c r="AB1889" s="3">
        <v>11907333</v>
      </c>
      <c r="AC1889" s="3">
        <v>53187207</v>
      </c>
    </row>
    <row r="1890" spans="1:29" x14ac:dyDescent="0.2">
      <c r="A1890" s="3" t="s">
        <v>618</v>
      </c>
      <c r="B1890" s="144">
        <v>45536</v>
      </c>
      <c r="C1890" s="144">
        <v>45646</v>
      </c>
      <c r="D1890" s="3" t="s">
        <v>615</v>
      </c>
      <c r="E1890" s="3" t="s">
        <v>620</v>
      </c>
      <c r="F1890" s="3" t="s">
        <v>190</v>
      </c>
      <c r="G1890" s="8" t="s">
        <v>229</v>
      </c>
      <c r="H1890" s="2">
        <v>34315699</v>
      </c>
      <c r="I1890" s="3" t="s">
        <v>241</v>
      </c>
      <c r="J1890" s="5">
        <v>40</v>
      </c>
      <c r="K1890" s="6">
        <v>345.39</v>
      </c>
      <c r="N1890" s="3">
        <v>7216924</v>
      </c>
      <c r="O1890" s="3">
        <v>26462055</v>
      </c>
      <c r="P1890" s="3">
        <v>0</v>
      </c>
      <c r="Q1890" s="3">
        <v>0</v>
      </c>
      <c r="R1890" s="3">
        <v>2405641</v>
      </c>
      <c r="S1890" s="3">
        <v>3107287</v>
      </c>
      <c r="T1890" s="3">
        <v>2071524</v>
      </c>
      <c r="U1890" s="3">
        <v>34046507</v>
      </c>
      <c r="V1890" s="3">
        <v>2405641</v>
      </c>
      <c r="W1890" s="3">
        <v>2249300</v>
      </c>
      <c r="X1890" s="3">
        <v>3175400</v>
      </c>
      <c r="Y1890" s="3">
        <v>138100</v>
      </c>
      <c r="Z1890" s="3">
        <v>1058500</v>
      </c>
      <c r="AA1890" s="3">
        <v>793900</v>
      </c>
      <c r="AB1890" s="3">
        <v>9820841</v>
      </c>
      <c r="AC1890" s="3">
        <v>43867348</v>
      </c>
    </row>
    <row r="1891" spans="1:29" x14ac:dyDescent="0.2">
      <c r="A1891" s="3" t="s">
        <v>618</v>
      </c>
      <c r="B1891" s="144">
        <v>45536</v>
      </c>
      <c r="C1891" s="144">
        <v>45646</v>
      </c>
      <c r="D1891" s="3" t="s">
        <v>615</v>
      </c>
      <c r="E1891" s="3" t="s">
        <v>620</v>
      </c>
      <c r="F1891" s="3" t="s">
        <v>190</v>
      </c>
      <c r="G1891" s="8" t="s">
        <v>229</v>
      </c>
      <c r="H1891" s="2">
        <v>34317285</v>
      </c>
      <c r="I1891" s="3" t="s">
        <v>242</v>
      </c>
      <c r="J1891" s="5">
        <v>40</v>
      </c>
      <c r="K1891" s="6">
        <v>331.92</v>
      </c>
      <c r="N1891" s="3">
        <v>6935468</v>
      </c>
      <c r="O1891" s="3">
        <v>25430049</v>
      </c>
      <c r="P1891" s="3">
        <v>0</v>
      </c>
      <c r="Q1891" s="3">
        <v>0</v>
      </c>
      <c r="R1891" s="3">
        <v>2311823</v>
      </c>
      <c r="S1891" s="3">
        <v>2986104</v>
      </c>
      <c r="T1891" s="3">
        <v>1990736</v>
      </c>
      <c r="U1891" s="3">
        <v>32718712</v>
      </c>
      <c r="V1891" s="3">
        <v>2311823</v>
      </c>
      <c r="W1891" s="3">
        <v>2161600</v>
      </c>
      <c r="X1891" s="3">
        <v>3051600</v>
      </c>
      <c r="Y1891" s="3">
        <v>132700</v>
      </c>
      <c r="Z1891" s="3">
        <v>1017200</v>
      </c>
      <c r="AA1891" s="3">
        <v>762900</v>
      </c>
      <c r="AB1891" s="3">
        <v>9437823</v>
      </c>
      <c r="AC1891" s="3">
        <v>42156535</v>
      </c>
    </row>
    <row r="1892" spans="1:29" x14ac:dyDescent="0.2">
      <c r="A1892" s="3" t="s">
        <v>618</v>
      </c>
      <c r="B1892" s="144">
        <v>45536</v>
      </c>
      <c r="C1892" s="144">
        <v>45646</v>
      </c>
      <c r="D1892" s="3" t="s">
        <v>615</v>
      </c>
      <c r="E1892" s="3" t="s">
        <v>620</v>
      </c>
      <c r="F1892" s="3" t="s">
        <v>190</v>
      </c>
      <c r="G1892" s="8" t="s">
        <v>229</v>
      </c>
      <c r="H1892" s="2">
        <v>1061692027</v>
      </c>
      <c r="I1892" s="3" t="s">
        <v>243</v>
      </c>
      <c r="J1892" s="5">
        <v>40</v>
      </c>
      <c r="K1892" s="6">
        <v>284.44</v>
      </c>
      <c r="N1892" s="3">
        <v>5943374</v>
      </c>
      <c r="O1892" s="3">
        <v>21792371</v>
      </c>
      <c r="P1892" s="3">
        <v>0</v>
      </c>
      <c r="Q1892" s="3">
        <v>0</v>
      </c>
      <c r="R1892" s="3">
        <v>1981125</v>
      </c>
      <c r="S1892" s="3">
        <v>2558953</v>
      </c>
      <c r="T1892" s="3">
        <v>1705968</v>
      </c>
      <c r="U1892" s="3">
        <v>28038417</v>
      </c>
      <c r="V1892" s="3">
        <v>1981125</v>
      </c>
      <c r="W1892" s="3">
        <v>1852400</v>
      </c>
      <c r="X1892" s="3">
        <v>2615100</v>
      </c>
      <c r="Y1892" s="3">
        <v>113800</v>
      </c>
      <c r="Z1892" s="3">
        <v>871700</v>
      </c>
      <c r="AA1892" s="3">
        <v>653800</v>
      </c>
      <c r="AB1892" s="3">
        <v>8087925</v>
      </c>
      <c r="AC1892" s="3">
        <v>36126342</v>
      </c>
    </row>
    <row r="1893" spans="1:29" x14ac:dyDescent="0.2">
      <c r="A1893" s="3" t="s">
        <v>618</v>
      </c>
      <c r="B1893" s="144">
        <v>45536</v>
      </c>
      <c r="C1893" s="144">
        <v>45646</v>
      </c>
      <c r="D1893" s="3" t="s">
        <v>615</v>
      </c>
      <c r="E1893" s="3" t="s">
        <v>620</v>
      </c>
      <c r="F1893" s="3" t="s">
        <v>190</v>
      </c>
      <c r="G1893" s="8" t="s">
        <v>245</v>
      </c>
      <c r="H1893" s="2">
        <v>25289463</v>
      </c>
      <c r="I1893" s="3" t="s">
        <v>244</v>
      </c>
      <c r="J1893" s="5">
        <v>20</v>
      </c>
      <c r="K1893" s="6">
        <v>239.76</v>
      </c>
      <c r="N1893" s="3">
        <v>2504893</v>
      </c>
      <c r="O1893" s="3">
        <v>9184608</v>
      </c>
      <c r="P1893" s="3">
        <v>0</v>
      </c>
      <c r="Q1893" s="3">
        <v>0</v>
      </c>
      <c r="R1893" s="3">
        <v>834964</v>
      </c>
      <c r="S1893" s="3">
        <v>1078496</v>
      </c>
      <c r="T1893" s="3">
        <v>718997</v>
      </c>
      <c r="U1893" s="3">
        <v>11817065</v>
      </c>
      <c r="V1893" s="3">
        <v>834964</v>
      </c>
      <c r="W1893" s="3">
        <v>780700</v>
      </c>
      <c r="X1893" s="3">
        <v>1102200</v>
      </c>
      <c r="Y1893" s="3">
        <v>47900</v>
      </c>
      <c r="Z1893" s="3">
        <v>367400</v>
      </c>
      <c r="AA1893" s="3">
        <v>275500</v>
      </c>
      <c r="AB1893" s="3">
        <v>3408664</v>
      </c>
      <c r="AC1893" s="3">
        <v>15225729</v>
      </c>
    </row>
    <row r="1894" spans="1:29" x14ac:dyDescent="0.2">
      <c r="A1894" s="3" t="s">
        <v>618</v>
      </c>
      <c r="B1894" s="144">
        <v>45536</v>
      </c>
      <c r="C1894" s="144">
        <v>45646</v>
      </c>
      <c r="D1894" s="3" t="s">
        <v>615</v>
      </c>
      <c r="E1894" s="3" t="s">
        <v>620</v>
      </c>
      <c r="F1894" s="3" t="s">
        <v>190</v>
      </c>
      <c r="G1894" s="8" t="s">
        <v>245</v>
      </c>
      <c r="H1894" s="2">
        <v>34328411</v>
      </c>
      <c r="I1894" s="3" t="s">
        <v>246</v>
      </c>
      <c r="J1894" s="5">
        <v>20</v>
      </c>
      <c r="K1894" s="6">
        <v>307.08</v>
      </c>
      <c r="N1894" s="3">
        <v>3208218</v>
      </c>
      <c r="O1894" s="3">
        <v>11763466</v>
      </c>
      <c r="P1894" s="3">
        <v>0</v>
      </c>
      <c r="Q1894" s="3">
        <v>0</v>
      </c>
      <c r="R1894" s="3">
        <v>1069406</v>
      </c>
      <c r="S1894" s="3">
        <v>1381316</v>
      </c>
      <c r="T1894" s="3">
        <v>920877</v>
      </c>
      <c r="U1894" s="3">
        <v>15135065</v>
      </c>
      <c r="V1894" s="3">
        <v>1069406</v>
      </c>
      <c r="W1894" s="3">
        <v>999900</v>
      </c>
      <c r="X1894" s="3">
        <v>1411600</v>
      </c>
      <c r="Y1894" s="3">
        <v>61400</v>
      </c>
      <c r="Z1894" s="3">
        <v>470500</v>
      </c>
      <c r="AA1894" s="3">
        <v>352900</v>
      </c>
      <c r="AB1894" s="3">
        <v>4365706</v>
      </c>
      <c r="AC1894" s="3">
        <v>19500771</v>
      </c>
    </row>
    <row r="1895" spans="1:29" x14ac:dyDescent="0.2">
      <c r="A1895" s="3" t="s">
        <v>618</v>
      </c>
      <c r="B1895" s="144">
        <v>45536</v>
      </c>
      <c r="C1895" s="144">
        <v>45646</v>
      </c>
      <c r="D1895" s="3" t="s">
        <v>615</v>
      </c>
      <c r="E1895" s="3" t="s">
        <v>620</v>
      </c>
      <c r="F1895" s="3" t="s">
        <v>190</v>
      </c>
      <c r="G1895" s="8" t="s">
        <v>245</v>
      </c>
      <c r="H1895" s="2">
        <v>1061704258</v>
      </c>
      <c r="I1895" s="3" t="s">
        <v>247</v>
      </c>
      <c r="J1895" s="5">
        <v>20</v>
      </c>
      <c r="K1895" s="6">
        <v>257.52</v>
      </c>
      <c r="N1895" s="3">
        <v>2690440</v>
      </c>
      <c r="O1895" s="3">
        <v>9864947</v>
      </c>
      <c r="P1895" s="3">
        <v>0</v>
      </c>
      <c r="Q1895" s="3">
        <v>0</v>
      </c>
      <c r="R1895" s="3">
        <v>896813</v>
      </c>
      <c r="S1895" s="3">
        <v>1158384</v>
      </c>
      <c r="T1895" s="3">
        <v>772256</v>
      </c>
      <c r="U1895" s="3">
        <v>12692400</v>
      </c>
      <c r="V1895" s="3">
        <v>896813</v>
      </c>
      <c r="W1895" s="3">
        <v>838500</v>
      </c>
      <c r="X1895" s="3">
        <v>1183800</v>
      </c>
      <c r="Y1895" s="3">
        <v>51500</v>
      </c>
      <c r="Z1895" s="3">
        <v>394600</v>
      </c>
      <c r="AA1895" s="3">
        <v>295900</v>
      </c>
      <c r="AB1895" s="3">
        <v>3661113</v>
      </c>
      <c r="AC1895" s="3">
        <v>16353513</v>
      </c>
    </row>
    <row r="1896" spans="1:29" x14ac:dyDescent="0.2">
      <c r="A1896" s="3" t="s">
        <v>618</v>
      </c>
      <c r="B1896" s="144">
        <v>45536</v>
      </c>
      <c r="C1896" s="144">
        <v>45646</v>
      </c>
      <c r="D1896" s="3" t="s">
        <v>615</v>
      </c>
      <c r="E1896" s="3" t="s">
        <v>620</v>
      </c>
      <c r="F1896" s="3" t="s">
        <v>190</v>
      </c>
      <c r="G1896" s="8" t="s">
        <v>245</v>
      </c>
      <c r="H1896" s="2">
        <v>34611115</v>
      </c>
      <c r="I1896" s="3" t="s">
        <v>1052</v>
      </c>
      <c r="J1896" s="5">
        <v>20</v>
      </c>
      <c r="K1896" s="6">
        <v>235</v>
      </c>
      <c r="N1896" s="3">
        <v>2455163</v>
      </c>
      <c r="O1896" s="3">
        <v>9002264</v>
      </c>
      <c r="P1896" s="3">
        <v>0</v>
      </c>
      <c r="Q1896" s="3">
        <v>0</v>
      </c>
      <c r="R1896" s="3">
        <v>818388</v>
      </c>
      <c r="S1896" s="3">
        <v>1057084</v>
      </c>
      <c r="T1896" s="3">
        <v>704723</v>
      </c>
      <c r="U1896" s="3">
        <v>11582459</v>
      </c>
      <c r="V1896" s="3">
        <v>818388</v>
      </c>
      <c r="W1896" s="3">
        <v>765200</v>
      </c>
      <c r="X1896" s="3">
        <v>1080300</v>
      </c>
      <c r="Y1896" s="3">
        <v>47000</v>
      </c>
      <c r="Z1896" s="3">
        <v>360100</v>
      </c>
      <c r="AA1896" s="3">
        <v>270100</v>
      </c>
      <c r="AB1896" s="3">
        <v>3341088</v>
      </c>
      <c r="AC1896" s="3">
        <v>14923547</v>
      </c>
    </row>
    <row r="1897" spans="1:29" x14ac:dyDescent="0.2">
      <c r="A1897" s="3" t="s">
        <v>618</v>
      </c>
      <c r="B1897" s="144">
        <v>45536</v>
      </c>
      <c r="C1897" s="144">
        <v>45646</v>
      </c>
      <c r="D1897" s="3" t="s">
        <v>615</v>
      </c>
      <c r="E1897" s="3" t="s">
        <v>620</v>
      </c>
      <c r="F1897" s="3" t="s">
        <v>190</v>
      </c>
      <c r="G1897" s="8" t="s">
        <v>245</v>
      </c>
      <c r="H1897" s="2">
        <v>34533885</v>
      </c>
      <c r="I1897" s="3" t="s">
        <v>248</v>
      </c>
      <c r="J1897" s="5">
        <v>40</v>
      </c>
      <c r="K1897" s="6">
        <v>301</v>
      </c>
      <c r="N1897" s="3">
        <v>6289395</v>
      </c>
      <c r="O1897" s="3">
        <v>23061115</v>
      </c>
      <c r="P1897" s="3">
        <v>0</v>
      </c>
      <c r="Q1897" s="3">
        <v>0</v>
      </c>
      <c r="R1897" s="3">
        <v>2096465</v>
      </c>
      <c r="S1897" s="3">
        <v>2707934</v>
      </c>
      <c r="T1897" s="3">
        <v>1805289</v>
      </c>
      <c r="U1897" s="3">
        <v>29670803</v>
      </c>
      <c r="V1897" s="3">
        <v>2096465</v>
      </c>
      <c r="W1897" s="3">
        <v>1960200</v>
      </c>
      <c r="X1897" s="3">
        <v>2767300</v>
      </c>
      <c r="Y1897" s="3">
        <v>120400</v>
      </c>
      <c r="Z1897" s="3">
        <v>922400</v>
      </c>
      <c r="AA1897" s="3">
        <v>691800</v>
      </c>
      <c r="AB1897" s="3">
        <v>8558565</v>
      </c>
      <c r="AC1897" s="3">
        <v>38229368</v>
      </c>
    </row>
    <row r="1898" spans="1:29" x14ac:dyDescent="0.2">
      <c r="A1898" s="3" t="s">
        <v>618</v>
      </c>
      <c r="B1898" s="144">
        <v>45536</v>
      </c>
      <c r="C1898" s="144">
        <v>45646</v>
      </c>
      <c r="D1898" s="3" t="s">
        <v>615</v>
      </c>
      <c r="E1898" s="3" t="s">
        <v>620</v>
      </c>
      <c r="F1898" s="3" t="s">
        <v>190</v>
      </c>
      <c r="G1898" s="8" t="s">
        <v>245</v>
      </c>
      <c r="H1898" s="2">
        <v>34552993</v>
      </c>
      <c r="I1898" s="3" t="s">
        <v>249</v>
      </c>
      <c r="J1898" s="5">
        <v>40</v>
      </c>
      <c r="K1898" s="6">
        <v>406.02</v>
      </c>
      <c r="N1898" s="3">
        <v>8483788</v>
      </c>
      <c r="O1898" s="3">
        <v>31107223</v>
      </c>
      <c r="P1898" s="3">
        <v>0</v>
      </c>
      <c r="Q1898" s="3">
        <v>0</v>
      </c>
      <c r="R1898" s="3">
        <v>2827929</v>
      </c>
      <c r="S1898" s="3">
        <v>3652742</v>
      </c>
      <c r="T1898" s="3">
        <v>2435161</v>
      </c>
      <c r="U1898" s="3">
        <v>40023055</v>
      </c>
      <c r="V1898" s="3">
        <v>2827929</v>
      </c>
      <c r="W1898" s="3">
        <v>2644100</v>
      </c>
      <c r="X1898" s="3">
        <v>3732900</v>
      </c>
      <c r="Y1898" s="3">
        <v>162400</v>
      </c>
      <c r="Z1898" s="3">
        <v>1244300</v>
      </c>
      <c r="AA1898" s="3">
        <v>933200</v>
      </c>
      <c r="AB1898" s="3">
        <v>11544829</v>
      </c>
      <c r="AC1898" s="3">
        <v>51567884</v>
      </c>
    </row>
    <row r="1899" spans="1:29" x14ac:dyDescent="0.2">
      <c r="A1899" s="3" t="s">
        <v>618</v>
      </c>
      <c r="B1899" s="144">
        <v>45536</v>
      </c>
      <c r="C1899" s="144">
        <v>45646</v>
      </c>
      <c r="D1899" s="3" t="s">
        <v>615</v>
      </c>
      <c r="E1899" s="3" t="s">
        <v>620</v>
      </c>
      <c r="F1899" s="3" t="s">
        <v>190</v>
      </c>
      <c r="G1899" s="8" t="s">
        <v>245</v>
      </c>
      <c r="H1899" s="2">
        <v>25279494</v>
      </c>
      <c r="I1899" s="3" t="s">
        <v>250</v>
      </c>
      <c r="J1899" s="5">
        <v>40</v>
      </c>
      <c r="K1899" s="6">
        <v>344.62</v>
      </c>
      <c r="N1899" s="3">
        <v>7200835</v>
      </c>
      <c r="O1899" s="3">
        <v>26403062</v>
      </c>
      <c r="P1899" s="3">
        <v>0</v>
      </c>
      <c r="Q1899" s="3">
        <v>0</v>
      </c>
      <c r="R1899" s="3">
        <v>2400278</v>
      </c>
      <c r="S1899" s="3">
        <v>3100360</v>
      </c>
      <c r="T1899" s="3">
        <v>2066906</v>
      </c>
      <c r="U1899" s="3">
        <v>33970606</v>
      </c>
      <c r="V1899" s="3">
        <v>2400278</v>
      </c>
      <c r="W1899" s="3">
        <v>2244300</v>
      </c>
      <c r="X1899" s="3">
        <v>3168400</v>
      </c>
      <c r="Y1899" s="3">
        <v>137800</v>
      </c>
      <c r="Z1899" s="3">
        <v>1056100</v>
      </c>
      <c r="AA1899" s="3">
        <v>792100</v>
      </c>
      <c r="AB1899" s="3">
        <v>9798978</v>
      </c>
      <c r="AC1899" s="3">
        <v>43769584</v>
      </c>
    </row>
    <row r="1900" spans="1:29" x14ac:dyDescent="0.2">
      <c r="A1900" s="3" t="s">
        <v>618</v>
      </c>
      <c r="B1900" s="144">
        <v>45536</v>
      </c>
      <c r="C1900" s="144">
        <v>45646</v>
      </c>
      <c r="D1900" s="3" t="s">
        <v>615</v>
      </c>
      <c r="E1900" s="3" t="s">
        <v>620</v>
      </c>
      <c r="F1900" s="3" t="s">
        <v>190</v>
      </c>
      <c r="G1900" s="8" t="s">
        <v>245</v>
      </c>
      <c r="H1900" s="2">
        <v>34320833</v>
      </c>
      <c r="I1900" s="3" t="s">
        <v>251</v>
      </c>
      <c r="J1900" s="5">
        <v>40</v>
      </c>
      <c r="K1900" s="6">
        <v>362.23</v>
      </c>
      <c r="N1900" s="3">
        <v>7568796</v>
      </c>
      <c r="O1900" s="3">
        <v>27752252</v>
      </c>
      <c r="P1900" s="3">
        <v>0</v>
      </c>
      <c r="Q1900" s="3">
        <v>0</v>
      </c>
      <c r="R1900" s="3">
        <v>2522932</v>
      </c>
      <c r="S1900" s="3">
        <v>3258787</v>
      </c>
      <c r="T1900" s="3">
        <v>2172525</v>
      </c>
      <c r="U1900" s="3">
        <v>35706496</v>
      </c>
      <c r="V1900" s="3">
        <v>2522932</v>
      </c>
      <c r="W1900" s="3">
        <v>2358900</v>
      </c>
      <c r="X1900" s="3">
        <v>3330300</v>
      </c>
      <c r="Y1900" s="3">
        <v>144900</v>
      </c>
      <c r="Z1900" s="3">
        <v>1110100</v>
      </c>
      <c r="AA1900" s="3">
        <v>832600</v>
      </c>
      <c r="AB1900" s="3">
        <v>10299732</v>
      </c>
      <c r="AC1900" s="3">
        <v>46006228</v>
      </c>
    </row>
    <row r="1901" spans="1:29" x14ac:dyDescent="0.2">
      <c r="A1901" s="3" t="s">
        <v>618</v>
      </c>
      <c r="B1901" s="144">
        <v>45536</v>
      </c>
      <c r="C1901" s="144">
        <v>45646</v>
      </c>
      <c r="D1901" s="3" t="s">
        <v>615</v>
      </c>
      <c r="E1901" s="3" t="s">
        <v>620</v>
      </c>
      <c r="F1901" s="3" t="s">
        <v>190</v>
      </c>
      <c r="G1901" s="8" t="s">
        <v>245</v>
      </c>
      <c r="H1901" s="2">
        <v>76293291</v>
      </c>
      <c r="I1901" s="3" t="s">
        <v>252</v>
      </c>
      <c r="J1901" s="5">
        <v>20</v>
      </c>
      <c r="K1901" s="6">
        <v>288.64</v>
      </c>
      <c r="N1901" s="3">
        <v>3015566</v>
      </c>
      <c r="O1901" s="3">
        <v>11057075</v>
      </c>
      <c r="P1901" s="3">
        <v>0</v>
      </c>
      <c r="Q1901" s="3">
        <v>0</v>
      </c>
      <c r="R1901" s="3">
        <v>1005189</v>
      </c>
      <c r="S1901" s="3">
        <v>1298369</v>
      </c>
      <c r="T1901" s="3">
        <v>865579</v>
      </c>
      <c r="U1901" s="3">
        <v>14226212</v>
      </c>
      <c r="V1901" s="3">
        <v>1005189</v>
      </c>
      <c r="W1901" s="3">
        <v>939900</v>
      </c>
      <c r="X1901" s="3">
        <v>1326800</v>
      </c>
      <c r="Y1901" s="3">
        <v>57700</v>
      </c>
      <c r="Z1901" s="3">
        <v>442300</v>
      </c>
      <c r="AA1901" s="3">
        <v>331700</v>
      </c>
      <c r="AB1901" s="3">
        <v>4103589</v>
      </c>
      <c r="AC1901" s="3">
        <v>18329801</v>
      </c>
    </row>
    <row r="1902" spans="1:29" x14ac:dyDescent="0.2">
      <c r="A1902" s="3" t="s">
        <v>618</v>
      </c>
      <c r="B1902" s="144">
        <v>45536</v>
      </c>
      <c r="C1902" s="144">
        <v>45646</v>
      </c>
      <c r="D1902" s="3" t="s">
        <v>615</v>
      </c>
      <c r="E1902" s="3" t="s">
        <v>620</v>
      </c>
      <c r="F1902" s="3" t="s">
        <v>190</v>
      </c>
      <c r="G1902" s="8" t="s">
        <v>245</v>
      </c>
      <c r="H1902" s="2">
        <v>10304168</v>
      </c>
      <c r="I1902" s="3" t="s">
        <v>253</v>
      </c>
      <c r="J1902" s="5">
        <v>20</v>
      </c>
      <c r="K1902" s="6">
        <v>271</v>
      </c>
      <c r="N1902" s="3">
        <v>2831273</v>
      </c>
      <c r="O1902" s="3">
        <v>10381334</v>
      </c>
      <c r="P1902" s="3">
        <v>0</v>
      </c>
      <c r="Q1902" s="3">
        <v>0</v>
      </c>
      <c r="R1902" s="3">
        <v>943758</v>
      </c>
      <c r="S1902" s="3">
        <v>1219020</v>
      </c>
      <c r="T1902" s="3">
        <v>812680</v>
      </c>
      <c r="U1902" s="3">
        <v>13356792</v>
      </c>
      <c r="V1902" s="3">
        <v>943758</v>
      </c>
      <c r="W1902" s="3">
        <v>882400</v>
      </c>
      <c r="X1902" s="3">
        <v>1245800</v>
      </c>
      <c r="Y1902" s="3">
        <v>54200</v>
      </c>
      <c r="Z1902" s="3">
        <v>415300</v>
      </c>
      <c r="AA1902" s="3">
        <v>311400</v>
      </c>
      <c r="AB1902" s="3">
        <v>3852858</v>
      </c>
      <c r="AC1902" s="3">
        <v>17209650</v>
      </c>
    </row>
    <row r="1903" spans="1:29" x14ac:dyDescent="0.2">
      <c r="A1903" s="3" t="s">
        <v>618</v>
      </c>
      <c r="B1903" s="144">
        <v>45536</v>
      </c>
      <c r="C1903" s="144">
        <v>45646</v>
      </c>
      <c r="D1903" s="3" t="s">
        <v>615</v>
      </c>
      <c r="E1903" s="3" t="s">
        <v>620</v>
      </c>
      <c r="F1903" s="3" t="s">
        <v>190</v>
      </c>
      <c r="G1903" s="8" t="s">
        <v>245</v>
      </c>
      <c r="H1903" s="2">
        <v>25517745</v>
      </c>
      <c r="I1903" s="3" t="s">
        <v>254</v>
      </c>
      <c r="J1903" s="5">
        <v>40</v>
      </c>
      <c r="K1903" s="6">
        <v>341</v>
      </c>
      <c r="N1903" s="3">
        <v>7125195</v>
      </c>
      <c r="O1903" s="3">
        <v>26125715</v>
      </c>
      <c r="P1903" s="3">
        <v>0</v>
      </c>
      <c r="Q1903" s="3">
        <v>0</v>
      </c>
      <c r="R1903" s="3">
        <v>2375065</v>
      </c>
      <c r="S1903" s="3">
        <v>3067792</v>
      </c>
      <c r="T1903" s="3">
        <v>2045195</v>
      </c>
      <c r="U1903" s="3">
        <v>33613767</v>
      </c>
      <c r="V1903" s="3">
        <v>2375065</v>
      </c>
      <c r="W1903" s="3">
        <v>2220700</v>
      </c>
      <c r="X1903" s="3">
        <v>3135100</v>
      </c>
      <c r="Y1903" s="3">
        <v>136400</v>
      </c>
      <c r="Z1903" s="3">
        <v>1045000</v>
      </c>
      <c r="AA1903" s="3">
        <v>783800</v>
      </c>
      <c r="AB1903" s="3">
        <v>9696065</v>
      </c>
      <c r="AC1903" s="3">
        <v>43309832</v>
      </c>
    </row>
    <row r="1904" spans="1:29" x14ac:dyDescent="0.2">
      <c r="A1904" s="3" t="s">
        <v>618</v>
      </c>
      <c r="B1904" s="144">
        <v>45536</v>
      </c>
      <c r="C1904" s="144">
        <v>45646</v>
      </c>
      <c r="D1904" s="3" t="s">
        <v>615</v>
      </c>
      <c r="E1904" s="3" t="s">
        <v>620</v>
      </c>
      <c r="F1904" s="3" t="s">
        <v>190</v>
      </c>
      <c r="G1904" s="8" t="s">
        <v>245</v>
      </c>
      <c r="H1904" s="2">
        <v>1061688308</v>
      </c>
      <c r="I1904" s="3" t="s">
        <v>964</v>
      </c>
      <c r="J1904" s="5">
        <v>40</v>
      </c>
      <c r="K1904" s="6">
        <v>295</v>
      </c>
      <c r="N1904" s="3">
        <v>6164025</v>
      </c>
      <c r="O1904" s="3">
        <v>22601425</v>
      </c>
      <c r="P1904" s="3">
        <v>0</v>
      </c>
      <c r="Q1904" s="3">
        <v>0</v>
      </c>
      <c r="R1904" s="3">
        <v>2054675</v>
      </c>
      <c r="S1904" s="3">
        <v>2653955</v>
      </c>
      <c r="T1904" s="3">
        <v>1769303</v>
      </c>
      <c r="U1904" s="3">
        <v>29079358</v>
      </c>
      <c r="V1904" s="3">
        <v>2054675</v>
      </c>
      <c r="W1904" s="3">
        <v>1921100</v>
      </c>
      <c r="X1904" s="3">
        <v>2712200</v>
      </c>
      <c r="Y1904" s="3">
        <v>118000</v>
      </c>
      <c r="Z1904" s="3">
        <v>904100</v>
      </c>
      <c r="AA1904" s="3">
        <v>678000</v>
      </c>
      <c r="AB1904" s="3">
        <v>8388075</v>
      </c>
      <c r="AC1904" s="3">
        <v>37467433</v>
      </c>
    </row>
    <row r="1905" spans="1:29" x14ac:dyDescent="0.2">
      <c r="A1905" s="3" t="s">
        <v>618</v>
      </c>
      <c r="B1905" s="144">
        <v>45536</v>
      </c>
      <c r="C1905" s="144">
        <v>45646</v>
      </c>
      <c r="D1905" s="3" t="s">
        <v>615</v>
      </c>
      <c r="E1905" s="3" t="s">
        <v>620</v>
      </c>
      <c r="F1905" s="3" t="s">
        <v>190</v>
      </c>
      <c r="G1905" s="8" t="s">
        <v>245</v>
      </c>
      <c r="H1905" s="2">
        <v>1061688234</v>
      </c>
      <c r="I1905" s="3" t="s">
        <v>255</v>
      </c>
      <c r="J1905" s="5">
        <v>40</v>
      </c>
      <c r="K1905" s="6">
        <v>262.8</v>
      </c>
      <c r="N1905" s="3">
        <v>5491206</v>
      </c>
      <c r="O1905" s="3">
        <v>20134422</v>
      </c>
      <c r="P1905" s="3">
        <v>0</v>
      </c>
      <c r="Q1905" s="3">
        <v>0</v>
      </c>
      <c r="R1905" s="3">
        <v>1830402</v>
      </c>
      <c r="S1905" s="3">
        <v>2364269</v>
      </c>
      <c r="T1905" s="3">
        <v>1576180</v>
      </c>
      <c r="U1905" s="3">
        <v>25905273</v>
      </c>
      <c r="V1905" s="3">
        <v>1830402</v>
      </c>
      <c r="W1905" s="3">
        <v>1711400</v>
      </c>
      <c r="X1905" s="3">
        <v>2416100</v>
      </c>
      <c r="Y1905" s="3">
        <v>105100</v>
      </c>
      <c r="Z1905" s="3">
        <v>805400</v>
      </c>
      <c r="AA1905" s="3">
        <v>604000</v>
      </c>
      <c r="AB1905" s="3">
        <v>7472402</v>
      </c>
      <c r="AC1905" s="3">
        <v>33377675</v>
      </c>
    </row>
    <row r="1906" spans="1:29" x14ac:dyDescent="0.2">
      <c r="A1906" s="3" t="s">
        <v>618</v>
      </c>
      <c r="B1906" s="144">
        <v>45536</v>
      </c>
      <c r="C1906" s="144">
        <v>45646</v>
      </c>
      <c r="D1906" s="3" t="s">
        <v>615</v>
      </c>
      <c r="E1906" s="3" t="s">
        <v>620</v>
      </c>
      <c r="F1906" s="3" t="s">
        <v>190</v>
      </c>
      <c r="G1906" s="8" t="s">
        <v>245</v>
      </c>
      <c r="H1906" s="2">
        <v>25292796</v>
      </c>
      <c r="I1906" s="3" t="s">
        <v>256</v>
      </c>
      <c r="J1906" s="5">
        <v>40</v>
      </c>
      <c r="K1906" s="6">
        <v>370.01</v>
      </c>
      <c r="N1906" s="3">
        <v>7731359</v>
      </c>
      <c r="O1906" s="3">
        <v>28348316</v>
      </c>
      <c r="P1906" s="3">
        <v>0</v>
      </c>
      <c r="Q1906" s="3">
        <v>0</v>
      </c>
      <c r="R1906" s="3">
        <v>2577120</v>
      </c>
      <c r="S1906" s="3">
        <v>3328780</v>
      </c>
      <c r="T1906" s="3">
        <v>2219186</v>
      </c>
      <c r="U1906" s="3">
        <v>36473402</v>
      </c>
      <c r="V1906" s="3">
        <v>2577120</v>
      </c>
      <c r="W1906" s="3">
        <v>2409600</v>
      </c>
      <c r="X1906" s="3">
        <v>3401800</v>
      </c>
      <c r="Y1906" s="3">
        <v>148000</v>
      </c>
      <c r="Z1906" s="3">
        <v>1133900</v>
      </c>
      <c r="AA1906" s="3">
        <v>850400</v>
      </c>
      <c r="AB1906" s="3">
        <v>10520820</v>
      </c>
      <c r="AC1906" s="3">
        <v>46994222</v>
      </c>
    </row>
    <row r="1907" spans="1:29" x14ac:dyDescent="0.2">
      <c r="A1907" s="3" t="s">
        <v>618</v>
      </c>
      <c r="B1907" s="144">
        <v>45536</v>
      </c>
      <c r="C1907" s="144">
        <v>45646</v>
      </c>
      <c r="D1907" s="3" t="s">
        <v>615</v>
      </c>
      <c r="E1907" s="3" t="s">
        <v>620</v>
      </c>
      <c r="F1907" s="3" t="s">
        <v>190</v>
      </c>
      <c r="G1907" s="8" t="s">
        <v>245</v>
      </c>
      <c r="H1907" s="2">
        <v>34315253</v>
      </c>
      <c r="I1907" s="3" t="s">
        <v>257</v>
      </c>
      <c r="J1907" s="5">
        <v>40</v>
      </c>
      <c r="K1907" s="6">
        <v>321</v>
      </c>
      <c r="N1907" s="3">
        <v>6707295</v>
      </c>
      <c r="O1907" s="3">
        <v>24593415</v>
      </c>
      <c r="P1907" s="3">
        <v>0</v>
      </c>
      <c r="Q1907" s="3">
        <v>0</v>
      </c>
      <c r="R1907" s="3">
        <v>2235765</v>
      </c>
      <c r="S1907" s="3">
        <v>2887863</v>
      </c>
      <c r="T1907" s="3">
        <v>1925242</v>
      </c>
      <c r="U1907" s="3">
        <v>31642285</v>
      </c>
      <c r="V1907" s="3">
        <v>2235765</v>
      </c>
      <c r="W1907" s="3">
        <v>2090400</v>
      </c>
      <c r="X1907" s="3">
        <v>2951200</v>
      </c>
      <c r="Y1907" s="3">
        <v>128400</v>
      </c>
      <c r="Z1907" s="3">
        <v>983700</v>
      </c>
      <c r="AA1907" s="3">
        <v>737800</v>
      </c>
      <c r="AB1907" s="3">
        <v>9127265</v>
      </c>
      <c r="AC1907" s="3">
        <v>40769550</v>
      </c>
    </row>
    <row r="1908" spans="1:29" x14ac:dyDescent="0.2">
      <c r="A1908" s="3" t="s">
        <v>618</v>
      </c>
      <c r="B1908" s="144">
        <v>45536</v>
      </c>
      <c r="C1908" s="144">
        <v>45646</v>
      </c>
      <c r="D1908" s="3" t="s">
        <v>615</v>
      </c>
      <c r="E1908" s="3" t="s">
        <v>620</v>
      </c>
      <c r="F1908" s="3" t="s">
        <v>190</v>
      </c>
      <c r="G1908" s="8" t="s">
        <v>245</v>
      </c>
      <c r="H1908" s="2">
        <v>1061746348</v>
      </c>
      <c r="I1908" s="3" t="s">
        <v>258</v>
      </c>
      <c r="J1908" s="5">
        <v>40</v>
      </c>
      <c r="K1908" s="6">
        <v>299.85000000000002</v>
      </c>
      <c r="N1908" s="3">
        <v>6265366</v>
      </c>
      <c r="O1908" s="3">
        <v>22973009</v>
      </c>
      <c r="P1908" s="3">
        <v>0</v>
      </c>
      <c r="Q1908" s="3">
        <v>0</v>
      </c>
      <c r="R1908" s="3">
        <v>2088455</v>
      </c>
      <c r="S1908" s="3">
        <v>2697588</v>
      </c>
      <c r="T1908" s="3">
        <v>1798392</v>
      </c>
      <c r="U1908" s="3">
        <v>29557444</v>
      </c>
      <c r="V1908" s="3">
        <v>2088455</v>
      </c>
      <c r="W1908" s="3">
        <v>1952700</v>
      </c>
      <c r="X1908" s="3">
        <v>2756800</v>
      </c>
      <c r="Y1908" s="3">
        <v>119900</v>
      </c>
      <c r="Z1908" s="3">
        <v>918900</v>
      </c>
      <c r="AA1908" s="3">
        <v>689200</v>
      </c>
      <c r="AB1908" s="3">
        <v>8525955</v>
      </c>
      <c r="AC1908" s="3">
        <v>38083399</v>
      </c>
    </row>
    <row r="1909" spans="1:29" x14ac:dyDescent="0.2">
      <c r="A1909" s="3" t="s">
        <v>618</v>
      </c>
      <c r="B1909" s="144">
        <v>45536</v>
      </c>
      <c r="C1909" s="144">
        <v>45646</v>
      </c>
      <c r="D1909" s="3" t="s">
        <v>615</v>
      </c>
      <c r="E1909" s="3" t="s">
        <v>620</v>
      </c>
      <c r="F1909" s="3" t="s">
        <v>190</v>
      </c>
      <c r="G1909" s="8" t="s">
        <v>245</v>
      </c>
      <c r="H1909" s="2">
        <v>34330619</v>
      </c>
      <c r="I1909" s="3" t="s">
        <v>721</v>
      </c>
      <c r="J1909" s="5">
        <v>20</v>
      </c>
      <c r="K1909" s="6">
        <v>239.08</v>
      </c>
      <c r="N1909" s="3">
        <v>2497788</v>
      </c>
      <c r="O1909" s="3">
        <v>9158556</v>
      </c>
      <c r="P1909" s="3">
        <v>0</v>
      </c>
      <c r="Q1909" s="3">
        <v>0</v>
      </c>
      <c r="R1909" s="3">
        <v>832596</v>
      </c>
      <c r="S1909" s="3">
        <v>1075437</v>
      </c>
      <c r="T1909" s="3">
        <v>716958</v>
      </c>
      <c r="U1909" s="3">
        <v>11783547</v>
      </c>
      <c r="V1909" s="3">
        <v>832596</v>
      </c>
      <c r="W1909" s="3">
        <v>778500</v>
      </c>
      <c r="X1909" s="3">
        <v>1099000</v>
      </c>
      <c r="Y1909" s="3">
        <v>47800</v>
      </c>
      <c r="Z1909" s="3">
        <v>366300</v>
      </c>
      <c r="AA1909" s="3">
        <v>274800</v>
      </c>
      <c r="AB1909" s="3">
        <v>3398996</v>
      </c>
      <c r="AC1909" s="3">
        <v>15182543</v>
      </c>
    </row>
    <row r="1910" spans="1:29" x14ac:dyDescent="0.2">
      <c r="A1910" s="3" t="s">
        <v>618</v>
      </c>
      <c r="B1910" s="144">
        <v>45536</v>
      </c>
      <c r="C1910" s="144">
        <v>45646</v>
      </c>
      <c r="D1910" s="3" t="s">
        <v>615</v>
      </c>
      <c r="E1910" s="3" t="s">
        <v>620</v>
      </c>
      <c r="F1910" s="3" t="s">
        <v>190</v>
      </c>
      <c r="G1910" s="8" t="s">
        <v>245</v>
      </c>
      <c r="H1910" s="2">
        <v>1061751898</v>
      </c>
      <c r="I1910" s="3" t="s">
        <v>259</v>
      </c>
      <c r="J1910" s="5">
        <v>40</v>
      </c>
      <c r="K1910" s="6">
        <v>307.24</v>
      </c>
      <c r="N1910" s="3">
        <v>6419780</v>
      </c>
      <c r="O1910" s="3">
        <v>23539193</v>
      </c>
      <c r="P1910" s="3">
        <v>0</v>
      </c>
      <c r="Q1910" s="3">
        <v>0</v>
      </c>
      <c r="R1910" s="3">
        <v>2139927</v>
      </c>
      <c r="S1910" s="3">
        <v>2764072</v>
      </c>
      <c r="T1910" s="3">
        <v>1842715</v>
      </c>
      <c r="U1910" s="3">
        <v>30285907</v>
      </c>
      <c r="V1910" s="3">
        <v>2139927</v>
      </c>
      <c r="W1910" s="3">
        <v>2000800</v>
      </c>
      <c r="X1910" s="3">
        <v>2824700</v>
      </c>
      <c r="Y1910" s="3">
        <v>122900</v>
      </c>
      <c r="Z1910" s="3">
        <v>941600</v>
      </c>
      <c r="AA1910" s="3">
        <v>706200</v>
      </c>
      <c r="AB1910" s="3">
        <v>8736127</v>
      </c>
      <c r="AC1910" s="3">
        <v>39022034</v>
      </c>
    </row>
    <row r="1911" spans="1:29" x14ac:dyDescent="0.2">
      <c r="A1911" s="3" t="s">
        <v>618</v>
      </c>
      <c r="B1911" s="144">
        <v>45536</v>
      </c>
      <c r="C1911" s="144">
        <v>45646</v>
      </c>
      <c r="D1911" s="3" t="s">
        <v>615</v>
      </c>
      <c r="E1911" s="3" t="s">
        <v>620</v>
      </c>
      <c r="F1911" s="3" t="s">
        <v>190</v>
      </c>
      <c r="G1911" s="8" t="s">
        <v>260</v>
      </c>
      <c r="H1911" s="2">
        <v>34327027</v>
      </c>
      <c r="I1911" s="3" t="s">
        <v>578</v>
      </c>
      <c r="J1911" s="5">
        <v>20</v>
      </c>
      <c r="K1911" s="6">
        <v>280.87</v>
      </c>
      <c r="N1911" s="3">
        <v>2934389</v>
      </c>
      <c r="O1911" s="3">
        <v>10759426</v>
      </c>
      <c r="P1911" s="3">
        <v>0</v>
      </c>
      <c r="Q1911" s="3">
        <v>0</v>
      </c>
      <c r="R1911" s="3">
        <v>978130</v>
      </c>
      <c r="S1911" s="3">
        <v>1263417</v>
      </c>
      <c r="T1911" s="3">
        <v>842278</v>
      </c>
      <c r="U1911" s="3">
        <v>13843251</v>
      </c>
      <c r="V1911" s="3">
        <v>978130</v>
      </c>
      <c r="W1911" s="3">
        <v>914600</v>
      </c>
      <c r="X1911" s="3">
        <v>1291100</v>
      </c>
      <c r="Y1911" s="3">
        <v>56200</v>
      </c>
      <c r="Z1911" s="3">
        <v>430400</v>
      </c>
      <c r="AA1911" s="3">
        <v>322800</v>
      </c>
      <c r="AB1911" s="3">
        <v>3993230</v>
      </c>
      <c r="AC1911" s="3">
        <v>17836481</v>
      </c>
    </row>
    <row r="1912" spans="1:29" x14ac:dyDescent="0.2">
      <c r="A1912" s="3" t="s">
        <v>618</v>
      </c>
      <c r="B1912" s="144">
        <v>45536</v>
      </c>
      <c r="C1912" s="144">
        <v>45646</v>
      </c>
      <c r="D1912" s="3" t="s">
        <v>615</v>
      </c>
      <c r="E1912" s="3" t="s">
        <v>620</v>
      </c>
      <c r="F1912" s="3" t="s">
        <v>190</v>
      </c>
      <c r="G1912" s="8" t="s">
        <v>260</v>
      </c>
      <c r="H1912" s="2">
        <v>76306205</v>
      </c>
      <c r="I1912" s="3" t="s">
        <v>261</v>
      </c>
      <c r="J1912" s="5">
        <v>20</v>
      </c>
      <c r="K1912" s="6">
        <v>322.47000000000003</v>
      </c>
      <c r="N1912" s="3">
        <v>3369005</v>
      </c>
      <c r="O1912" s="3">
        <v>12353018</v>
      </c>
      <c r="P1912" s="3">
        <v>0</v>
      </c>
      <c r="Q1912" s="3">
        <v>0</v>
      </c>
      <c r="R1912" s="3">
        <v>1123002</v>
      </c>
      <c r="S1912" s="3">
        <v>1450544</v>
      </c>
      <c r="T1912" s="3">
        <v>967029</v>
      </c>
      <c r="U1912" s="3">
        <v>15893593</v>
      </c>
      <c r="V1912" s="3">
        <v>1123002</v>
      </c>
      <c r="W1912" s="3">
        <v>1050000</v>
      </c>
      <c r="X1912" s="3">
        <v>1482400</v>
      </c>
      <c r="Y1912" s="3">
        <v>64500</v>
      </c>
      <c r="Z1912" s="3">
        <v>494100</v>
      </c>
      <c r="AA1912" s="3">
        <v>370600</v>
      </c>
      <c r="AB1912" s="3">
        <v>4584602</v>
      </c>
      <c r="AC1912" s="3">
        <v>20478195</v>
      </c>
    </row>
    <row r="1913" spans="1:29" x14ac:dyDescent="0.2">
      <c r="A1913" s="3" t="s">
        <v>618</v>
      </c>
      <c r="B1913" s="144">
        <v>45536</v>
      </c>
      <c r="C1913" s="144">
        <v>45646</v>
      </c>
      <c r="D1913" s="3" t="s">
        <v>615</v>
      </c>
      <c r="E1913" s="3" t="s">
        <v>620</v>
      </c>
      <c r="F1913" s="3" t="s">
        <v>190</v>
      </c>
      <c r="G1913" s="8" t="s">
        <v>260</v>
      </c>
      <c r="H1913" s="2">
        <v>4615771</v>
      </c>
      <c r="I1913" s="3" t="s">
        <v>728</v>
      </c>
      <c r="J1913" s="5">
        <v>20</v>
      </c>
      <c r="K1913" s="6">
        <v>265.24</v>
      </c>
      <c r="N1913" s="3">
        <v>2771095</v>
      </c>
      <c r="O1913" s="3">
        <v>10160682</v>
      </c>
      <c r="P1913" s="3">
        <v>0</v>
      </c>
      <c r="Q1913" s="3">
        <v>0</v>
      </c>
      <c r="R1913" s="3">
        <v>923698</v>
      </c>
      <c r="S1913" s="3">
        <v>1193110</v>
      </c>
      <c r="T1913" s="3">
        <v>795407</v>
      </c>
      <c r="U1913" s="3">
        <v>13072897</v>
      </c>
      <c r="V1913" s="3">
        <v>923698</v>
      </c>
      <c r="W1913" s="3">
        <v>863700</v>
      </c>
      <c r="X1913" s="3">
        <v>1219300</v>
      </c>
      <c r="Y1913" s="3">
        <v>53000</v>
      </c>
      <c r="Z1913" s="3">
        <v>406400</v>
      </c>
      <c r="AA1913" s="3">
        <v>304800</v>
      </c>
      <c r="AB1913" s="3">
        <v>3770898</v>
      </c>
      <c r="AC1913" s="3">
        <v>16843795</v>
      </c>
    </row>
    <row r="1914" spans="1:29" x14ac:dyDescent="0.2">
      <c r="A1914" s="3" t="s">
        <v>618</v>
      </c>
      <c r="B1914" s="144">
        <v>45536</v>
      </c>
      <c r="C1914" s="144">
        <v>45646</v>
      </c>
      <c r="D1914" s="3" t="s">
        <v>615</v>
      </c>
      <c r="E1914" s="3" t="s">
        <v>620</v>
      </c>
      <c r="F1914" s="3" t="s">
        <v>190</v>
      </c>
      <c r="G1914" s="8" t="s">
        <v>260</v>
      </c>
      <c r="H1914" s="2">
        <v>76322698</v>
      </c>
      <c r="I1914" s="3" t="s">
        <v>262</v>
      </c>
      <c r="J1914" s="5">
        <v>20</v>
      </c>
      <c r="K1914" s="6">
        <v>315</v>
      </c>
      <c r="N1914" s="3">
        <v>3290963</v>
      </c>
      <c r="O1914" s="3">
        <v>12066864</v>
      </c>
      <c r="P1914" s="3">
        <v>0</v>
      </c>
      <c r="Q1914" s="3">
        <v>0</v>
      </c>
      <c r="R1914" s="3">
        <v>1096988</v>
      </c>
      <c r="S1914" s="3">
        <v>1416942</v>
      </c>
      <c r="T1914" s="3">
        <v>944628</v>
      </c>
      <c r="U1914" s="3">
        <v>15525422</v>
      </c>
      <c r="V1914" s="3">
        <v>1096988</v>
      </c>
      <c r="W1914" s="3">
        <v>1025700</v>
      </c>
      <c r="X1914" s="3">
        <v>1448000</v>
      </c>
      <c r="Y1914" s="3">
        <v>63000</v>
      </c>
      <c r="Z1914" s="3">
        <v>482700</v>
      </c>
      <c r="AA1914" s="3">
        <v>362000</v>
      </c>
      <c r="AB1914" s="3">
        <v>4478388</v>
      </c>
      <c r="AC1914" s="3">
        <v>20003810</v>
      </c>
    </row>
    <row r="1915" spans="1:29" x14ac:dyDescent="0.2">
      <c r="A1915" s="3" t="s">
        <v>618</v>
      </c>
      <c r="B1915" s="144">
        <v>45536</v>
      </c>
      <c r="C1915" s="144">
        <v>45646</v>
      </c>
      <c r="D1915" s="3" t="s">
        <v>615</v>
      </c>
      <c r="E1915" s="3" t="s">
        <v>620</v>
      </c>
      <c r="F1915" s="3" t="s">
        <v>190</v>
      </c>
      <c r="G1915" s="8" t="s">
        <v>260</v>
      </c>
      <c r="H1915" s="2">
        <v>98380949</v>
      </c>
      <c r="I1915" s="3" t="s">
        <v>263</v>
      </c>
      <c r="J1915" s="5">
        <v>40</v>
      </c>
      <c r="K1915" s="6">
        <v>483.52</v>
      </c>
      <c r="N1915" s="3">
        <v>10103150</v>
      </c>
      <c r="O1915" s="3">
        <v>37044883</v>
      </c>
      <c r="P1915" s="3">
        <v>0</v>
      </c>
      <c r="Q1915" s="3">
        <v>0</v>
      </c>
      <c r="R1915" s="3">
        <v>3367717</v>
      </c>
      <c r="S1915" s="3">
        <v>4349967</v>
      </c>
      <c r="T1915" s="3">
        <v>2899978</v>
      </c>
      <c r="U1915" s="3">
        <v>47662545</v>
      </c>
      <c r="V1915" s="3">
        <v>3367717</v>
      </c>
      <c r="W1915" s="3">
        <v>3148800</v>
      </c>
      <c r="X1915" s="3">
        <v>4445400</v>
      </c>
      <c r="Y1915" s="3">
        <v>193400</v>
      </c>
      <c r="Z1915" s="3">
        <v>1481800</v>
      </c>
      <c r="AA1915" s="3">
        <v>1111300</v>
      </c>
      <c r="AB1915" s="3">
        <v>13748417</v>
      </c>
      <c r="AC1915" s="3">
        <v>61410962</v>
      </c>
    </row>
    <row r="1916" spans="1:29" x14ac:dyDescent="0.2">
      <c r="A1916" s="3" t="s">
        <v>618</v>
      </c>
      <c r="B1916" s="144">
        <v>45536</v>
      </c>
      <c r="C1916" s="144">
        <v>45646</v>
      </c>
      <c r="D1916" s="3" t="s">
        <v>615</v>
      </c>
      <c r="E1916" s="3" t="s">
        <v>620</v>
      </c>
      <c r="F1916" s="3" t="s">
        <v>190</v>
      </c>
      <c r="G1916" s="8" t="s">
        <v>264</v>
      </c>
      <c r="H1916" s="2">
        <v>98393424</v>
      </c>
      <c r="I1916" s="3" t="s">
        <v>579</v>
      </c>
      <c r="J1916" s="5">
        <v>20</v>
      </c>
      <c r="K1916" s="6">
        <v>267.52</v>
      </c>
      <c r="N1916" s="3">
        <v>2794915</v>
      </c>
      <c r="O1916" s="3">
        <v>10248022</v>
      </c>
      <c r="P1916" s="3">
        <v>0</v>
      </c>
      <c r="Q1916" s="3">
        <v>0</v>
      </c>
      <c r="R1916" s="3">
        <v>931638</v>
      </c>
      <c r="S1916" s="3">
        <v>1203366</v>
      </c>
      <c r="T1916" s="3">
        <v>802244</v>
      </c>
      <c r="U1916" s="3">
        <v>13185270</v>
      </c>
      <c r="V1916" s="3">
        <v>931638</v>
      </c>
      <c r="W1916" s="3">
        <v>871100</v>
      </c>
      <c r="X1916" s="3">
        <v>1229800</v>
      </c>
      <c r="Y1916" s="3">
        <v>53500</v>
      </c>
      <c r="Z1916" s="3">
        <v>409900</v>
      </c>
      <c r="AA1916" s="3">
        <v>307400</v>
      </c>
      <c r="AB1916" s="3">
        <v>3803338</v>
      </c>
      <c r="AC1916" s="3">
        <v>16988608</v>
      </c>
    </row>
    <row r="1917" spans="1:29" x14ac:dyDescent="0.2">
      <c r="A1917" s="3" t="s">
        <v>618</v>
      </c>
      <c r="B1917" s="144">
        <v>45536</v>
      </c>
      <c r="C1917" s="144">
        <v>45646</v>
      </c>
      <c r="D1917" s="3" t="s">
        <v>615</v>
      </c>
      <c r="E1917" s="3" t="s">
        <v>620</v>
      </c>
      <c r="F1917" s="3" t="s">
        <v>190</v>
      </c>
      <c r="G1917" s="8" t="s">
        <v>264</v>
      </c>
      <c r="H1917" s="2">
        <v>34595993</v>
      </c>
      <c r="I1917" s="3" t="s">
        <v>265</v>
      </c>
      <c r="J1917" s="5">
        <v>20</v>
      </c>
      <c r="K1917" s="6">
        <v>327.2</v>
      </c>
      <c r="N1917" s="3">
        <v>3418422</v>
      </c>
      <c r="O1917" s="3">
        <v>12534214</v>
      </c>
      <c r="P1917" s="3">
        <v>0</v>
      </c>
      <c r="Q1917" s="3">
        <v>0</v>
      </c>
      <c r="R1917" s="3">
        <v>1139474</v>
      </c>
      <c r="S1917" s="3">
        <v>1471821</v>
      </c>
      <c r="T1917" s="3">
        <v>981214</v>
      </c>
      <c r="U1917" s="3">
        <v>16126723</v>
      </c>
      <c r="V1917" s="3">
        <v>1139474</v>
      </c>
      <c r="W1917" s="3">
        <v>1065400</v>
      </c>
      <c r="X1917" s="3">
        <v>1504100</v>
      </c>
      <c r="Y1917" s="3">
        <v>65400</v>
      </c>
      <c r="Z1917" s="3">
        <v>501400</v>
      </c>
      <c r="AA1917" s="3">
        <v>376000</v>
      </c>
      <c r="AB1917" s="3">
        <v>4651774</v>
      </c>
      <c r="AC1917" s="3">
        <v>20778497</v>
      </c>
    </row>
    <row r="1918" spans="1:29" x14ac:dyDescent="0.2">
      <c r="A1918" s="3" t="s">
        <v>618</v>
      </c>
      <c r="B1918" s="144">
        <v>45536</v>
      </c>
      <c r="C1918" s="144">
        <v>45646</v>
      </c>
      <c r="D1918" s="3" t="s">
        <v>615</v>
      </c>
      <c r="E1918" s="3" t="s">
        <v>620</v>
      </c>
      <c r="F1918" s="3" t="s">
        <v>190</v>
      </c>
      <c r="G1918" s="8" t="s">
        <v>264</v>
      </c>
      <c r="H1918" s="2">
        <v>1061692415</v>
      </c>
      <c r="I1918" s="3" t="s">
        <v>266</v>
      </c>
      <c r="J1918" s="5">
        <v>20</v>
      </c>
      <c r="K1918" s="6">
        <v>302.16000000000003</v>
      </c>
      <c r="N1918" s="3">
        <v>3156817</v>
      </c>
      <c r="O1918" s="3">
        <v>11574996</v>
      </c>
      <c r="P1918" s="3">
        <v>0</v>
      </c>
      <c r="Q1918" s="3">
        <v>0</v>
      </c>
      <c r="R1918" s="3">
        <v>1052272</v>
      </c>
      <c r="S1918" s="3">
        <v>1359185</v>
      </c>
      <c r="T1918" s="3">
        <v>906123</v>
      </c>
      <c r="U1918" s="3">
        <v>14892576</v>
      </c>
      <c r="V1918" s="3">
        <v>1052272</v>
      </c>
      <c r="W1918" s="3">
        <v>983900</v>
      </c>
      <c r="X1918" s="3">
        <v>1389000</v>
      </c>
      <c r="Y1918" s="3">
        <v>60400</v>
      </c>
      <c r="Z1918" s="3">
        <v>463000</v>
      </c>
      <c r="AA1918" s="3">
        <v>347200</v>
      </c>
      <c r="AB1918" s="3">
        <v>4295772</v>
      </c>
      <c r="AC1918" s="3">
        <v>19188348</v>
      </c>
    </row>
    <row r="1919" spans="1:29" x14ac:dyDescent="0.2">
      <c r="A1919" s="3" t="s">
        <v>618</v>
      </c>
      <c r="B1919" s="144">
        <v>45536</v>
      </c>
      <c r="C1919" s="144">
        <v>45646</v>
      </c>
      <c r="D1919" s="3" t="s">
        <v>615</v>
      </c>
      <c r="E1919" s="3" t="s">
        <v>620</v>
      </c>
      <c r="F1919" s="3" t="s">
        <v>190</v>
      </c>
      <c r="G1919" s="8" t="s">
        <v>264</v>
      </c>
      <c r="H1919" s="2">
        <v>76327769</v>
      </c>
      <c r="I1919" s="3" t="s">
        <v>267</v>
      </c>
      <c r="J1919" s="5">
        <v>20</v>
      </c>
      <c r="K1919" s="6">
        <v>276.44</v>
      </c>
      <c r="N1919" s="3">
        <v>2888107</v>
      </c>
      <c r="O1919" s="3">
        <v>10589726</v>
      </c>
      <c r="P1919" s="3">
        <v>0</v>
      </c>
      <c r="Q1919" s="3">
        <v>0</v>
      </c>
      <c r="R1919" s="3">
        <v>962702</v>
      </c>
      <c r="S1919" s="3">
        <v>1243491</v>
      </c>
      <c r="T1919" s="3">
        <v>828994</v>
      </c>
      <c r="U1919" s="3">
        <v>13624913</v>
      </c>
      <c r="V1919" s="3">
        <v>962702</v>
      </c>
      <c r="W1919" s="3">
        <v>900100</v>
      </c>
      <c r="X1919" s="3">
        <v>1270800</v>
      </c>
      <c r="Y1919" s="3">
        <v>55300</v>
      </c>
      <c r="Z1919" s="3">
        <v>423600</v>
      </c>
      <c r="AA1919" s="3">
        <v>317700</v>
      </c>
      <c r="AB1919" s="3">
        <v>3930202</v>
      </c>
      <c r="AC1919" s="3">
        <v>17555115</v>
      </c>
    </row>
    <row r="1920" spans="1:29" x14ac:dyDescent="0.2">
      <c r="A1920" s="3" t="s">
        <v>618</v>
      </c>
      <c r="B1920" s="144">
        <v>45536</v>
      </c>
      <c r="C1920" s="144">
        <v>45646</v>
      </c>
      <c r="D1920" s="3" t="s">
        <v>615</v>
      </c>
      <c r="E1920" s="3" t="s">
        <v>620</v>
      </c>
      <c r="F1920" s="3" t="s">
        <v>190</v>
      </c>
      <c r="G1920" s="8" t="s">
        <v>264</v>
      </c>
      <c r="H1920" s="2">
        <v>76311049</v>
      </c>
      <c r="I1920" s="3" t="s">
        <v>268</v>
      </c>
      <c r="J1920" s="5">
        <v>40</v>
      </c>
      <c r="K1920" s="6">
        <v>285</v>
      </c>
      <c r="N1920" s="3">
        <v>5955075</v>
      </c>
      <c r="O1920" s="3">
        <v>21835275</v>
      </c>
      <c r="P1920" s="3">
        <v>0</v>
      </c>
      <c r="Q1920" s="3">
        <v>0</v>
      </c>
      <c r="R1920" s="3">
        <v>1985025</v>
      </c>
      <c r="S1920" s="3">
        <v>2563991</v>
      </c>
      <c r="T1920" s="3">
        <v>1709327</v>
      </c>
      <c r="U1920" s="3">
        <v>28093618</v>
      </c>
      <c r="V1920" s="3">
        <v>1985025</v>
      </c>
      <c r="W1920" s="3">
        <v>1856000</v>
      </c>
      <c r="X1920" s="3">
        <v>2620200</v>
      </c>
      <c r="Y1920" s="3">
        <v>114000</v>
      </c>
      <c r="Z1920" s="3">
        <v>873400</v>
      </c>
      <c r="AA1920" s="3">
        <v>655100</v>
      </c>
      <c r="AB1920" s="3">
        <v>8103725</v>
      </c>
      <c r="AC1920" s="3">
        <v>36197343</v>
      </c>
    </row>
    <row r="1921" spans="1:29" x14ac:dyDescent="0.2">
      <c r="A1921" s="3" t="s">
        <v>618</v>
      </c>
      <c r="B1921" s="144">
        <v>45536</v>
      </c>
      <c r="C1921" s="144">
        <v>45646</v>
      </c>
      <c r="D1921" s="3" t="s">
        <v>615</v>
      </c>
      <c r="E1921" s="3" t="s">
        <v>620</v>
      </c>
      <c r="F1921" s="3" t="s">
        <v>190</v>
      </c>
      <c r="G1921" s="8" t="s">
        <v>264</v>
      </c>
      <c r="H1921" s="2">
        <v>1086132502</v>
      </c>
      <c r="I1921" s="3" t="s">
        <v>580</v>
      </c>
      <c r="J1921" s="5">
        <v>20</v>
      </c>
      <c r="K1921" s="6">
        <v>270.27999999999997</v>
      </c>
      <c r="N1921" s="3">
        <v>2823750</v>
      </c>
      <c r="O1921" s="3">
        <v>10353750</v>
      </c>
      <c r="P1921" s="3">
        <v>0</v>
      </c>
      <c r="Q1921" s="3">
        <v>0</v>
      </c>
      <c r="R1921" s="3">
        <v>941250</v>
      </c>
      <c r="S1921" s="3">
        <v>1215781</v>
      </c>
      <c r="T1921" s="3">
        <v>810521</v>
      </c>
      <c r="U1921" s="3">
        <v>13321302</v>
      </c>
      <c r="V1921" s="3">
        <v>941250</v>
      </c>
      <c r="W1921" s="3">
        <v>880100</v>
      </c>
      <c r="X1921" s="3">
        <v>1242500</v>
      </c>
      <c r="Y1921" s="3">
        <v>54000</v>
      </c>
      <c r="Z1921" s="3">
        <v>414200</v>
      </c>
      <c r="AA1921" s="3">
        <v>310600</v>
      </c>
      <c r="AB1921" s="3">
        <v>3842650</v>
      </c>
      <c r="AC1921" s="3">
        <v>17163952</v>
      </c>
    </row>
    <row r="1922" spans="1:29" x14ac:dyDescent="0.2">
      <c r="A1922" s="3" t="s">
        <v>618</v>
      </c>
      <c r="B1922" s="144">
        <v>45536</v>
      </c>
      <c r="C1922" s="144">
        <v>45646</v>
      </c>
      <c r="D1922" s="3" t="s">
        <v>615</v>
      </c>
      <c r="E1922" s="3" t="s">
        <v>620</v>
      </c>
      <c r="F1922" s="3" t="s">
        <v>190</v>
      </c>
      <c r="G1922" s="8" t="s">
        <v>264</v>
      </c>
      <c r="H1922" s="2">
        <v>10548083</v>
      </c>
      <c r="I1922" s="3" t="s">
        <v>269</v>
      </c>
      <c r="J1922" s="5">
        <v>40</v>
      </c>
      <c r="K1922" s="6">
        <v>320.52</v>
      </c>
      <c r="N1922" s="3">
        <v>6697265</v>
      </c>
      <c r="O1922" s="3">
        <v>24556638</v>
      </c>
      <c r="P1922" s="3">
        <v>0</v>
      </c>
      <c r="Q1922" s="3">
        <v>0</v>
      </c>
      <c r="R1922" s="3">
        <v>2232422</v>
      </c>
      <c r="S1922" s="3">
        <v>2883545</v>
      </c>
      <c r="T1922" s="3">
        <v>1922363</v>
      </c>
      <c r="U1922" s="3">
        <v>31594968</v>
      </c>
      <c r="V1922" s="3">
        <v>2232422</v>
      </c>
      <c r="W1922" s="3">
        <v>2087300</v>
      </c>
      <c r="X1922" s="3">
        <v>2946800</v>
      </c>
      <c r="Y1922" s="3">
        <v>128200</v>
      </c>
      <c r="Z1922" s="3">
        <v>982300</v>
      </c>
      <c r="AA1922" s="3">
        <v>736700</v>
      </c>
      <c r="AB1922" s="3">
        <v>9113722</v>
      </c>
      <c r="AC1922" s="3">
        <v>40708690</v>
      </c>
    </row>
    <row r="1923" spans="1:29" x14ac:dyDescent="0.2">
      <c r="A1923" s="3" t="s">
        <v>618</v>
      </c>
      <c r="B1923" s="144">
        <v>45536</v>
      </c>
      <c r="C1923" s="144">
        <v>45646</v>
      </c>
      <c r="D1923" s="3" t="s">
        <v>615</v>
      </c>
      <c r="E1923" s="3" t="s">
        <v>620</v>
      </c>
      <c r="F1923" s="3" t="s">
        <v>190</v>
      </c>
      <c r="G1923" s="8" t="s">
        <v>264</v>
      </c>
      <c r="H1923" s="2">
        <v>1061687970</v>
      </c>
      <c r="I1923" s="3" t="s">
        <v>270</v>
      </c>
      <c r="J1923" s="5">
        <v>20</v>
      </c>
      <c r="K1923" s="6">
        <v>305.36</v>
      </c>
      <c r="N1923" s="3">
        <v>3190249</v>
      </c>
      <c r="O1923" s="3">
        <v>11697580</v>
      </c>
      <c r="P1923" s="3">
        <v>0</v>
      </c>
      <c r="Q1923" s="3">
        <v>0</v>
      </c>
      <c r="R1923" s="3">
        <v>1063416</v>
      </c>
      <c r="S1923" s="3">
        <v>1373579</v>
      </c>
      <c r="T1923" s="3">
        <v>915720</v>
      </c>
      <c r="U1923" s="3">
        <v>15050295</v>
      </c>
      <c r="V1923" s="3">
        <v>1063416</v>
      </c>
      <c r="W1923" s="3">
        <v>994300</v>
      </c>
      <c r="X1923" s="3">
        <v>1403700</v>
      </c>
      <c r="Y1923" s="3">
        <v>61100</v>
      </c>
      <c r="Z1923" s="3">
        <v>467900</v>
      </c>
      <c r="AA1923" s="3">
        <v>350900</v>
      </c>
      <c r="AB1923" s="3">
        <v>4341316</v>
      </c>
      <c r="AC1923" s="3">
        <v>19391611</v>
      </c>
    </row>
    <row r="1924" spans="1:29" x14ac:dyDescent="0.2">
      <c r="A1924" s="3" t="s">
        <v>618</v>
      </c>
      <c r="B1924" s="144">
        <v>45536</v>
      </c>
      <c r="C1924" s="144">
        <v>45646</v>
      </c>
      <c r="D1924" s="3" t="s">
        <v>615</v>
      </c>
      <c r="E1924" s="3" t="s">
        <v>620</v>
      </c>
      <c r="F1924" s="3" t="s">
        <v>190</v>
      </c>
      <c r="G1924" s="8" t="s">
        <v>264</v>
      </c>
      <c r="H1924" s="2">
        <v>25291184</v>
      </c>
      <c r="I1924" s="3" t="s">
        <v>271</v>
      </c>
      <c r="J1924" s="5">
        <v>40</v>
      </c>
      <c r="K1924" s="6">
        <v>285</v>
      </c>
      <c r="N1924" s="3">
        <v>5955075</v>
      </c>
      <c r="O1924" s="3">
        <v>21835275</v>
      </c>
      <c r="P1924" s="3">
        <v>0</v>
      </c>
      <c r="Q1924" s="3">
        <v>0</v>
      </c>
      <c r="R1924" s="3">
        <v>1985025</v>
      </c>
      <c r="S1924" s="3">
        <v>2563991</v>
      </c>
      <c r="T1924" s="3">
        <v>1709327</v>
      </c>
      <c r="U1924" s="3">
        <v>28093618</v>
      </c>
      <c r="V1924" s="3">
        <v>1985025</v>
      </c>
      <c r="W1924" s="3">
        <v>1856000</v>
      </c>
      <c r="X1924" s="3">
        <v>2620200</v>
      </c>
      <c r="Y1924" s="3">
        <v>114000</v>
      </c>
      <c r="Z1924" s="3">
        <v>873400</v>
      </c>
      <c r="AA1924" s="3">
        <v>655100</v>
      </c>
      <c r="AB1924" s="3">
        <v>8103725</v>
      </c>
      <c r="AC1924" s="3">
        <v>36197343</v>
      </c>
    </row>
    <row r="1925" spans="1:29" x14ac:dyDescent="0.2">
      <c r="A1925" s="3" t="s">
        <v>618</v>
      </c>
      <c r="B1925" s="144">
        <v>45536</v>
      </c>
      <c r="C1925" s="144">
        <v>45646</v>
      </c>
      <c r="D1925" s="3" t="s">
        <v>615</v>
      </c>
      <c r="E1925" s="3" t="s">
        <v>620</v>
      </c>
      <c r="F1925" s="3" t="s">
        <v>190</v>
      </c>
      <c r="G1925" s="8" t="s">
        <v>264</v>
      </c>
      <c r="H1925" s="2">
        <v>34570325</v>
      </c>
      <c r="I1925" s="3" t="s">
        <v>272</v>
      </c>
      <c r="J1925" s="5">
        <v>40</v>
      </c>
      <c r="K1925" s="6">
        <v>329.62</v>
      </c>
      <c r="N1925" s="3">
        <v>6887410</v>
      </c>
      <c r="O1925" s="3">
        <v>25253837</v>
      </c>
      <c r="P1925" s="3">
        <v>0</v>
      </c>
      <c r="Q1925" s="3">
        <v>0</v>
      </c>
      <c r="R1925" s="3">
        <v>2295803</v>
      </c>
      <c r="S1925" s="3">
        <v>2965413</v>
      </c>
      <c r="T1925" s="3">
        <v>1976942</v>
      </c>
      <c r="U1925" s="3">
        <v>32491995</v>
      </c>
      <c r="V1925" s="3">
        <v>2295803</v>
      </c>
      <c r="W1925" s="3">
        <v>2146600</v>
      </c>
      <c r="X1925" s="3">
        <v>3030500</v>
      </c>
      <c r="Y1925" s="3">
        <v>131800</v>
      </c>
      <c r="Z1925" s="3">
        <v>1010200</v>
      </c>
      <c r="AA1925" s="3">
        <v>757600</v>
      </c>
      <c r="AB1925" s="3">
        <v>9372503</v>
      </c>
      <c r="AC1925" s="3">
        <v>41864498</v>
      </c>
    </row>
    <row r="1926" spans="1:29" x14ac:dyDescent="0.2">
      <c r="A1926" s="3" t="s">
        <v>618</v>
      </c>
      <c r="B1926" s="144">
        <v>45536</v>
      </c>
      <c r="C1926" s="144">
        <v>45646</v>
      </c>
      <c r="D1926" s="3" t="s">
        <v>615</v>
      </c>
      <c r="E1926" s="3" t="s">
        <v>620</v>
      </c>
      <c r="F1926" s="3" t="s">
        <v>190</v>
      </c>
      <c r="G1926" s="8" t="s">
        <v>274</v>
      </c>
      <c r="H1926" s="2">
        <v>76318515</v>
      </c>
      <c r="I1926" s="3" t="s">
        <v>273</v>
      </c>
      <c r="J1926" s="5">
        <v>20</v>
      </c>
      <c r="K1926" s="6">
        <v>269.83999999999997</v>
      </c>
      <c r="N1926" s="3">
        <v>2819153</v>
      </c>
      <c r="O1926" s="3">
        <v>10336894</v>
      </c>
      <c r="P1926" s="3">
        <v>0</v>
      </c>
      <c r="Q1926" s="3">
        <v>0</v>
      </c>
      <c r="R1926" s="3">
        <v>939718</v>
      </c>
      <c r="S1926" s="3">
        <v>1213802</v>
      </c>
      <c r="T1926" s="3">
        <v>809201</v>
      </c>
      <c r="U1926" s="3">
        <v>13299615</v>
      </c>
      <c r="V1926" s="3">
        <v>939718</v>
      </c>
      <c r="W1926" s="3">
        <v>878600</v>
      </c>
      <c r="X1926" s="3">
        <v>1240400</v>
      </c>
      <c r="Y1926" s="3">
        <v>54000</v>
      </c>
      <c r="Z1926" s="3">
        <v>413500</v>
      </c>
      <c r="AA1926" s="3">
        <v>310100</v>
      </c>
      <c r="AB1926" s="3">
        <v>3836318</v>
      </c>
      <c r="AC1926" s="3">
        <v>17135933</v>
      </c>
    </row>
    <row r="1927" spans="1:29" x14ac:dyDescent="0.2">
      <c r="A1927" s="3" t="s">
        <v>618</v>
      </c>
      <c r="B1927" s="144">
        <v>45536</v>
      </c>
      <c r="C1927" s="144">
        <v>45646</v>
      </c>
      <c r="D1927" s="3" t="s">
        <v>615</v>
      </c>
      <c r="E1927" s="3" t="s">
        <v>620</v>
      </c>
      <c r="F1927" s="3" t="s">
        <v>190</v>
      </c>
      <c r="G1927" s="8" t="s">
        <v>274</v>
      </c>
      <c r="H1927" s="2">
        <v>34319792</v>
      </c>
      <c r="I1927" s="3" t="s">
        <v>581</v>
      </c>
      <c r="J1927" s="5">
        <v>20</v>
      </c>
      <c r="K1927" s="6">
        <v>250.6</v>
      </c>
      <c r="N1927" s="3">
        <v>2618144</v>
      </c>
      <c r="O1927" s="3">
        <v>9599861</v>
      </c>
      <c r="P1927" s="3">
        <v>0</v>
      </c>
      <c r="Q1927" s="3">
        <v>0</v>
      </c>
      <c r="R1927" s="3">
        <v>872715</v>
      </c>
      <c r="S1927" s="3">
        <v>1127256</v>
      </c>
      <c r="T1927" s="3">
        <v>751504</v>
      </c>
      <c r="U1927" s="3">
        <v>12351336</v>
      </c>
      <c r="V1927" s="3">
        <v>872715</v>
      </c>
      <c r="W1927" s="3">
        <v>816000</v>
      </c>
      <c r="X1927" s="3">
        <v>1152000</v>
      </c>
      <c r="Y1927" s="3">
        <v>50100</v>
      </c>
      <c r="Z1927" s="3">
        <v>384000</v>
      </c>
      <c r="AA1927" s="3">
        <v>288000</v>
      </c>
      <c r="AB1927" s="3">
        <v>3562815</v>
      </c>
      <c r="AC1927" s="3">
        <v>15914151</v>
      </c>
    </row>
    <row r="1928" spans="1:29" x14ac:dyDescent="0.2">
      <c r="A1928" s="3" t="s">
        <v>618</v>
      </c>
      <c r="B1928" s="144">
        <v>45536</v>
      </c>
      <c r="C1928" s="144">
        <v>45646</v>
      </c>
      <c r="D1928" s="3" t="s">
        <v>615</v>
      </c>
      <c r="E1928" s="3" t="s">
        <v>620</v>
      </c>
      <c r="F1928" s="3" t="s">
        <v>190</v>
      </c>
      <c r="G1928" s="8" t="s">
        <v>274</v>
      </c>
      <c r="H1928" s="2">
        <v>76296647</v>
      </c>
      <c r="I1928" s="3" t="s">
        <v>582</v>
      </c>
      <c r="J1928" s="5">
        <v>40</v>
      </c>
      <c r="K1928" s="6">
        <v>287.72000000000003</v>
      </c>
      <c r="N1928" s="3">
        <v>6011909</v>
      </c>
      <c r="O1928" s="3">
        <v>22043666</v>
      </c>
      <c r="P1928" s="3">
        <v>0</v>
      </c>
      <c r="Q1928" s="3">
        <v>0</v>
      </c>
      <c r="R1928" s="3">
        <v>2003970</v>
      </c>
      <c r="S1928" s="3">
        <v>2588461</v>
      </c>
      <c r="T1928" s="3">
        <v>1725641</v>
      </c>
      <c r="U1928" s="3">
        <v>28361738</v>
      </c>
      <c r="V1928" s="3">
        <v>2003970</v>
      </c>
      <c r="W1928" s="3">
        <v>1873700</v>
      </c>
      <c r="X1928" s="3">
        <v>2645200</v>
      </c>
      <c r="Y1928" s="3">
        <v>115100</v>
      </c>
      <c r="Z1928" s="3">
        <v>881700</v>
      </c>
      <c r="AA1928" s="3">
        <v>661300</v>
      </c>
      <c r="AB1928" s="3">
        <v>8180970</v>
      </c>
      <c r="AC1928" s="3">
        <v>36542708</v>
      </c>
    </row>
    <row r="1929" spans="1:29" x14ac:dyDescent="0.2">
      <c r="A1929" s="3" t="s">
        <v>618</v>
      </c>
      <c r="B1929" s="144">
        <v>45536</v>
      </c>
      <c r="C1929" s="144">
        <v>45646</v>
      </c>
      <c r="D1929" s="3" t="s">
        <v>615</v>
      </c>
      <c r="E1929" s="3" t="s">
        <v>620</v>
      </c>
      <c r="F1929" s="3" t="s">
        <v>190</v>
      </c>
      <c r="G1929" s="8" t="s">
        <v>274</v>
      </c>
      <c r="H1929" s="2">
        <v>10549763</v>
      </c>
      <c r="I1929" s="3" t="s">
        <v>275</v>
      </c>
      <c r="J1929" s="5">
        <v>40</v>
      </c>
      <c r="K1929" s="6">
        <v>462.16</v>
      </c>
      <c r="N1929" s="3">
        <v>9656833</v>
      </c>
      <c r="O1929" s="3">
        <v>35408388</v>
      </c>
      <c r="P1929" s="3">
        <v>0</v>
      </c>
      <c r="Q1929" s="3">
        <v>0</v>
      </c>
      <c r="R1929" s="3">
        <v>3218944</v>
      </c>
      <c r="S1929" s="3">
        <v>4157803</v>
      </c>
      <c r="T1929" s="3">
        <v>2771869</v>
      </c>
      <c r="U1929" s="3">
        <v>45557004</v>
      </c>
      <c r="V1929" s="3">
        <v>3218944</v>
      </c>
      <c r="W1929" s="3">
        <v>3009700</v>
      </c>
      <c r="X1929" s="3">
        <v>4249000</v>
      </c>
      <c r="Y1929" s="3">
        <v>184800</v>
      </c>
      <c r="Z1929" s="3">
        <v>1416300</v>
      </c>
      <c r="AA1929" s="3">
        <v>1062300</v>
      </c>
      <c r="AB1929" s="3">
        <v>13141044</v>
      </c>
      <c r="AC1929" s="3">
        <v>58698048</v>
      </c>
    </row>
    <row r="1930" spans="1:29" x14ac:dyDescent="0.2">
      <c r="A1930" s="3" t="s">
        <v>618</v>
      </c>
      <c r="B1930" s="144">
        <v>45536</v>
      </c>
      <c r="C1930" s="144">
        <v>45646</v>
      </c>
      <c r="D1930" s="3" t="s">
        <v>615</v>
      </c>
      <c r="E1930" s="3" t="s">
        <v>620</v>
      </c>
      <c r="F1930" s="3" t="s">
        <v>190</v>
      </c>
      <c r="G1930" s="8" t="s">
        <v>274</v>
      </c>
      <c r="H1930" s="2">
        <v>36758323</v>
      </c>
      <c r="I1930" s="3" t="s">
        <v>276</v>
      </c>
      <c r="J1930" s="5">
        <v>20</v>
      </c>
      <c r="K1930" s="6">
        <v>272.08</v>
      </c>
      <c r="N1930" s="3">
        <v>2842556</v>
      </c>
      <c r="O1930" s="3">
        <v>10422705</v>
      </c>
      <c r="P1930" s="3">
        <v>0</v>
      </c>
      <c r="Q1930" s="3">
        <v>0</v>
      </c>
      <c r="R1930" s="3">
        <v>947519</v>
      </c>
      <c r="S1930" s="3">
        <v>1223878</v>
      </c>
      <c r="T1930" s="3">
        <v>815919</v>
      </c>
      <c r="U1930" s="3">
        <v>13410021</v>
      </c>
      <c r="V1930" s="3">
        <v>947519</v>
      </c>
      <c r="W1930" s="3">
        <v>885900</v>
      </c>
      <c r="X1930" s="3">
        <v>1250700</v>
      </c>
      <c r="Y1930" s="3">
        <v>54400</v>
      </c>
      <c r="Z1930" s="3">
        <v>416900</v>
      </c>
      <c r="AA1930" s="3">
        <v>312700</v>
      </c>
      <c r="AB1930" s="3">
        <v>3868119</v>
      </c>
      <c r="AC1930" s="3">
        <v>17278140</v>
      </c>
    </row>
    <row r="1931" spans="1:29" x14ac:dyDescent="0.2">
      <c r="A1931" s="3" t="s">
        <v>618</v>
      </c>
      <c r="B1931" s="144">
        <v>45536</v>
      </c>
      <c r="C1931" s="144">
        <v>45646</v>
      </c>
      <c r="D1931" s="3" t="s">
        <v>615</v>
      </c>
      <c r="E1931" s="3" t="s">
        <v>620</v>
      </c>
      <c r="F1931" s="3" t="s">
        <v>190</v>
      </c>
      <c r="G1931" s="8" t="s">
        <v>274</v>
      </c>
      <c r="H1931" s="2">
        <v>34326058</v>
      </c>
      <c r="I1931" s="3" t="s">
        <v>277</v>
      </c>
      <c r="J1931" s="5">
        <v>40</v>
      </c>
      <c r="K1931" s="6">
        <v>358.6</v>
      </c>
      <c r="N1931" s="3">
        <v>7492947</v>
      </c>
      <c r="O1931" s="3">
        <v>27474139</v>
      </c>
      <c r="P1931" s="3">
        <v>0</v>
      </c>
      <c r="Q1931" s="3">
        <v>0</v>
      </c>
      <c r="R1931" s="3">
        <v>2497649</v>
      </c>
      <c r="S1931" s="3">
        <v>3226130</v>
      </c>
      <c r="T1931" s="3">
        <v>2150753</v>
      </c>
      <c r="U1931" s="3">
        <v>35348671</v>
      </c>
      <c r="V1931" s="3">
        <v>2497649</v>
      </c>
      <c r="W1931" s="3">
        <v>2335300</v>
      </c>
      <c r="X1931" s="3">
        <v>3296900</v>
      </c>
      <c r="Y1931" s="3">
        <v>143400</v>
      </c>
      <c r="Z1931" s="3">
        <v>1099000</v>
      </c>
      <c r="AA1931" s="3">
        <v>824200</v>
      </c>
      <c r="AB1931" s="3">
        <v>10196449</v>
      </c>
      <c r="AC1931" s="3">
        <v>45545120</v>
      </c>
    </row>
    <row r="1932" spans="1:29" x14ac:dyDescent="0.2">
      <c r="A1932" s="3" t="s">
        <v>618</v>
      </c>
      <c r="B1932" s="144">
        <v>45536</v>
      </c>
      <c r="C1932" s="144">
        <v>45646</v>
      </c>
      <c r="D1932" s="3" t="s">
        <v>615</v>
      </c>
      <c r="E1932" s="3" t="s">
        <v>620</v>
      </c>
      <c r="F1932" s="3" t="s">
        <v>190</v>
      </c>
      <c r="G1932" s="8" t="s">
        <v>274</v>
      </c>
      <c r="H1932" s="2">
        <v>13071424</v>
      </c>
      <c r="I1932" s="3" t="s">
        <v>279</v>
      </c>
      <c r="J1932" s="5">
        <v>20</v>
      </c>
      <c r="K1932" s="6">
        <v>269.95999999999998</v>
      </c>
      <c r="N1932" s="3">
        <v>2820407</v>
      </c>
      <c r="O1932" s="3">
        <v>10341492</v>
      </c>
      <c r="P1932" s="3">
        <v>0</v>
      </c>
      <c r="Q1932" s="3">
        <v>0</v>
      </c>
      <c r="R1932" s="3">
        <v>940136</v>
      </c>
      <c r="S1932" s="3">
        <v>1214342</v>
      </c>
      <c r="T1932" s="3">
        <v>809561</v>
      </c>
      <c r="U1932" s="3">
        <v>13305531</v>
      </c>
      <c r="V1932" s="3">
        <v>940136</v>
      </c>
      <c r="W1932" s="3">
        <v>879000</v>
      </c>
      <c r="X1932" s="3">
        <v>1241000</v>
      </c>
      <c r="Y1932" s="3">
        <v>54000</v>
      </c>
      <c r="Z1932" s="3">
        <v>413700</v>
      </c>
      <c r="AA1932" s="3">
        <v>310200</v>
      </c>
      <c r="AB1932" s="3">
        <v>3838036</v>
      </c>
      <c r="AC1932" s="3">
        <v>17143567</v>
      </c>
    </row>
    <row r="1933" spans="1:29" x14ac:dyDescent="0.2">
      <c r="A1933" s="3" t="s">
        <v>618</v>
      </c>
      <c r="B1933" s="144">
        <v>45536</v>
      </c>
      <c r="C1933" s="144">
        <v>45646</v>
      </c>
      <c r="D1933" s="3" t="s">
        <v>615</v>
      </c>
      <c r="E1933" s="3" t="s">
        <v>620</v>
      </c>
      <c r="F1933" s="3" t="s">
        <v>190</v>
      </c>
      <c r="G1933" s="8" t="s">
        <v>274</v>
      </c>
      <c r="H1933" s="2">
        <v>10531242</v>
      </c>
      <c r="I1933" s="3" t="s">
        <v>281</v>
      </c>
      <c r="J1933" s="5">
        <v>40</v>
      </c>
      <c r="K1933" s="6">
        <v>326</v>
      </c>
      <c r="N1933" s="3">
        <v>6811770</v>
      </c>
      <c r="O1933" s="3">
        <v>24976490</v>
      </c>
      <c r="P1933" s="3">
        <v>0</v>
      </c>
      <c r="Q1933" s="3">
        <v>0</v>
      </c>
      <c r="R1933" s="3">
        <v>2270590</v>
      </c>
      <c r="S1933" s="3">
        <v>2932845</v>
      </c>
      <c r="T1933" s="3">
        <v>1955230</v>
      </c>
      <c r="U1933" s="3">
        <v>32135155</v>
      </c>
      <c r="V1933" s="3">
        <v>2270590</v>
      </c>
      <c r="W1933" s="3">
        <v>2123000</v>
      </c>
      <c r="X1933" s="3">
        <v>2997200</v>
      </c>
      <c r="Y1933" s="3">
        <v>130400</v>
      </c>
      <c r="Z1933" s="3">
        <v>999100</v>
      </c>
      <c r="AA1933" s="3">
        <v>749300</v>
      </c>
      <c r="AB1933" s="3">
        <v>9269590</v>
      </c>
      <c r="AC1933" s="3">
        <v>41404745</v>
      </c>
    </row>
    <row r="1934" spans="1:29" x14ac:dyDescent="0.2">
      <c r="A1934" s="3" t="s">
        <v>618</v>
      </c>
      <c r="B1934" s="144">
        <v>45536</v>
      </c>
      <c r="C1934" s="144">
        <v>45646</v>
      </c>
      <c r="D1934" s="3" t="s">
        <v>615</v>
      </c>
      <c r="E1934" s="3" t="s">
        <v>620</v>
      </c>
      <c r="F1934" s="3" t="s">
        <v>190</v>
      </c>
      <c r="G1934" s="8" t="s">
        <v>274</v>
      </c>
      <c r="H1934" s="2">
        <v>22647709</v>
      </c>
      <c r="I1934" s="3" t="s">
        <v>282</v>
      </c>
      <c r="J1934" s="5">
        <v>20</v>
      </c>
      <c r="K1934" s="6">
        <v>270.39999999999998</v>
      </c>
      <c r="N1934" s="3">
        <v>2825004</v>
      </c>
      <c r="O1934" s="3">
        <v>10358348</v>
      </c>
      <c r="P1934" s="3">
        <v>0</v>
      </c>
      <c r="Q1934" s="3">
        <v>0</v>
      </c>
      <c r="R1934" s="3">
        <v>941668</v>
      </c>
      <c r="S1934" s="3">
        <v>1216321</v>
      </c>
      <c r="T1934" s="3">
        <v>810881</v>
      </c>
      <c r="U1934" s="3">
        <v>13327218</v>
      </c>
      <c r="V1934" s="3">
        <v>941668</v>
      </c>
      <c r="W1934" s="3">
        <v>880500</v>
      </c>
      <c r="X1934" s="3">
        <v>1243000</v>
      </c>
      <c r="Y1934" s="3">
        <v>54100</v>
      </c>
      <c r="Z1934" s="3">
        <v>414300</v>
      </c>
      <c r="AA1934" s="3">
        <v>310800</v>
      </c>
      <c r="AB1934" s="3">
        <v>3844368</v>
      </c>
      <c r="AC1934" s="3">
        <v>17171586</v>
      </c>
    </row>
    <row r="1935" spans="1:29" x14ac:dyDescent="0.2">
      <c r="A1935" s="3" t="s">
        <v>618</v>
      </c>
      <c r="B1935" s="144">
        <v>45536</v>
      </c>
      <c r="C1935" s="144">
        <v>45646</v>
      </c>
      <c r="D1935" s="3" t="s">
        <v>615</v>
      </c>
      <c r="E1935" s="3" t="s">
        <v>620</v>
      </c>
      <c r="F1935" s="3" t="s">
        <v>190</v>
      </c>
      <c r="G1935" s="8" t="s">
        <v>284</v>
      </c>
      <c r="H1935" s="2">
        <v>34562121</v>
      </c>
      <c r="I1935" s="3" t="s">
        <v>283</v>
      </c>
      <c r="J1935" s="5">
        <v>40</v>
      </c>
      <c r="K1935" s="6">
        <v>269.04000000000002</v>
      </c>
      <c r="N1935" s="3">
        <v>5621591</v>
      </c>
      <c r="O1935" s="3">
        <v>20612500</v>
      </c>
      <c r="P1935" s="3">
        <v>0</v>
      </c>
      <c r="Q1935" s="3">
        <v>0</v>
      </c>
      <c r="R1935" s="3">
        <v>1873864</v>
      </c>
      <c r="S1935" s="3">
        <v>2420407</v>
      </c>
      <c r="T1935" s="3">
        <v>1613605</v>
      </c>
      <c r="U1935" s="3">
        <v>26520376</v>
      </c>
      <c r="V1935" s="3">
        <v>1873864</v>
      </c>
      <c r="W1935" s="3">
        <v>1752100</v>
      </c>
      <c r="X1935" s="3">
        <v>2473500</v>
      </c>
      <c r="Y1935" s="3">
        <v>107600</v>
      </c>
      <c r="Z1935" s="3">
        <v>824500</v>
      </c>
      <c r="AA1935" s="3">
        <v>618400</v>
      </c>
      <c r="AB1935" s="3">
        <v>7649964</v>
      </c>
      <c r="AC1935" s="3">
        <v>34170340</v>
      </c>
    </row>
    <row r="1936" spans="1:29" x14ac:dyDescent="0.2">
      <c r="A1936" s="3" t="s">
        <v>618</v>
      </c>
      <c r="B1936" s="144">
        <v>45536</v>
      </c>
      <c r="C1936" s="144">
        <v>45646</v>
      </c>
      <c r="D1936" s="3" t="s">
        <v>615</v>
      </c>
      <c r="E1936" s="3" t="s">
        <v>620</v>
      </c>
      <c r="F1936" s="3" t="s">
        <v>190</v>
      </c>
      <c r="G1936" s="8" t="s">
        <v>284</v>
      </c>
      <c r="H1936" s="2">
        <v>34540781</v>
      </c>
      <c r="I1936" s="3" t="s">
        <v>285</v>
      </c>
      <c r="J1936" s="5">
        <v>40</v>
      </c>
      <c r="K1936" s="6">
        <v>408.61</v>
      </c>
      <c r="N1936" s="3">
        <v>8537906</v>
      </c>
      <c r="O1936" s="3">
        <v>31305655</v>
      </c>
      <c r="P1936" s="3">
        <v>0</v>
      </c>
      <c r="Q1936" s="3">
        <v>0</v>
      </c>
      <c r="R1936" s="3">
        <v>2845969</v>
      </c>
      <c r="S1936" s="3">
        <v>3676043</v>
      </c>
      <c r="T1936" s="3">
        <v>2450695</v>
      </c>
      <c r="U1936" s="3">
        <v>40278362</v>
      </c>
      <c r="V1936" s="3">
        <v>2845969</v>
      </c>
      <c r="W1936" s="3">
        <v>2661000</v>
      </c>
      <c r="X1936" s="3">
        <v>3756700</v>
      </c>
      <c r="Y1936" s="3">
        <v>163400</v>
      </c>
      <c r="Z1936" s="3">
        <v>1252200</v>
      </c>
      <c r="AA1936" s="3">
        <v>939200</v>
      </c>
      <c r="AB1936" s="3">
        <v>11618469</v>
      </c>
      <c r="AC1936" s="3">
        <v>51896831</v>
      </c>
    </row>
    <row r="1937" spans="1:29" x14ac:dyDescent="0.2">
      <c r="A1937" s="3" t="s">
        <v>618</v>
      </c>
      <c r="B1937" s="144">
        <v>45536</v>
      </c>
      <c r="C1937" s="144">
        <v>45646</v>
      </c>
      <c r="D1937" s="3" t="s">
        <v>615</v>
      </c>
      <c r="E1937" s="3" t="s">
        <v>620</v>
      </c>
      <c r="F1937" s="3" t="s">
        <v>190</v>
      </c>
      <c r="G1937" s="8" t="s">
        <v>284</v>
      </c>
      <c r="H1937" s="2">
        <v>76294069</v>
      </c>
      <c r="I1937" s="3" t="s">
        <v>286</v>
      </c>
      <c r="J1937" s="5">
        <v>40</v>
      </c>
      <c r="K1937" s="6">
        <v>233.04</v>
      </c>
      <c r="N1937" s="3">
        <v>4869371</v>
      </c>
      <c r="O1937" s="3">
        <v>17854360</v>
      </c>
      <c r="P1937" s="3">
        <v>0</v>
      </c>
      <c r="Q1937" s="3">
        <v>0</v>
      </c>
      <c r="R1937" s="3">
        <v>1623124</v>
      </c>
      <c r="S1937" s="3">
        <v>2096535</v>
      </c>
      <c r="T1937" s="3">
        <v>1397690</v>
      </c>
      <c r="U1937" s="3">
        <v>22971709</v>
      </c>
      <c r="V1937" s="3">
        <v>1623124</v>
      </c>
      <c r="W1937" s="3">
        <v>1517600</v>
      </c>
      <c r="X1937" s="3">
        <v>2142500</v>
      </c>
      <c r="Y1937" s="3">
        <v>93200</v>
      </c>
      <c r="Z1937" s="3">
        <v>714200</v>
      </c>
      <c r="AA1937" s="3">
        <v>535600</v>
      </c>
      <c r="AB1937" s="3">
        <v>6626224</v>
      </c>
      <c r="AC1937" s="3">
        <v>29597933</v>
      </c>
    </row>
    <row r="1938" spans="1:29" x14ac:dyDescent="0.2">
      <c r="A1938" s="3" t="s">
        <v>618</v>
      </c>
      <c r="B1938" s="144">
        <v>45536</v>
      </c>
      <c r="C1938" s="144">
        <v>45646</v>
      </c>
      <c r="D1938" s="3" t="s">
        <v>615</v>
      </c>
      <c r="E1938" s="3" t="s">
        <v>620</v>
      </c>
      <c r="F1938" s="3" t="s">
        <v>190</v>
      </c>
      <c r="G1938" s="8" t="s">
        <v>284</v>
      </c>
      <c r="H1938" s="2">
        <v>1061704317</v>
      </c>
      <c r="I1938" s="3" t="s">
        <v>287</v>
      </c>
      <c r="J1938" s="5">
        <v>40</v>
      </c>
      <c r="K1938" s="6">
        <v>369.69</v>
      </c>
      <c r="N1938" s="3">
        <v>7724673</v>
      </c>
      <c r="O1938" s="3">
        <v>28323801</v>
      </c>
      <c r="P1938" s="3">
        <v>0</v>
      </c>
      <c r="Q1938" s="3">
        <v>0</v>
      </c>
      <c r="R1938" s="3">
        <v>2574891</v>
      </c>
      <c r="S1938" s="3">
        <v>3325901</v>
      </c>
      <c r="T1938" s="3">
        <v>2217267</v>
      </c>
      <c r="U1938" s="3">
        <v>36441860</v>
      </c>
      <c r="V1938" s="3">
        <v>2574891</v>
      </c>
      <c r="W1938" s="3">
        <v>2407500</v>
      </c>
      <c r="X1938" s="3">
        <v>3398900</v>
      </c>
      <c r="Y1938" s="3">
        <v>147900</v>
      </c>
      <c r="Z1938" s="3">
        <v>1133000</v>
      </c>
      <c r="AA1938" s="3">
        <v>849700</v>
      </c>
      <c r="AB1938" s="3">
        <v>10511891</v>
      </c>
      <c r="AC1938" s="3">
        <v>46953751</v>
      </c>
    </row>
    <row r="1939" spans="1:29" x14ac:dyDescent="0.2">
      <c r="A1939" s="3" t="s">
        <v>618</v>
      </c>
      <c r="B1939" s="144">
        <v>45536</v>
      </c>
      <c r="C1939" s="144">
        <v>45646</v>
      </c>
      <c r="D1939" s="3" t="s">
        <v>615</v>
      </c>
      <c r="E1939" s="3" t="s">
        <v>620</v>
      </c>
      <c r="F1939" s="3" t="s">
        <v>190</v>
      </c>
      <c r="G1939" s="8" t="s">
        <v>289</v>
      </c>
      <c r="H1939" s="2">
        <v>34557179</v>
      </c>
      <c r="I1939" s="3" t="s">
        <v>583</v>
      </c>
      <c r="J1939" s="5">
        <v>40</v>
      </c>
      <c r="K1939" s="6">
        <v>323.08</v>
      </c>
      <c r="N1939" s="3">
        <v>6750757</v>
      </c>
      <c r="O1939" s="3">
        <v>24752776</v>
      </c>
      <c r="P1939" s="3">
        <v>0</v>
      </c>
      <c r="Q1939" s="3">
        <v>0</v>
      </c>
      <c r="R1939" s="3">
        <v>2250252</v>
      </c>
      <c r="S1939" s="3">
        <v>2906576</v>
      </c>
      <c r="T1939" s="3">
        <v>1937717</v>
      </c>
      <c r="U1939" s="3">
        <v>31847321</v>
      </c>
      <c r="V1939" s="3">
        <v>2250252</v>
      </c>
      <c r="W1939" s="3">
        <v>2104000</v>
      </c>
      <c r="X1939" s="3">
        <v>2970300</v>
      </c>
      <c r="Y1939" s="3">
        <v>129200</v>
      </c>
      <c r="Z1939" s="3">
        <v>990100</v>
      </c>
      <c r="AA1939" s="3">
        <v>742600</v>
      </c>
      <c r="AB1939" s="3">
        <v>9186452</v>
      </c>
      <c r="AC1939" s="3">
        <v>41033773</v>
      </c>
    </row>
    <row r="1940" spans="1:29" x14ac:dyDescent="0.2">
      <c r="A1940" s="3" t="s">
        <v>618</v>
      </c>
      <c r="B1940" s="144">
        <v>45536</v>
      </c>
      <c r="C1940" s="144">
        <v>45646</v>
      </c>
      <c r="D1940" s="3" t="s">
        <v>615</v>
      </c>
      <c r="E1940" s="3" t="s">
        <v>620</v>
      </c>
      <c r="F1940" s="3" t="s">
        <v>190</v>
      </c>
      <c r="G1940" s="8" t="s">
        <v>289</v>
      </c>
      <c r="H1940" s="2">
        <v>34332079</v>
      </c>
      <c r="I1940" s="3" t="s">
        <v>288</v>
      </c>
      <c r="J1940" s="5">
        <v>40</v>
      </c>
      <c r="K1940" s="6">
        <v>426.04</v>
      </c>
      <c r="N1940" s="3">
        <v>8902106</v>
      </c>
      <c r="O1940" s="3">
        <v>32641055</v>
      </c>
      <c r="P1940" s="3">
        <v>0</v>
      </c>
      <c r="Q1940" s="3">
        <v>0</v>
      </c>
      <c r="R1940" s="3">
        <v>2967369</v>
      </c>
      <c r="S1940" s="3">
        <v>3832851</v>
      </c>
      <c r="T1940" s="3">
        <v>2555234</v>
      </c>
      <c r="U1940" s="3">
        <v>41996509</v>
      </c>
      <c r="V1940" s="3">
        <v>2967369</v>
      </c>
      <c r="W1940" s="3">
        <v>2774500</v>
      </c>
      <c r="X1940" s="3">
        <v>3916900</v>
      </c>
      <c r="Y1940" s="3">
        <v>170400</v>
      </c>
      <c r="Z1940" s="3">
        <v>1305600</v>
      </c>
      <c r="AA1940" s="3">
        <v>979200</v>
      </c>
      <c r="AB1940" s="3">
        <v>12113969</v>
      </c>
      <c r="AC1940" s="3">
        <v>54110478</v>
      </c>
    </row>
    <row r="1941" spans="1:29" x14ac:dyDescent="0.2">
      <c r="A1941" s="3" t="s">
        <v>618</v>
      </c>
      <c r="B1941" s="144">
        <v>45536</v>
      </c>
      <c r="C1941" s="144">
        <v>45646</v>
      </c>
      <c r="D1941" s="3" t="s">
        <v>615</v>
      </c>
      <c r="E1941" s="3" t="s">
        <v>620</v>
      </c>
      <c r="F1941" s="3" t="s">
        <v>190</v>
      </c>
      <c r="G1941" s="8" t="s">
        <v>289</v>
      </c>
      <c r="H1941" s="2">
        <v>25283057</v>
      </c>
      <c r="I1941" s="3" t="s">
        <v>291</v>
      </c>
      <c r="J1941" s="5">
        <v>40</v>
      </c>
      <c r="K1941" s="6">
        <v>417.07</v>
      </c>
      <c r="N1941" s="3">
        <v>8714678</v>
      </c>
      <c r="O1941" s="3">
        <v>31953819</v>
      </c>
      <c r="P1941" s="3">
        <v>0</v>
      </c>
      <c r="Q1941" s="3">
        <v>0</v>
      </c>
      <c r="R1941" s="3">
        <v>2904893</v>
      </c>
      <c r="S1941" s="3">
        <v>3752153</v>
      </c>
      <c r="T1941" s="3">
        <v>2501435</v>
      </c>
      <c r="U1941" s="3">
        <v>41112300</v>
      </c>
      <c r="V1941" s="3">
        <v>2904893</v>
      </c>
      <c r="W1941" s="3">
        <v>2716100</v>
      </c>
      <c r="X1941" s="3">
        <v>3834500</v>
      </c>
      <c r="Y1941" s="3">
        <v>166800</v>
      </c>
      <c r="Z1941" s="3">
        <v>1278200</v>
      </c>
      <c r="AA1941" s="3">
        <v>958600</v>
      </c>
      <c r="AB1941" s="3">
        <v>11859093</v>
      </c>
      <c r="AC1941" s="3">
        <v>52971393</v>
      </c>
    </row>
    <row r="1942" spans="1:29" x14ac:dyDescent="0.2">
      <c r="A1942" s="3" t="s">
        <v>618</v>
      </c>
      <c r="B1942" s="144">
        <v>45536</v>
      </c>
      <c r="C1942" s="144">
        <v>45646</v>
      </c>
      <c r="D1942" s="3" t="s">
        <v>615</v>
      </c>
      <c r="E1942" s="3" t="s">
        <v>620</v>
      </c>
      <c r="F1942" s="3" t="s">
        <v>190</v>
      </c>
      <c r="G1942" s="8" t="s">
        <v>293</v>
      </c>
      <c r="H1942" s="2">
        <v>34557721</v>
      </c>
      <c r="I1942" s="3" t="s">
        <v>292</v>
      </c>
      <c r="J1942" s="5">
        <v>20</v>
      </c>
      <c r="K1942" s="6">
        <v>280.85000000000002</v>
      </c>
      <c r="N1942" s="3">
        <v>2934180</v>
      </c>
      <c r="O1942" s="3">
        <v>10758660</v>
      </c>
      <c r="P1942" s="3">
        <v>0</v>
      </c>
      <c r="Q1942" s="3">
        <v>0</v>
      </c>
      <c r="R1942" s="3">
        <v>978060</v>
      </c>
      <c r="S1942" s="3">
        <v>1263328</v>
      </c>
      <c r="T1942" s="3">
        <v>842218</v>
      </c>
      <c r="U1942" s="3">
        <v>13842266</v>
      </c>
      <c r="V1942" s="3">
        <v>978060</v>
      </c>
      <c r="W1942" s="3">
        <v>914500</v>
      </c>
      <c r="X1942" s="3">
        <v>1291000</v>
      </c>
      <c r="Y1942" s="3">
        <v>56200</v>
      </c>
      <c r="Z1942" s="3">
        <v>430300</v>
      </c>
      <c r="AA1942" s="3">
        <v>322800</v>
      </c>
      <c r="AB1942" s="3">
        <v>3992860</v>
      </c>
      <c r="AC1942" s="3">
        <v>17835126</v>
      </c>
    </row>
    <row r="1943" spans="1:29" x14ac:dyDescent="0.2">
      <c r="A1943" s="3" t="s">
        <v>618</v>
      </c>
      <c r="B1943" s="144">
        <v>45536</v>
      </c>
      <c r="C1943" s="144">
        <v>45646</v>
      </c>
      <c r="D1943" s="3" t="s">
        <v>615</v>
      </c>
      <c r="E1943" s="3" t="s">
        <v>620</v>
      </c>
      <c r="F1943" s="3" t="s">
        <v>190</v>
      </c>
      <c r="G1943" s="8" t="s">
        <v>293</v>
      </c>
      <c r="H1943" s="2">
        <v>34567920</v>
      </c>
      <c r="I1943" s="3" t="s">
        <v>294</v>
      </c>
      <c r="J1943" s="5">
        <v>20</v>
      </c>
      <c r="K1943" s="6">
        <v>307.16000000000003</v>
      </c>
      <c r="N1943" s="3">
        <v>3209054</v>
      </c>
      <c r="O1943" s="3">
        <v>11766531</v>
      </c>
      <c r="P1943" s="3">
        <v>0</v>
      </c>
      <c r="Q1943" s="3">
        <v>0</v>
      </c>
      <c r="R1943" s="3">
        <v>1069685</v>
      </c>
      <c r="S1943" s="3">
        <v>1381676</v>
      </c>
      <c r="T1943" s="3">
        <v>921117</v>
      </c>
      <c r="U1943" s="3">
        <v>15139009</v>
      </c>
      <c r="V1943" s="3">
        <v>1069685</v>
      </c>
      <c r="W1943" s="3">
        <v>1000200</v>
      </c>
      <c r="X1943" s="3">
        <v>1412000</v>
      </c>
      <c r="Y1943" s="3">
        <v>61400</v>
      </c>
      <c r="Z1943" s="3">
        <v>470700</v>
      </c>
      <c r="AA1943" s="3">
        <v>353000</v>
      </c>
      <c r="AB1943" s="3">
        <v>4366985</v>
      </c>
      <c r="AC1943" s="3">
        <v>19505994</v>
      </c>
    </row>
    <row r="1944" spans="1:29" x14ac:dyDescent="0.2">
      <c r="A1944" s="3" t="s">
        <v>618</v>
      </c>
      <c r="B1944" s="144">
        <v>45536</v>
      </c>
      <c r="C1944" s="144">
        <v>45646</v>
      </c>
      <c r="D1944" s="3" t="s">
        <v>615</v>
      </c>
      <c r="E1944" s="3" t="s">
        <v>620</v>
      </c>
      <c r="F1944" s="3" t="s">
        <v>190</v>
      </c>
      <c r="G1944" s="8" t="s">
        <v>293</v>
      </c>
      <c r="H1944" s="2">
        <v>36300178</v>
      </c>
      <c r="I1944" s="3" t="s">
        <v>295</v>
      </c>
      <c r="J1944" s="5">
        <v>40</v>
      </c>
      <c r="K1944" s="6">
        <v>358.63</v>
      </c>
      <c r="N1944" s="3">
        <v>7493574</v>
      </c>
      <c r="O1944" s="3">
        <v>27476438</v>
      </c>
      <c r="P1944" s="3">
        <v>0</v>
      </c>
      <c r="Q1944" s="3">
        <v>0</v>
      </c>
      <c r="R1944" s="3">
        <v>2497858</v>
      </c>
      <c r="S1944" s="3">
        <v>3226400</v>
      </c>
      <c r="T1944" s="3">
        <v>2150933</v>
      </c>
      <c r="U1944" s="3">
        <v>35351629</v>
      </c>
      <c r="V1944" s="3">
        <v>2497858</v>
      </c>
      <c r="W1944" s="3">
        <v>2335500</v>
      </c>
      <c r="X1944" s="3">
        <v>3297200</v>
      </c>
      <c r="Y1944" s="3">
        <v>143400</v>
      </c>
      <c r="Z1944" s="3">
        <v>1099100</v>
      </c>
      <c r="AA1944" s="3">
        <v>824300</v>
      </c>
      <c r="AB1944" s="3">
        <v>10197358</v>
      </c>
      <c r="AC1944" s="3">
        <v>45548987</v>
      </c>
    </row>
    <row r="1945" spans="1:29" x14ac:dyDescent="0.2">
      <c r="A1945" s="3" t="s">
        <v>618</v>
      </c>
      <c r="B1945" s="144">
        <v>45536</v>
      </c>
      <c r="C1945" s="144">
        <v>45646</v>
      </c>
      <c r="D1945" s="3" t="s">
        <v>615</v>
      </c>
      <c r="E1945" s="3" t="s">
        <v>620</v>
      </c>
      <c r="F1945" s="3" t="s">
        <v>190</v>
      </c>
      <c r="G1945" s="8" t="s">
        <v>293</v>
      </c>
      <c r="H1945" s="2">
        <v>34563882</v>
      </c>
      <c r="I1945" s="3" t="s">
        <v>296</v>
      </c>
      <c r="J1945" s="5">
        <v>20</v>
      </c>
      <c r="K1945" s="6">
        <v>315.43</v>
      </c>
      <c r="N1945" s="3">
        <v>3295455</v>
      </c>
      <c r="O1945" s="3">
        <v>12083335</v>
      </c>
      <c r="P1945" s="3">
        <v>0</v>
      </c>
      <c r="Q1945" s="3">
        <v>0</v>
      </c>
      <c r="R1945" s="3">
        <v>1098485</v>
      </c>
      <c r="S1945" s="3">
        <v>1418876</v>
      </c>
      <c r="T1945" s="3">
        <v>945918</v>
      </c>
      <c r="U1945" s="3">
        <v>15546614</v>
      </c>
      <c r="V1945" s="3">
        <v>1098485</v>
      </c>
      <c r="W1945" s="3">
        <v>1027100</v>
      </c>
      <c r="X1945" s="3">
        <v>1450000</v>
      </c>
      <c r="Y1945" s="3">
        <v>63100</v>
      </c>
      <c r="Z1945" s="3">
        <v>483300</v>
      </c>
      <c r="AA1945" s="3">
        <v>362500</v>
      </c>
      <c r="AB1945" s="3">
        <v>4484485</v>
      </c>
      <c r="AC1945" s="3">
        <v>20031099</v>
      </c>
    </row>
    <row r="1946" spans="1:29" x14ac:dyDescent="0.2">
      <c r="A1946" s="3" t="s">
        <v>618</v>
      </c>
      <c r="B1946" s="144">
        <v>45536</v>
      </c>
      <c r="C1946" s="144">
        <v>45646</v>
      </c>
      <c r="D1946" s="3" t="s">
        <v>615</v>
      </c>
      <c r="E1946" s="3" t="s">
        <v>620</v>
      </c>
      <c r="F1946" s="3" t="s">
        <v>190</v>
      </c>
      <c r="G1946" s="8" t="s">
        <v>293</v>
      </c>
      <c r="H1946" s="2">
        <v>25273867</v>
      </c>
      <c r="I1946" s="3" t="s">
        <v>297</v>
      </c>
      <c r="J1946" s="5">
        <v>20</v>
      </c>
      <c r="K1946" s="6">
        <v>306.2</v>
      </c>
      <c r="N1946" s="3">
        <v>3199025</v>
      </c>
      <c r="O1946" s="3">
        <v>11729758</v>
      </c>
      <c r="P1946" s="3">
        <v>0</v>
      </c>
      <c r="Q1946" s="3">
        <v>0</v>
      </c>
      <c r="R1946" s="3">
        <v>1066342</v>
      </c>
      <c r="S1946" s="3">
        <v>1377358</v>
      </c>
      <c r="T1946" s="3">
        <v>918239</v>
      </c>
      <c r="U1946" s="3">
        <v>15091697</v>
      </c>
      <c r="V1946" s="3">
        <v>1066342</v>
      </c>
      <c r="W1946" s="3">
        <v>997000</v>
      </c>
      <c r="X1946" s="3">
        <v>1407600</v>
      </c>
      <c r="Y1946" s="3">
        <v>61200</v>
      </c>
      <c r="Z1946" s="3">
        <v>469200</v>
      </c>
      <c r="AA1946" s="3">
        <v>351900</v>
      </c>
      <c r="AB1946" s="3">
        <v>4353242</v>
      </c>
      <c r="AC1946" s="3">
        <v>19444939</v>
      </c>
    </row>
    <row r="1947" spans="1:29" x14ac:dyDescent="0.2">
      <c r="A1947" s="3" t="s">
        <v>618</v>
      </c>
      <c r="B1947" s="144">
        <v>45536</v>
      </c>
      <c r="C1947" s="144">
        <v>45646</v>
      </c>
      <c r="D1947" s="3" t="s">
        <v>615</v>
      </c>
      <c r="E1947" s="3" t="s">
        <v>620</v>
      </c>
      <c r="F1947" s="3" t="s">
        <v>190</v>
      </c>
      <c r="G1947" s="8" t="s">
        <v>293</v>
      </c>
      <c r="H1947" s="2">
        <v>1061699143</v>
      </c>
      <c r="I1947" s="3" t="s">
        <v>298</v>
      </c>
      <c r="J1947" s="5">
        <v>20</v>
      </c>
      <c r="K1947" s="6">
        <v>285</v>
      </c>
      <c r="N1947" s="3">
        <v>2977538</v>
      </c>
      <c r="O1947" s="3">
        <v>10917639</v>
      </c>
      <c r="P1947" s="3">
        <v>0</v>
      </c>
      <c r="Q1947" s="3">
        <v>0</v>
      </c>
      <c r="R1947" s="3">
        <v>992513</v>
      </c>
      <c r="S1947" s="3">
        <v>1281996</v>
      </c>
      <c r="T1947" s="3">
        <v>854664</v>
      </c>
      <c r="U1947" s="3">
        <v>14046812</v>
      </c>
      <c r="V1947" s="3">
        <v>992513</v>
      </c>
      <c r="W1947" s="3">
        <v>928000</v>
      </c>
      <c r="X1947" s="3">
        <v>1310100</v>
      </c>
      <c r="Y1947" s="3">
        <v>57000</v>
      </c>
      <c r="Z1947" s="3">
        <v>436700</v>
      </c>
      <c r="AA1947" s="3">
        <v>327500</v>
      </c>
      <c r="AB1947" s="3">
        <v>4051813</v>
      </c>
      <c r="AC1947" s="3">
        <v>18098625</v>
      </c>
    </row>
    <row r="1948" spans="1:29" x14ac:dyDescent="0.2">
      <c r="A1948" s="3" t="s">
        <v>618</v>
      </c>
      <c r="B1948" s="144">
        <v>45536</v>
      </c>
      <c r="C1948" s="144">
        <v>45646</v>
      </c>
      <c r="D1948" s="3" t="s">
        <v>615</v>
      </c>
      <c r="E1948" s="3" t="s">
        <v>620</v>
      </c>
      <c r="F1948" s="3" t="s">
        <v>190</v>
      </c>
      <c r="G1948" s="8" t="s">
        <v>293</v>
      </c>
      <c r="H1948" s="2">
        <v>34564635</v>
      </c>
      <c r="I1948" s="3" t="s">
        <v>299</v>
      </c>
      <c r="J1948" s="5">
        <v>20</v>
      </c>
      <c r="K1948" s="6">
        <v>305.68</v>
      </c>
      <c r="N1948" s="3">
        <v>3193592</v>
      </c>
      <c r="O1948" s="3">
        <v>11709837</v>
      </c>
      <c r="P1948" s="3">
        <v>0</v>
      </c>
      <c r="Q1948" s="3">
        <v>0</v>
      </c>
      <c r="R1948" s="3">
        <v>1064531</v>
      </c>
      <c r="S1948" s="3">
        <v>1375019</v>
      </c>
      <c r="T1948" s="3">
        <v>916679</v>
      </c>
      <c r="U1948" s="3">
        <v>15066066</v>
      </c>
      <c r="V1948" s="3">
        <v>1064531</v>
      </c>
      <c r="W1948" s="3">
        <v>995300</v>
      </c>
      <c r="X1948" s="3">
        <v>1405200</v>
      </c>
      <c r="Y1948" s="3">
        <v>61100</v>
      </c>
      <c r="Z1948" s="3">
        <v>468400</v>
      </c>
      <c r="AA1948" s="3">
        <v>351300</v>
      </c>
      <c r="AB1948" s="3">
        <v>4345831</v>
      </c>
      <c r="AC1948" s="3">
        <v>19411897</v>
      </c>
    </row>
    <row r="1949" spans="1:29" x14ac:dyDescent="0.2">
      <c r="A1949" s="3" t="s">
        <v>618</v>
      </c>
      <c r="B1949" s="144">
        <v>45536</v>
      </c>
      <c r="C1949" s="144">
        <v>45646</v>
      </c>
      <c r="D1949" s="3" t="s">
        <v>615</v>
      </c>
      <c r="E1949" s="3" t="s">
        <v>620</v>
      </c>
      <c r="F1949" s="3" t="s">
        <v>190</v>
      </c>
      <c r="G1949" s="8" t="s">
        <v>293</v>
      </c>
      <c r="H1949" s="2">
        <v>1061745120</v>
      </c>
      <c r="I1949" s="3" t="s">
        <v>965</v>
      </c>
      <c r="J1949" s="5">
        <v>20</v>
      </c>
      <c r="K1949" s="6">
        <v>265</v>
      </c>
      <c r="N1949" s="3">
        <v>2768588</v>
      </c>
      <c r="O1949" s="3">
        <v>10151489</v>
      </c>
      <c r="P1949" s="3">
        <v>0</v>
      </c>
      <c r="Q1949" s="3">
        <v>0</v>
      </c>
      <c r="R1949" s="3">
        <v>922863</v>
      </c>
      <c r="S1949" s="3">
        <v>1192031</v>
      </c>
      <c r="T1949" s="3">
        <v>794687</v>
      </c>
      <c r="U1949" s="3">
        <v>13061070</v>
      </c>
      <c r="V1949" s="3">
        <v>922863</v>
      </c>
      <c r="W1949" s="3">
        <v>862900</v>
      </c>
      <c r="X1949" s="3">
        <v>1218200</v>
      </c>
      <c r="Y1949" s="3">
        <v>53000</v>
      </c>
      <c r="Z1949" s="3">
        <v>406100</v>
      </c>
      <c r="AA1949" s="3">
        <v>304500</v>
      </c>
      <c r="AB1949" s="3">
        <v>3767563</v>
      </c>
      <c r="AC1949" s="3">
        <v>16828633</v>
      </c>
    </row>
    <row r="1950" spans="1:29" x14ac:dyDescent="0.2">
      <c r="A1950" s="3" t="s">
        <v>618</v>
      </c>
      <c r="B1950" s="144">
        <v>45536</v>
      </c>
      <c r="C1950" s="144">
        <v>45646</v>
      </c>
      <c r="D1950" s="3" t="s">
        <v>615</v>
      </c>
      <c r="E1950" s="3" t="s">
        <v>620</v>
      </c>
      <c r="F1950" s="3" t="s">
        <v>190</v>
      </c>
      <c r="G1950" s="8" t="s">
        <v>293</v>
      </c>
      <c r="H1950" s="2">
        <v>34320877</v>
      </c>
      <c r="I1950" s="3" t="s">
        <v>760</v>
      </c>
      <c r="J1950" s="5">
        <v>20</v>
      </c>
      <c r="K1950" s="6">
        <v>266.12</v>
      </c>
      <c r="N1950" s="3">
        <v>2780289</v>
      </c>
      <c r="O1950" s="3">
        <v>10194393</v>
      </c>
      <c r="P1950" s="3">
        <v>0</v>
      </c>
      <c r="Q1950" s="3">
        <v>0</v>
      </c>
      <c r="R1950" s="3">
        <v>926763</v>
      </c>
      <c r="S1950" s="3">
        <v>1197069</v>
      </c>
      <c r="T1950" s="3">
        <v>798046</v>
      </c>
      <c r="U1950" s="3">
        <v>13116271</v>
      </c>
      <c r="V1950" s="3">
        <v>926763</v>
      </c>
      <c r="W1950" s="3">
        <v>866500</v>
      </c>
      <c r="X1950" s="3">
        <v>1223300</v>
      </c>
      <c r="Y1950" s="3">
        <v>53200</v>
      </c>
      <c r="Z1950" s="3">
        <v>407800</v>
      </c>
      <c r="AA1950" s="3">
        <v>305800</v>
      </c>
      <c r="AB1950" s="3">
        <v>3783363</v>
      </c>
      <c r="AC1950" s="3">
        <v>16899634</v>
      </c>
    </row>
    <row r="1951" spans="1:29" x14ac:dyDescent="0.2">
      <c r="A1951" s="3" t="s">
        <v>618</v>
      </c>
      <c r="B1951" s="144">
        <v>45536</v>
      </c>
      <c r="C1951" s="144">
        <v>45646</v>
      </c>
      <c r="D1951" s="3" t="s">
        <v>615</v>
      </c>
      <c r="E1951" s="3" t="s">
        <v>620</v>
      </c>
      <c r="F1951" s="3" t="s">
        <v>190</v>
      </c>
      <c r="G1951" s="8" t="s">
        <v>293</v>
      </c>
      <c r="H1951" s="2">
        <v>37086066</v>
      </c>
      <c r="I1951" s="3" t="s">
        <v>301</v>
      </c>
      <c r="J1951" s="5">
        <v>20</v>
      </c>
      <c r="K1951" s="6">
        <v>274.22000000000003</v>
      </c>
      <c r="N1951" s="3">
        <v>2864913</v>
      </c>
      <c r="O1951" s="3">
        <v>10504681</v>
      </c>
      <c r="P1951" s="3">
        <v>0</v>
      </c>
      <c r="Q1951" s="3">
        <v>0</v>
      </c>
      <c r="R1951" s="3">
        <v>954971</v>
      </c>
      <c r="S1951" s="3">
        <v>1233504</v>
      </c>
      <c r="T1951" s="3">
        <v>822336</v>
      </c>
      <c r="U1951" s="3">
        <v>13515492</v>
      </c>
      <c r="V1951" s="3">
        <v>954971</v>
      </c>
      <c r="W1951" s="3">
        <v>892900</v>
      </c>
      <c r="X1951" s="3">
        <v>1260600</v>
      </c>
      <c r="Y1951" s="3">
        <v>54800</v>
      </c>
      <c r="Z1951" s="3">
        <v>420200</v>
      </c>
      <c r="AA1951" s="3">
        <v>315100</v>
      </c>
      <c r="AB1951" s="3">
        <v>3898571</v>
      </c>
      <c r="AC1951" s="3">
        <v>17414063</v>
      </c>
    </row>
    <row r="1952" spans="1:29" x14ac:dyDescent="0.2">
      <c r="A1952" s="3" t="s">
        <v>618</v>
      </c>
      <c r="B1952" s="144">
        <v>45536</v>
      </c>
      <c r="C1952" s="144">
        <v>45646</v>
      </c>
      <c r="D1952" s="3" t="s">
        <v>615</v>
      </c>
      <c r="E1952" s="3" t="s">
        <v>620</v>
      </c>
      <c r="F1952" s="3" t="s">
        <v>190</v>
      </c>
      <c r="G1952" s="8" t="s">
        <v>293</v>
      </c>
      <c r="H1952" s="2">
        <v>34571954</v>
      </c>
      <c r="I1952" s="3" t="s">
        <v>302</v>
      </c>
      <c r="J1952" s="5">
        <v>40</v>
      </c>
      <c r="K1952" s="6">
        <v>339.5</v>
      </c>
      <c r="N1952" s="3">
        <v>7093853</v>
      </c>
      <c r="O1952" s="3">
        <v>26010794</v>
      </c>
      <c r="P1952" s="3">
        <v>0</v>
      </c>
      <c r="Q1952" s="3">
        <v>0</v>
      </c>
      <c r="R1952" s="3">
        <v>2364618</v>
      </c>
      <c r="S1952" s="3">
        <v>3054298</v>
      </c>
      <c r="T1952" s="3">
        <v>2036199</v>
      </c>
      <c r="U1952" s="3">
        <v>33465909</v>
      </c>
      <c r="V1952" s="3">
        <v>2364618</v>
      </c>
      <c r="W1952" s="3">
        <v>2210900</v>
      </c>
      <c r="X1952" s="3">
        <v>3121300</v>
      </c>
      <c r="Y1952" s="3">
        <v>135800</v>
      </c>
      <c r="Z1952" s="3">
        <v>1040400</v>
      </c>
      <c r="AA1952" s="3">
        <v>780300</v>
      </c>
      <c r="AB1952" s="3">
        <v>9653318</v>
      </c>
      <c r="AC1952" s="3">
        <v>43119227</v>
      </c>
    </row>
    <row r="1953" spans="1:29" x14ac:dyDescent="0.2">
      <c r="A1953" s="3" t="s">
        <v>618</v>
      </c>
      <c r="B1953" s="144">
        <v>45536</v>
      </c>
      <c r="C1953" s="144">
        <v>45646</v>
      </c>
      <c r="D1953" s="3" t="s">
        <v>615</v>
      </c>
      <c r="E1953" s="3" t="s">
        <v>620</v>
      </c>
      <c r="F1953" s="3" t="s">
        <v>190</v>
      </c>
      <c r="G1953" s="8" t="s">
        <v>293</v>
      </c>
      <c r="H1953" s="2">
        <v>1061686367</v>
      </c>
      <c r="I1953" s="3" t="s">
        <v>1053</v>
      </c>
      <c r="J1953" s="5">
        <v>40</v>
      </c>
      <c r="K1953" s="6">
        <v>295</v>
      </c>
      <c r="N1953" s="3">
        <v>6164025</v>
      </c>
      <c r="O1953" s="3">
        <v>22601425</v>
      </c>
      <c r="P1953" s="3">
        <v>0</v>
      </c>
      <c r="Q1953" s="3">
        <v>0</v>
      </c>
      <c r="R1953" s="3">
        <v>2054675</v>
      </c>
      <c r="S1953" s="3">
        <v>2653955</v>
      </c>
      <c r="T1953" s="3">
        <v>1769303</v>
      </c>
      <c r="U1953" s="3">
        <v>29079358</v>
      </c>
      <c r="V1953" s="3">
        <v>2054675</v>
      </c>
      <c r="W1953" s="3">
        <v>1921100</v>
      </c>
      <c r="X1953" s="3">
        <v>2712200</v>
      </c>
      <c r="Y1953" s="3">
        <v>118000</v>
      </c>
      <c r="Z1953" s="3">
        <v>904100</v>
      </c>
      <c r="AA1953" s="3">
        <v>678000</v>
      </c>
      <c r="AB1953" s="3">
        <v>8388075</v>
      </c>
      <c r="AC1953" s="3">
        <v>37467433</v>
      </c>
    </row>
    <row r="1954" spans="1:29" x14ac:dyDescent="0.2">
      <c r="A1954" s="3" t="s">
        <v>618</v>
      </c>
      <c r="B1954" s="144">
        <v>45536</v>
      </c>
      <c r="C1954" s="144">
        <v>45646</v>
      </c>
      <c r="D1954" s="3" t="s">
        <v>615</v>
      </c>
      <c r="E1954" s="3" t="s">
        <v>620</v>
      </c>
      <c r="F1954" s="3" t="s">
        <v>190</v>
      </c>
      <c r="G1954" s="8" t="s">
        <v>293</v>
      </c>
      <c r="H1954" s="2">
        <v>25273435</v>
      </c>
      <c r="I1954" s="3" t="s">
        <v>303</v>
      </c>
      <c r="J1954" s="5">
        <v>20</v>
      </c>
      <c r="K1954" s="6">
        <v>356.48</v>
      </c>
      <c r="N1954" s="3">
        <v>3724325</v>
      </c>
      <c r="O1954" s="3">
        <v>13655858</v>
      </c>
      <c r="P1954" s="3">
        <v>0</v>
      </c>
      <c r="Q1954" s="3">
        <v>0</v>
      </c>
      <c r="R1954" s="3">
        <v>1241442</v>
      </c>
      <c r="S1954" s="3">
        <v>1603529</v>
      </c>
      <c r="T1954" s="3">
        <v>1069019</v>
      </c>
      <c r="U1954" s="3">
        <v>17569848</v>
      </c>
      <c r="V1954" s="3">
        <v>1241442</v>
      </c>
      <c r="W1954" s="3">
        <v>1160700</v>
      </c>
      <c r="X1954" s="3">
        <v>1638700</v>
      </c>
      <c r="Y1954" s="3">
        <v>71300</v>
      </c>
      <c r="Z1954" s="3">
        <v>546200</v>
      </c>
      <c r="AA1954" s="3">
        <v>409700</v>
      </c>
      <c r="AB1954" s="3">
        <v>5068042</v>
      </c>
      <c r="AC1954" s="3">
        <v>22637890</v>
      </c>
    </row>
    <row r="1955" spans="1:29" x14ac:dyDescent="0.2">
      <c r="A1955" s="3" t="s">
        <v>618</v>
      </c>
      <c r="B1955" s="144">
        <v>45536</v>
      </c>
      <c r="C1955" s="144">
        <v>45646</v>
      </c>
      <c r="D1955" s="3" t="s">
        <v>615</v>
      </c>
      <c r="E1955" s="3" t="s">
        <v>620</v>
      </c>
      <c r="F1955" s="3" t="s">
        <v>36</v>
      </c>
      <c r="G1955" s="8" t="s">
        <v>305</v>
      </c>
      <c r="H1955" s="2">
        <v>53106074</v>
      </c>
      <c r="I1955" s="3" t="s">
        <v>966</v>
      </c>
      <c r="J1955" s="5">
        <v>20</v>
      </c>
      <c r="K1955" s="6">
        <v>235</v>
      </c>
      <c r="N1955" s="3">
        <v>2455163</v>
      </c>
      <c r="O1955" s="3">
        <v>9002264</v>
      </c>
      <c r="P1955" s="3">
        <v>0</v>
      </c>
      <c r="Q1955" s="3">
        <v>0</v>
      </c>
      <c r="R1955" s="3">
        <v>818388</v>
      </c>
      <c r="S1955" s="3">
        <v>1057084</v>
      </c>
      <c r="T1955" s="3">
        <v>704723</v>
      </c>
      <c r="U1955" s="3">
        <v>11582459</v>
      </c>
      <c r="V1955" s="3">
        <v>818388</v>
      </c>
      <c r="W1955" s="3">
        <v>765200</v>
      </c>
      <c r="X1955" s="3">
        <v>1080300</v>
      </c>
      <c r="Y1955" s="3">
        <v>47000</v>
      </c>
      <c r="Z1955" s="3">
        <v>360100</v>
      </c>
      <c r="AA1955" s="3">
        <v>270100</v>
      </c>
      <c r="AB1955" s="3">
        <v>3341088</v>
      </c>
      <c r="AC1955" s="3">
        <v>14923547</v>
      </c>
    </row>
    <row r="1956" spans="1:29" x14ac:dyDescent="0.2">
      <c r="A1956" s="3" t="s">
        <v>618</v>
      </c>
      <c r="B1956" s="144">
        <v>45536</v>
      </c>
      <c r="C1956" s="144">
        <v>45646</v>
      </c>
      <c r="D1956" s="3" t="s">
        <v>615</v>
      </c>
      <c r="E1956" s="3" t="s">
        <v>620</v>
      </c>
      <c r="F1956" s="3" t="s">
        <v>36</v>
      </c>
      <c r="G1956" s="8" t="s">
        <v>305</v>
      </c>
      <c r="H1956" s="2">
        <v>14651544</v>
      </c>
      <c r="I1956" s="3" t="s">
        <v>306</v>
      </c>
      <c r="J1956" s="5">
        <v>40</v>
      </c>
      <c r="K1956" s="6">
        <v>410</v>
      </c>
      <c r="N1956" s="3">
        <v>8566950</v>
      </c>
      <c r="O1956" s="3">
        <v>31412150</v>
      </c>
      <c r="P1956" s="3">
        <v>0</v>
      </c>
      <c r="Q1956" s="3">
        <v>0</v>
      </c>
      <c r="R1956" s="3">
        <v>2855650</v>
      </c>
      <c r="S1956" s="3">
        <v>3688548</v>
      </c>
      <c r="T1956" s="3">
        <v>2459032</v>
      </c>
      <c r="U1956" s="3">
        <v>40415380</v>
      </c>
      <c r="V1956" s="3">
        <v>2855650</v>
      </c>
      <c r="W1956" s="3">
        <v>2670000</v>
      </c>
      <c r="X1956" s="3">
        <v>3769500</v>
      </c>
      <c r="Y1956" s="3">
        <v>164000</v>
      </c>
      <c r="Z1956" s="3">
        <v>1256500</v>
      </c>
      <c r="AA1956" s="3">
        <v>942400</v>
      </c>
      <c r="AB1956" s="3">
        <v>11658050</v>
      </c>
      <c r="AC1956" s="3">
        <v>52073430</v>
      </c>
    </row>
    <row r="1957" spans="1:29" x14ac:dyDescent="0.2">
      <c r="A1957" s="3" t="s">
        <v>618</v>
      </c>
      <c r="B1957" s="144">
        <v>45536</v>
      </c>
      <c r="C1957" s="144">
        <v>45646</v>
      </c>
      <c r="D1957" s="3" t="s">
        <v>615</v>
      </c>
      <c r="E1957" s="3" t="s">
        <v>620</v>
      </c>
      <c r="F1957" s="3" t="s">
        <v>36</v>
      </c>
      <c r="G1957" s="8" t="s">
        <v>305</v>
      </c>
      <c r="H1957" s="2">
        <v>30238110</v>
      </c>
      <c r="I1957" s="3" t="s">
        <v>329</v>
      </c>
      <c r="J1957" s="5">
        <v>40</v>
      </c>
      <c r="K1957" s="6">
        <v>373.44</v>
      </c>
      <c r="N1957" s="3">
        <v>7803029</v>
      </c>
      <c r="O1957" s="3">
        <v>28611106</v>
      </c>
      <c r="P1957" s="3">
        <v>0</v>
      </c>
      <c r="Q1957" s="3">
        <v>0</v>
      </c>
      <c r="R1957" s="3">
        <v>2601010</v>
      </c>
      <c r="S1957" s="3">
        <v>3359637</v>
      </c>
      <c r="T1957" s="3">
        <v>2239758</v>
      </c>
      <c r="U1957" s="3">
        <v>36811511</v>
      </c>
      <c r="V1957" s="3">
        <v>2601010</v>
      </c>
      <c r="W1957" s="3">
        <v>2431900</v>
      </c>
      <c r="X1957" s="3">
        <v>3433300</v>
      </c>
      <c r="Y1957" s="3">
        <v>149300</v>
      </c>
      <c r="Z1957" s="3">
        <v>1144400</v>
      </c>
      <c r="AA1957" s="3">
        <v>858300</v>
      </c>
      <c r="AB1957" s="3">
        <v>10618210</v>
      </c>
      <c r="AC1957" s="3">
        <v>47429721</v>
      </c>
    </row>
    <row r="1958" spans="1:29" x14ac:dyDescent="0.2">
      <c r="A1958" s="3" t="s">
        <v>618</v>
      </c>
      <c r="B1958" s="144">
        <v>45536</v>
      </c>
      <c r="C1958" s="144">
        <v>45646</v>
      </c>
      <c r="D1958" s="3" t="s">
        <v>615</v>
      </c>
      <c r="E1958" s="3" t="s">
        <v>620</v>
      </c>
      <c r="F1958" s="3" t="s">
        <v>36</v>
      </c>
      <c r="G1958" s="8" t="s">
        <v>305</v>
      </c>
      <c r="H1958" s="2">
        <v>52754706</v>
      </c>
      <c r="I1958" s="3" t="s">
        <v>307</v>
      </c>
      <c r="J1958" s="5">
        <v>40</v>
      </c>
      <c r="K1958" s="6">
        <v>270.83999999999997</v>
      </c>
      <c r="N1958" s="3">
        <v>5659202</v>
      </c>
      <c r="O1958" s="3">
        <v>20750407</v>
      </c>
      <c r="P1958" s="3">
        <v>0</v>
      </c>
      <c r="Q1958" s="3">
        <v>0</v>
      </c>
      <c r="R1958" s="3">
        <v>1886401</v>
      </c>
      <c r="S1958" s="3">
        <v>2436601</v>
      </c>
      <c r="T1958" s="3">
        <v>1624401</v>
      </c>
      <c r="U1958" s="3">
        <v>26697810</v>
      </c>
      <c r="V1958" s="3">
        <v>1886401</v>
      </c>
      <c r="W1958" s="3">
        <v>1763800</v>
      </c>
      <c r="X1958" s="3">
        <v>2490000</v>
      </c>
      <c r="Y1958" s="3">
        <v>108300</v>
      </c>
      <c r="Z1958" s="3">
        <v>830000</v>
      </c>
      <c r="AA1958" s="3">
        <v>622500</v>
      </c>
      <c r="AB1958" s="3">
        <v>7701001</v>
      </c>
      <c r="AC1958" s="3">
        <v>34398811</v>
      </c>
    </row>
    <row r="1959" spans="1:29" x14ac:dyDescent="0.2">
      <c r="A1959" s="3" t="s">
        <v>618</v>
      </c>
      <c r="B1959" s="144">
        <v>45536</v>
      </c>
      <c r="C1959" s="144">
        <v>45646</v>
      </c>
      <c r="D1959" s="3" t="s">
        <v>615</v>
      </c>
      <c r="E1959" s="3" t="s">
        <v>620</v>
      </c>
      <c r="F1959" s="3" t="s">
        <v>36</v>
      </c>
      <c r="G1959" s="8" t="s">
        <v>305</v>
      </c>
      <c r="H1959" s="2">
        <v>25291006</v>
      </c>
      <c r="I1959" s="3" t="s">
        <v>584</v>
      </c>
      <c r="J1959" s="5">
        <v>40</v>
      </c>
      <c r="K1959" s="6">
        <v>336.88</v>
      </c>
      <c r="N1959" s="3">
        <v>7039108</v>
      </c>
      <c r="O1959" s="3">
        <v>25810063</v>
      </c>
      <c r="P1959" s="3">
        <v>0</v>
      </c>
      <c r="Q1959" s="3">
        <v>0</v>
      </c>
      <c r="R1959" s="3">
        <v>2346369</v>
      </c>
      <c r="S1959" s="3">
        <v>3030727</v>
      </c>
      <c r="T1959" s="3">
        <v>2020485</v>
      </c>
      <c r="U1959" s="3">
        <v>33207644</v>
      </c>
      <c r="V1959" s="3">
        <v>2346369</v>
      </c>
      <c r="W1959" s="3">
        <v>2193900</v>
      </c>
      <c r="X1959" s="3">
        <v>3097200</v>
      </c>
      <c r="Y1959" s="3">
        <v>134700</v>
      </c>
      <c r="Z1959" s="3">
        <v>1032400</v>
      </c>
      <c r="AA1959" s="3">
        <v>774300</v>
      </c>
      <c r="AB1959" s="3">
        <v>9578869</v>
      </c>
      <c r="AC1959" s="3">
        <v>42786513</v>
      </c>
    </row>
    <row r="1960" spans="1:29" x14ac:dyDescent="0.2">
      <c r="A1960" s="3" t="s">
        <v>618</v>
      </c>
      <c r="B1960" s="144">
        <v>45536</v>
      </c>
      <c r="C1960" s="144">
        <v>45646</v>
      </c>
      <c r="D1960" s="3" t="s">
        <v>615</v>
      </c>
      <c r="E1960" s="3" t="s">
        <v>620</v>
      </c>
      <c r="F1960" s="3" t="s">
        <v>36</v>
      </c>
      <c r="G1960" s="8" t="s">
        <v>305</v>
      </c>
      <c r="H1960" s="2">
        <v>25283965</v>
      </c>
      <c r="I1960" s="3" t="s">
        <v>308</v>
      </c>
      <c r="J1960" s="5">
        <v>40</v>
      </c>
      <c r="K1960" s="6">
        <v>300.04000000000002</v>
      </c>
      <c r="N1960" s="3">
        <v>6269336</v>
      </c>
      <c r="O1960" s="3">
        <v>22987565</v>
      </c>
      <c r="P1960" s="3">
        <v>0</v>
      </c>
      <c r="Q1960" s="3">
        <v>0</v>
      </c>
      <c r="R1960" s="3">
        <v>2089779</v>
      </c>
      <c r="S1960" s="3">
        <v>2699297</v>
      </c>
      <c r="T1960" s="3">
        <v>1799532</v>
      </c>
      <c r="U1960" s="3">
        <v>29576173</v>
      </c>
      <c r="V1960" s="3">
        <v>2089779</v>
      </c>
      <c r="W1960" s="3">
        <v>1953900</v>
      </c>
      <c r="X1960" s="3">
        <v>2758500</v>
      </c>
      <c r="Y1960" s="3">
        <v>120000</v>
      </c>
      <c r="Z1960" s="3">
        <v>919500</v>
      </c>
      <c r="AA1960" s="3">
        <v>689600</v>
      </c>
      <c r="AB1960" s="3">
        <v>8531279</v>
      </c>
      <c r="AC1960" s="3">
        <v>38107452</v>
      </c>
    </row>
    <row r="1961" spans="1:29" x14ac:dyDescent="0.2">
      <c r="A1961" s="3" t="s">
        <v>618</v>
      </c>
      <c r="B1961" s="144">
        <v>45536</v>
      </c>
      <c r="C1961" s="144">
        <v>45646</v>
      </c>
      <c r="D1961" s="3" t="s">
        <v>615</v>
      </c>
      <c r="E1961" s="3" t="s">
        <v>620</v>
      </c>
      <c r="F1961" s="3" t="s">
        <v>36</v>
      </c>
      <c r="G1961" s="8" t="s">
        <v>585</v>
      </c>
      <c r="H1961" s="2">
        <v>34568359</v>
      </c>
      <c r="I1961" s="3" t="s">
        <v>967</v>
      </c>
      <c r="J1961" s="5">
        <v>40</v>
      </c>
      <c r="K1961" s="6">
        <v>258.02999999999997</v>
      </c>
      <c r="N1961" s="3">
        <v>5391537</v>
      </c>
      <c r="O1961" s="3">
        <v>19768969</v>
      </c>
      <c r="P1961" s="3">
        <v>0</v>
      </c>
      <c r="Q1961" s="3">
        <v>0</v>
      </c>
      <c r="R1961" s="3">
        <v>1797179</v>
      </c>
      <c r="S1961" s="3">
        <v>2321356</v>
      </c>
      <c r="T1961" s="3">
        <v>1547571</v>
      </c>
      <c r="U1961" s="3">
        <v>25435075</v>
      </c>
      <c r="V1961" s="3">
        <v>1797179</v>
      </c>
      <c r="W1961" s="3">
        <v>1680400</v>
      </c>
      <c r="X1961" s="3">
        <v>2372300</v>
      </c>
      <c r="Y1961" s="3">
        <v>103200</v>
      </c>
      <c r="Z1961" s="3">
        <v>790800</v>
      </c>
      <c r="AA1961" s="3">
        <v>593100</v>
      </c>
      <c r="AB1961" s="3">
        <v>7336979</v>
      </c>
      <c r="AC1961" s="3">
        <v>32772054</v>
      </c>
    </row>
    <row r="1962" spans="1:29" x14ac:dyDescent="0.2">
      <c r="A1962" s="3" t="s">
        <v>618</v>
      </c>
      <c r="B1962" s="144">
        <v>45536</v>
      </c>
      <c r="C1962" s="144">
        <v>45646</v>
      </c>
      <c r="D1962" s="3" t="s">
        <v>615</v>
      </c>
      <c r="E1962" s="3" t="s">
        <v>620</v>
      </c>
      <c r="F1962" s="3" t="s">
        <v>36</v>
      </c>
      <c r="G1962" s="8" t="s">
        <v>585</v>
      </c>
      <c r="H1962" s="2">
        <v>1061780806</v>
      </c>
      <c r="I1962" s="3" t="s">
        <v>1054</v>
      </c>
      <c r="J1962" s="5">
        <v>40</v>
      </c>
      <c r="K1962" s="6">
        <v>257.64</v>
      </c>
      <c r="N1962" s="3">
        <v>5383388</v>
      </c>
      <c r="O1962" s="3">
        <v>19739089</v>
      </c>
      <c r="P1962" s="3">
        <v>0</v>
      </c>
      <c r="Q1962" s="3">
        <v>0</v>
      </c>
      <c r="R1962" s="3">
        <v>1794463</v>
      </c>
      <c r="S1962" s="3">
        <v>2317848</v>
      </c>
      <c r="T1962" s="3">
        <v>1545232</v>
      </c>
      <c r="U1962" s="3">
        <v>25396632</v>
      </c>
      <c r="V1962" s="3">
        <v>1794463</v>
      </c>
      <c r="W1962" s="3">
        <v>1677800</v>
      </c>
      <c r="X1962" s="3">
        <v>2368700</v>
      </c>
      <c r="Y1962" s="3">
        <v>103000</v>
      </c>
      <c r="Z1962" s="3">
        <v>789600</v>
      </c>
      <c r="AA1962" s="3">
        <v>592200</v>
      </c>
      <c r="AB1962" s="3">
        <v>7325763</v>
      </c>
      <c r="AC1962" s="3">
        <v>32722395</v>
      </c>
    </row>
    <row r="1963" spans="1:29" x14ac:dyDescent="0.2">
      <c r="A1963" s="3" t="s">
        <v>618</v>
      </c>
      <c r="B1963" s="144">
        <v>45536</v>
      </c>
      <c r="C1963" s="144">
        <v>45646</v>
      </c>
      <c r="D1963" s="3" t="s">
        <v>615</v>
      </c>
      <c r="E1963" s="3" t="s">
        <v>620</v>
      </c>
      <c r="F1963" s="3" t="s">
        <v>36</v>
      </c>
      <c r="G1963" s="8" t="s">
        <v>311</v>
      </c>
      <c r="H1963" s="2">
        <v>34570925</v>
      </c>
      <c r="I1963" s="3" t="s">
        <v>310</v>
      </c>
      <c r="J1963" s="5">
        <v>40</v>
      </c>
      <c r="K1963" s="6">
        <v>262.35000000000002</v>
      </c>
      <c r="N1963" s="3">
        <v>5481803</v>
      </c>
      <c r="O1963" s="3">
        <v>20099944</v>
      </c>
      <c r="P1963" s="3">
        <v>0</v>
      </c>
      <c r="Q1963" s="3">
        <v>0</v>
      </c>
      <c r="R1963" s="3">
        <v>1827268</v>
      </c>
      <c r="S1963" s="3">
        <v>2360221</v>
      </c>
      <c r="T1963" s="3">
        <v>1573480</v>
      </c>
      <c r="U1963" s="3">
        <v>25860913</v>
      </c>
      <c r="V1963" s="3">
        <v>1827268</v>
      </c>
      <c r="W1963" s="3">
        <v>1708500</v>
      </c>
      <c r="X1963" s="3">
        <v>2412000</v>
      </c>
      <c r="Y1963" s="3">
        <v>104900</v>
      </c>
      <c r="Z1963" s="3">
        <v>804000</v>
      </c>
      <c r="AA1963" s="3">
        <v>603000</v>
      </c>
      <c r="AB1963" s="3">
        <v>7459668</v>
      </c>
      <c r="AC1963" s="3">
        <v>33320581</v>
      </c>
    </row>
    <row r="1964" spans="1:29" x14ac:dyDescent="0.2">
      <c r="A1964" s="3" t="s">
        <v>618</v>
      </c>
      <c r="B1964" s="144">
        <v>45536</v>
      </c>
      <c r="C1964" s="144">
        <v>45646</v>
      </c>
      <c r="D1964" s="3" t="s">
        <v>615</v>
      </c>
      <c r="E1964" s="3" t="s">
        <v>620</v>
      </c>
      <c r="F1964" s="3" t="s">
        <v>36</v>
      </c>
      <c r="G1964" s="8" t="s">
        <v>312</v>
      </c>
      <c r="H1964" s="2">
        <v>79510322</v>
      </c>
      <c r="I1964" s="3" t="s">
        <v>313</v>
      </c>
      <c r="J1964" s="5">
        <v>40</v>
      </c>
      <c r="K1964" s="6">
        <v>321</v>
      </c>
      <c r="N1964" s="3">
        <v>6707295</v>
      </c>
      <c r="O1964" s="3">
        <v>24593415</v>
      </c>
      <c r="P1964" s="3">
        <v>0</v>
      </c>
      <c r="Q1964" s="3">
        <v>0</v>
      </c>
      <c r="R1964" s="3">
        <v>2235765</v>
      </c>
      <c r="S1964" s="3">
        <v>2887863</v>
      </c>
      <c r="T1964" s="3">
        <v>1925242</v>
      </c>
      <c r="U1964" s="3">
        <v>31642285</v>
      </c>
      <c r="V1964" s="3">
        <v>2235765</v>
      </c>
      <c r="W1964" s="3">
        <v>2090400</v>
      </c>
      <c r="X1964" s="3">
        <v>2951200</v>
      </c>
      <c r="Y1964" s="3">
        <v>128400</v>
      </c>
      <c r="Z1964" s="3">
        <v>983700</v>
      </c>
      <c r="AA1964" s="3">
        <v>737800</v>
      </c>
      <c r="AB1964" s="3">
        <v>9127265</v>
      </c>
      <c r="AC1964" s="3">
        <v>40769550</v>
      </c>
    </row>
    <row r="1965" spans="1:29" x14ac:dyDescent="0.2">
      <c r="A1965" s="3" t="s">
        <v>618</v>
      </c>
      <c r="B1965" s="144">
        <v>45536</v>
      </c>
      <c r="C1965" s="144">
        <v>45646</v>
      </c>
      <c r="D1965" s="3" t="s">
        <v>615</v>
      </c>
      <c r="E1965" s="3" t="s">
        <v>620</v>
      </c>
      <c r="F1965" s="3" t="s">
        <v>36</v>
      </c>
      <c r="G1965" s="8" t="s">
        <v>315</v>
      </c>
      <c r="H1965" s="2">
        <v>79671844</v>
      </c>
      <c r="I1965" s="3" t="s">
        <v>316</v>
      </c>
      <c r="J1965" s="5">
        <v>40</v>
      </c>
      <c r="K1965" s="6">
        <v>321</v>
      </c>
      <c r="N1965" s="3">
        <v>6707295</v>
      </c>
      <c r="O1965" s="3">
        <v>24593415</v>
      </c>
      <c r="P1965" s="3">
        <v>0</v>
      </c>
      <c r="Q1965" s="3">
        <v>0</v>
      </c>
      <c r="R1965" s="3">
        <v>2235765</v>
      </c>
      <c r="S1965" s="3">
        <v>2887863</v>
      </c>
      <c r="T1965" s="3">
        <v>1925242</v>
      </c>
      <c r="U1965" s="3">
        <v>31642285</v>
      </c>
      <c r="V1965" s="3">
        <v>2235765</v>
      </c>
      <c r="W1965" s="3">
        <v>2090400</v>
      </c>
      <c r="X1965" s="3">
        <v>2951200</v>
      </c>
      <c r="Y1965" s="3">
        <v>128400</v>
      </c>
      <c r="Z1965" s="3">
        <v>983700</v>
      </c>
      <c r="AA1965" s="3">
        <v>737800</v>
      </c>
      <c r="AB1965" s="3">
        <v>9127265</v>
      </c>
      <c r="AC1965" s="3">
        <v>40769550</v>
      </c>
    </row>
    <row r="1966" spans="1:29" x14ac:dyDescent="0.2">
      <c r="A1966" s="3" t="s">
        <v>618</v>
      </c>
      <c r="B1966" s="144">
        <v>45536</v>
      </c>
      <c r="C1966" s="144">
        <v>45646</v>
      </c>
      <c r="D1966" s="3" t="s">
        <v>615</v>
      </c>
      <c r="E1966" s="3" t="s">
        <v>620</v>
      </c>
      <c r="F1966" s="3" t="s">
        <v>36</v>
      </c>
      <c r="G1966" s="8" t="s">
        <v>315</v>
      </c>
      <c r="H1966" s="2">
        <v>1061704795</v>
      </c>
      <c r="I1966" s="3" t="s">
        <v>317</v>
      </c>
      <c r="J1966" s="5">
        <v>40</v>
      </c>
      <c r="K1966" s="6">
        <v>368.4</v>
      </c>
      <c r="N1966" s="3">
        <v>7697718</v>
      </c>
      <c r="O1966" s="3">
        <v>28224966</v>
      </c>
      <c r="P1966" s="3">
        <v>0</v>
      </c>
      <c r="Q1966" s="3">
        <v>0</v>
      </c>
      <c r="R1966" s="3">
        <v>2565906</v>
      </c>
      <c r="S1966" s="3">
        <v>3314295</v>
      </c>
      <c r="T1966" s="3">
        <v>2209530</v>
      </c>
      <c r="U1966" s="3">
        <v>36314697</v>
      </c>
      <c r="V1966" s="3">
        <v>2565906</v>
      </c>
      <c r="W1966" s="3">
        <v>2399100</v>
      </c>
      <c r="X1966" s="3">
        <v>3387000</v>
      </c>
      <c r="Y1966" s="3">
        <v>147300</v>
      </c>
      <c r="Z1966" s="3">
        <v>1129000</v>
      </c>
      <c r="AA1966" s="3">
        <v>846700</v>
      </c>
      <c r="AB1966" s="3">
        <v>10475006</v>
      </c>
      <c r="AC1966" s="3">
        <v>46789703</v>
      </c>
    </row>
    <row r="1967" spans="1:29" x14ac:dyDescent="0.2">
      <c r="A1967" s="3" t="s">
        <v>618</v>
      </c>
      <c r="B1967" s="144">
        <v>45536</v>
      </c>
      <c r="C1967" s="144">
        <v>45646</v>
      </c>
      <c r="D1967" s="3" t="s">
        <v>615</v>
      </c>
      <c r="E1967" s="3" t="s">
        <v>620</v>
      </c>
      <c r="F1967" s="3" t="s">
        <v>36</v>
      </c>
      <c r="G1967" s="8" t="s">
        <v>319</v>
      </c>
      <c r="H1967" s="2">
        <v>1130619850</v>
      </c>
      <c r="I1967" s="3" t="s">
        <v>318</v>
      </c>
      <c r="J1967" s="5">
        <v>40</v>
      </c>
      <c r="K1967" s="6">
        <v>354.88</v>
      </c>
      <c r="N1967" s="3">
        <v>7415218</v>
      </c>
      <c r="O1967" s="3">
        <v>27189133</v>
      </c>
      <c r="P1967" s="3">
        <v>0</v>
      </c>
      <c r="Q1967" s="3">
        <v>0</v>
      </c>
      <c r="R1967" s="3">
        <v>2471739</v>
      </c>
      <c r="S1967" s="3">
        <v>3192663</v>
      </c>
      <c r="T1967" s="3">
        <v>2128442</v>
      </c>
      <c r="U1967" s="3">
        <v>34981977</v>
      </c>
      <c r="V1967" s="3">
        <v>2471739</v>
      </c>
      <c r="W1967" s="3">
        <v>2311100</v>
      </c>
      <c r="X1967" s="3">
        <v>3262700</v>
      </c>
      <c r="Y1967" s="3">
        <v>141900</v>
      </c>
      <c r="Z1967" s="3">
        <v>1087600</v>
      </c>
      <c r="AA1967" s="3">
        <v>815700</v>
      </c>
      <c r="AB1967" s="3">
        <v>10090739</v>
      </c>
      <c r="AC1967" s="3">
        <v>45072716</v>
      </c>
    </row>
    <row r="1968" spans="1:29" x14ac:dyDescent="0.2">
      <c r="A1968" s="3" t="s">
        <v>618</v>
      </c>
      <c r="B1968" s="144">
        <v>45536</v>
      </c>
      <c r="C1968" s="144">
        <v>45646</v>
      </c>
      <c r="D1968" s="3" t="s">
        <v>615</v>
      </c>
      <c r="E1968" s="3" t="s">
        <v>620</v>
      </c>
      <c r="F1968" s="3" t="s">
        <v>36</v>
      </c>
      <c r="G1968" s="8" t="s">
        <v>319</v>
      </c>
      <c r="H1968" s="2">
        <v>94495559</v>
      </c>
      <c r="I1968" s="3" t="s">
        <v>320</v>
      </c>
      <c r="J1968" s="5">
        <v>40</v>
      </c>
      <c r="K1968" s="6">
        <v>361.76</v>
      </c>
      <c r="N1968" s="3">
        <v>7558975</v>
      </c>
      <c r="O1968" s="3">
        <v>27716242</v>
      </c>
      <c r="P1968" s="3">
        <v>0</v>
      </c>
      <c r="Q1968" s="3">
        <v>0</v>
      </c>
      <c r="R1968" s="3">
        <v>2519658</v>
      </c>
      <c r="S1968" s="3">
        <v>3254559</v>
      </c>
      <c r="T1968" s="3">
        <v>2169706</v>
      </c>
      <c r="U1968" s="3">
        <v>35660165</v>
      </c>
      <c r="V1968" s="3">
        <v>2519658</v>
      </c>
      <c r="W1968" s="3">
        <v>2355900</v>
      </c>
      <c r="X1968" s="3">
        <v>3325900</v>
      </c>
      <c r="Y1968" s="3">
        <v>144700</v>
      </c>
      <c r="Z1968" s="3">
        <v>1108600</v>
      </c>
      <c r="AA1968" s="3">
        <v>831500</v>
      </c>
      <c r="AB1968" s="3">
        <v>10286258</v>
      </c>
      <c r="AC1968" s="3">
        <v>45946423</v>
      </c>
    </row>
    <row r="1969" spans="1:29" x14ac:dyDescent="0.2">
      <c r="A1969" s="3" t="s">
        <v>618</v>
      </c>
      <c r="B1969" s="144">
        <v>45536</v>
      </c>
      <c r="C1969" s="144">
        <v>45646</v>
      </c>
      <c r="D1969" s="3" t="s">
        <v>615</v>
      </c>
      <c r="E1969" s="3" t="s">
        <v>620</v>
      </c>
      <c r="F1969" s="3" t="s">
        <v>36</v>
      </c>
      <c r="G1969" s="8" t="s">
        <v>319</v>
      </c>
      <c r="H1969" s="2">
        <v>1130681219</v>
      </c>
      <c r="I1969" s="3" t="s">
        <v>321</v>
      </c>
      <c r="J1969" s="5">
        <v>40</v>
      </c>
      <c r="K1969" s="6">
        <v>419.72</v>
      </c>
      <c r="N1969" s="3">
        <v>8770049</v>
      </c>
      <c r="O1969" s="3">
        <v>32156846</v>
      </c>
      <c r="P1969" s="3">
        <v>0</v>
      </c>
      <c r="Q1969" s="3">
        <v>0</v>
      </c>
      <c r="R1969" s="3">
        <v>2923350</v>
      </c>
      <c r="S1969" s="3">
        <v>3775993</v>
      </c>
      <c r="T1969" s="3">
        <v>2517329</v>
      </c>
      <c r="U1969" s="3">
        <v>41373518</v>
      </c>
      <c r="V1969" s="3">
        <v>2923350</v>
      </c>
      <c r="W1969" s="3">
        <v>2733300</v>
      </c>
      <c r="X1969" s="3">
        <v>3858800</v>
      </c>
      <c r="Y1969" s="3">
        <v>167900</v>
      </c>
      <c r="Z1969" s="3">
        <v>1286300</v>
      </c>
      <c r="AA1969" s="3">
        <v>964700</v>
      </c>
      <c r="AB1969" s="3">
        <v>11934350</v>
      </c>
      <c r="AC1969" s="3">
        <v>53307868</v>
      </c>
    </row>
    <row r="1970" spans="1:29" x14ac:dyDescent="0.2">
      <c r="A1970" s="3" t="s">
        <v>618</v>
      </c>
      <c r="B1970" s="144">
        <v>45536</v>
      </c>
      <c r="C1970" s="144">
        <v>45646</v>
      </c>
      <c r="D1970" s="3" t="s">
        <v>615</v>
      </c>
      <c r="E1970" s="3" t="s">
        <v>620</v>
      </c>
      <c r="F1970" s="3" t="s">
        <v>36</v>
      </c>
      <c r="G1970" s="8" t="s">
        <v>37</v>
      </c>
      <c r="H1970" s="2">
        <v>53042241</v>
      </c>
      <c r="I1970" s="3" t="s">
        <v>322</v>
      </c>
      <c r="J1970" s="5">
        <v>40</v>
      </c>
      <c r="K1970" s="6">
        <v>325.68</v>
      </c>
      <c r="N1970" s="3">
        <v>6805084</v>
      </c>
      <c r="O1970" s="3">
        <v>24951975</v>
      </c>
      <c r="P1970" s="3">
        <v>0</v>
      </c>
      <c r="Q1970" s="3">
        <v>0</v>
      </c>
      <c r="R1970" s="3">
        <v>2268361</v>
      </c>
      <c r="S1970" s="3">
        <v>2929967</v>
      </c>
      <c r="T1970" s="3">
        <v>1953311</v>
      </c>
      <c r="U1970" s="3">
        <v>32103614</v>
      </c>
      <c r="V1970" s="3">
        <v>2268361</v>
      </c>
      <c r="W1970" s="3">
        <v>2120900</v>
      </c>
      <c r="X1970" s="3">
        <v>2994200</v>
      </c>
      <c r="Y1970" s="3">
        <v>130200</v>
      </c>
      <c r="Z1970" s="3">
        <v>998100</v>
      </c>
      <c r="AA1970" s="3">
        <v>748600</v>
      </c>
      <c r="AB1970" s="3">
        <v>9260361</v>
      </c>
      <c r="AC1970" s="3">
        <v>41363975</v>
      </c>
    </row>
    <row r="1971" spans="1:29" x14ac:dyDescent="0.2">
      <c r="A1971" s="3" t="s">
        <v>618</v>
      </c>
      <c r="B1971" s="144">
        <v>45536</v>
      </c>
      <c r="C1971" s="144">
        <v>45646</v>
      </c>
      <c r="D1971" s="3" t="s">
        <v>615</v>
      </c>
      <c r="E1971" s="3" t="s">
        <v>620</v>
      </c>
      <c r="F1971" s="3" t="s">
        <v>36</v>
      </c>
      <c r="G1971" s="8" t="s">
        <v>37</v>
      </c>
      <c r="H1971" s="2">
        <v>1061747633</v>
      </c>
      <c r="I1971" s="3" t="s">
        <v>610</v>
      </c>
      <c r="J1971" s="5">
        <v>40</v>
      </c>
      <c r="K1971" s="6">
        <v>236.41</v>
      </c>
      <c r="N1971" s="3">
        <v>4939787</v>
      </c>
      <c r="O1971" s="3">
        <v>18112552</v>
      </c>
      <c r="P1971" s="3">
        <v>0</v>
      </c>
      <c r="Q1971" s="3">
        <v>0</v>
      </c>
      <c r="R1971" s="3">
        <v>1646596</v>
      </c>
      <c r="S1971" s="3">
        <v>2126853</v>
      </c>
      <c r="T1971" s="3">
        <v>1417902</v>
      </c>
      <c r="U1971" s="3">
        <v>23303903</v>
      </c>
      <c r="V1971" s="3">
        <v>1646596</v>
      </c>
      <c r="W1971" s="3">
        <v>1539600</v>
      </c>
      <c r="X1971" s="3">
        <v>2173500</v>
      </c>
      <c r="Y1971" s="3">
        <v>94500</v>
      </c>
      <c r="Z1971" s="3">
        <v>724500</v>
      </c>
      <c r="AA1971" s="3">
        <v>543400</v>
      </c>
      <c r="AB1971" s="3">
        <v>6722096</v>
      </c>
      <c r="AC1971" s="3">
        <v>30025999</v>
      </c>
    </row>
    <row r="1972" spans="1:29" x14ac:dyDescent="0.2">
      <c r="A1972" s="3" t="s">
        <v>618</v>
      </c>
      <c r="B1972" s="144">
        <v>45536</v>
      </c>
      <c r="C1972" s="144">
        <v>45646</v>
      </c>
      <c r="D1972" s="3" t="s">
        <v>615</v>
      </c>
      <c r="E1972" s="3" t="s">
        <v>620</v>
      </c>
      <c r="F1972" s="3" t="s">
        <v>36</v>
      </c>
      <c r="G1972" s="8" t="s">
        <v>37</v>
      </c>
      <c r="H1972" s="2">
        <v>34318075</v>
      </c>
      <c r="I1972" s="3" t="s">
        <v>323</v>
      </c>
      <c r="J1972" s="5">
        <v>40</v>
      </c>
      <c r="K1972" s="6">
        <v>345</v>
      </c>
      <c r="N1972" s="3">
        <v>7208775</v>
      </c>
      <c r="O1972" s="3">
        <v>26432175</v>
      </c>
      <c r="P1972" s="3">
        <v>0</v>
      </c>
      <c r="Q1972" s="3">
        <v>0</v>
      </c>
      <c r="R1972" s="3">
        <v>2402925</v>
      </c>
      <c r="S1972" s="3">
        <v>3103778</v>
      </c>
      <c r="T1972" s="3">
        <v>2069185</v>
      </c>
      <c r="U1972" s="3">
        <v>34008063</v>
      </c>
      <c r="V1972" s="3">
        <v>2402925</v>
      </c>
      <c r="W1972" s="3">
        <v>2246700</v>
      </c>
      <c r="X1972" s="3">
        <v>3171900</v>
      </c>
      <c r="Y1972" s="3">
        <v>138000</v>
      </c>
      <c r="Z1972" s="3">
        <v>1057300</v>
      </c>
      <c r="AA1972" s="3">
        <v>793000</v>
      </c>
      <c r="AB1972" s="3">
        <v>9809825</v>
      </c>
      <c r="AC1972" s="3">
        <v>43817888</v>
      </c>
    </row>
    <row r="1973" spans="1:29" x14ac:dyDescent="0.2">
      <c r="A1973" s="3" t="s">
        <v>618</v>
      </c>
      <c r="B1973" s="144">
        <v>45536</v>
      </c>
      <c r="C1973" s="144">
        <v>45646</v>
      </c>
      <c r="D1973" s="3" t="s">
        <v>615</v>
      </c>
      <c r="E1973" s="3" t="s">
        <v>620</v>
      </c>
      <c r="F1973" s="3" t="s">
        <v>36</v>
      </c>
      <c r="G1973" s="8" t="s">
        <v>37</v>
      </c>
      <c r="H1973" s="2">
        <v>1061730064</v>
      </c>
      <c r="I1973" s="3" t="s">
        <v>324</v>
      </c>
      <c r="J1973" s="5">
        <v>40</v>
      </c>
      <c r="K1973" s="6">
        <v>290</v>
      </c>
      <c r="N1973" s="3">
        <v>6059550</v>
      </c>
      <c r="O1973" s="3">
        <v>22218350</v>
      </c>
      <c r="P1973" s="3">
        <v>0</v>
      </c>
      <c r="Q1973" s="3">
        <v>0</v>
      </c>
      <c r="R1973" s="3">
        <v>2019850</v>
      </c>
      <c r="S1973" s="3">
        <v>2608973</v>
      </c>
      <c r="T1973" s="3">
        <v>1739315</v>
      </c>
      <c r="U1973" s="3">
        <v>28586488</v>
      </c>
      <c r="V1973" s="3">
        <v>2019850</v>
      </c>
      <c r="W1973" s="3">
        <v>1888600</v>
      </c>
      <c r="X1973" s="3">
        <v>2666200</v>
      </c>
      <c r="Y1973" s="3">
        <v>116000</v>
      </c>
      <c r="Z1973" s="3">
        <v>888700</v>
      </c>
      <c r="AA1973" s="3">
        <v>666600</v>
      </c>
      <c r="AB1973" s="3">
        <v>8245950</v>
      </c>
      <c r="AC1973" s="3">
        <v>36832438</v>
      </c>
    </row>
    <row r="1974" spans="1:29" x14ac:dyDescent="0.2">
      <c r="A1974" s="3" t="s">
        <v>618</v>
      </c>
      <c r="B1974" s="144">
        <v>45536</v>
      </c>
      <c r="C1974" s="144">
        <v>45646</v>
      </c>
      <c r="D1974" s="3" t="s">
        <v>615</v>
      </c>
      <c r="E1974" s="3" t="s">
        <v>620</v>
      </c>
      <c r="F1974" s="3" t="s">
        <v>36</v>
      </c>
      <c r="G1974" s="8" t="s">
        <v>37</v>
      </c>
      <c r="H1974" s="2">
        <v>25289837</v>
      </c>
      <c r="I1974" s="3" t="s">
        <v>968</v>
      </c>
      <c r="J1974" s="5">
        <v>40</v>
      </c>
      <c r="K1974" s="6">
        <v>290.77</v>
      </c>
      <c r="N1974" s="3">
        <v>6075639</v>
      </c>
      <c r="O1974" s="3">
        <v>22277343</v>
      </c>
      <c r="P1974" s="3">
        <v>0</v>
      </c>
      <c r="Q1974" s="3">
        <v>0</v>
      </c>
      <c r="R1974" s="3">
        <v>2025213</v>
      </c>
      <c r="S1974" s="3">
        <v>2615900</v>
      </c>
      <c r="T1974" s="3">
        <v>1743933</v>
      </c>
      <c r="U1974" s="3">
        <v>28662389</v>
      </c>
      <c r="V1974" s="3">
        <v>2025213</v>
      </c>
      <c r="W1974" s="3">
        <v>1893600</v>
      </c>
      <c r="X1974" s="3">
        <v>2673300</v>
      </c>
      <c r="Y1974" s="3">
        <v>116300</v>
      </c>
      <c r="Z1974" s="3">
        <v>891100</v>
      </c>
      <c r="AA1974" s="3">
        <v>668300</v>
      </c>
      <c r="AB1974" s="3">
        <v>8267813</v>
      </c>
      <c r="AC1974" s="3">
        <v>36930202</v>
      </c>
    </row>
    <row r="1975" spans="1:29" x14ac:dyDescent="0.2">
      <c r="A1975" s="3" t="s">
        <v>618</v>
      </c>
      <c r="B1975" s="144">
        <v>45536</v>
      </c>
      <c r="C1975" s="144">
        <v>45646</v>
      </c>
      <c r="D1975" s="3" t="s">
        <v>615</v>
      </c>
      <c r="E1975" s="3" t="s">
        <v>620</v>
      </c>
      <c r="F1975" s="3" t="s">
        <v>36</v>
      </c>
      <c r="G1975" s="8" t="s">
        <v>37</v>
      </c>
      <c r="H1975" s="2">
        <v>34571909</v>
      </c>
      <c r="I1975" s="3" t="s">
        <v>325</v>
      </c>
      <c r="J1975" s="5">
        <v>40</v>
      </c>
      <c r="K1975" s="6">
        <v>325.8</v>
      </c>
      <c r="N1975" s="3">
        <v>6807591</v>
      </c>
      <c r="O1975" s="3">
        <v>24961167</v>
      </c>
      <c r="P1975" s="3">
        <v>0</v>
      </c>
      <c r="Q1975" s="3">
        <v>0</v>
      </c>
      <c r="R1975" s="3">
        <v>2269197</v>
      </c>
      <c r="S1975" s="3">
        <v>2931046</v>
      </c>
      <c r="T1975" s="3">
        <v>1954031</v>
      </c>
      <c r="U1975" s="3">
        <v>32115441</v>
      </c>
      <c r="V1975" s="3">
        <v>2269197</v>
      </c>
      <c r="W1975" s="3">
        <v>2121700</v>
      </c>
      <c r="X1975" s="3">
        <v>2995300</v>
      </c>
      <c r="Y1975" s="3">
        <v>130300</v>
      </c>
      <c r="Z1975" s="3">
        <v>998400</v>
      </c>
      <c r="AA1975" s="3">
        <v>748800</v>
      </c>
      <c r="AB1975" s="3">
        <v>9263697</v>
      </c>
      <c r="AC1975" s="3">
        <v>41379138</v>
      </c>
    </row>
    <row r="1976" spans="1:29" x14ac:dyDescent="0.2">
      <c r="A1976" s="3" t="s">
        <v>618</v>
      </c>
      <c r="B1976" s="144">
        <v>45536</v>
      </c>
      <c r="C1976" s="144">
        <v>45646</v>
      </c>
      <c r="D1976" s="3" t="s">
        <v>615</v>
      </c>
      <c r="E1976" s="3" t="s">
        <v>620</v>
      </c>
      <c r="F1976" s="3" t="s">
        <v>36</v>
      </c>
      <c r="G1976" s="8" t="s">
        <v>37</v>
      </c>
      <c r="H1976" s="2">
        <v>25289539</v>
      </c>
      <c r="I1976" s="3" t="s">
        <v>326</v>
      </c>
      <c r="J1976" s="5">
        <v>40</v>
      </c>
      <c r="K1976" s="6">
        <v>314.39999999999998</v>
      </c>
      <c r="N1976" s="3">
        <v>6569388</v>
      </c>
      <c r="O1976" s="3">
        <v>24087756</v>
      </c>
      <c r="P1976" s="3">
        <v>0</v>
      </c>
      <c r="Q1976" s="3">
        <v>0</v>
      </c>
      <c r="R1976" s="3">
        <v>2189796</v>
      </c>
      <c r="S1976" s="3">
        <v>2828487</v>
      </c>
      <c r="T1976" s="3">
        <v>1885658</v>
      </c>
      <c r="U1976" s="3">
        <v>30991697</v>
      </c>
      <c r="V1976" s="3">
        <v>2189796</v>
      </c>
      <c r="W1976" s="3">
        <v>2047500</v>
      </c>
      <c r="X1976" s="3">
        <v>2890500</v>
      </c>
      <c r="Y1976" s="3">
        <v>125700</v>
      </c>
      <c r="Z1976" s="3">
        <v>963500</v>
      </c>
      <c r="AA1976" s="3">
        <v>722600</v>
      </c>
      <c r="AB1976" s="3">
        <v>8939596</v>
      </c>
      <c r="AC1976" s="3">
        <v>39931293</v>
      </c>
    </row>
    <row r="1977" spans="1:29" x14ac:dyDescent="0.2">
      <c r="A1977" s="3" t="s">
        <v>618</v>
      </c>
      <c r="B1977" s="144">
        <v>45536</v>
      </c>
      <c r="C1977" s="144">
        <v>45646</v>
      </c>
      <c r="D1977" s="3" t="s">
        <v>615</v>
      </c>
      <c r="E1977" s="3" t="s">
        <v>620</v>
      </c>
      <c r="F1977" s="3" t="s">
        <v>36</v>
      </c>
      <c r="G1977" s="8" t="s">
        <v>37</v>
      </c>
      <c r="H1977" s="2">
        <v>31307347</v>
      </c>
      <c r="I1977" s="3" t="s">
        <v>327</v>
      </c>
      <c r="J1977" s="5">
        <v>40</v>
      </c>
      <c r="K1977" s="6">
        <v>298.72000000000003</v>
      </c>
      <c r="N1977" s="3">
        <v>6241754</v>
      </c>
      <c r="O1977" s="3">
        <v>22886431</v>
      </c>
      <c r="P1977" s="3">
        <v>0</v>
      </c>
      <c r="Q1977" s="3">
        <v>0</v>
      </c>
      <c r="R1977" s="3">
        <v>2080585</v>
      </c>
      <c r="S1977" s="3">
        <v>2687422</v>
      </c>
      <c r="T1977" s="3">
        <v>1791615</v>
      </c>
      <c r="U1977" s="3">
        <v>29446053</v>
      </c>
      <c r="V1977" s="3">
        <v>2080585</v>
      </c>
      <c r="W1977" s="3">
        <v>1945300</v>
      </c>
      <c r="X1977" s="3">
        <v>2746400</v>
      </c>
      <c r="Y1977" s="3">
        <v>119500</v>
      </c>
      <c r="Z1977" s="3">
        <v>915500</v>
      </c>
      <c r="AA1977" s="3">
        <v>686600</v>
      </c>
      <c r="AB1977" s="3">
        <v>8493885</v>
      </c>
      <c r="AC1977" s="3">
        <v>37939938</v>
      </c>
    </row>
    <row r="1978" spans="1:29" x14ac:dyDescent="0.2">
      <c r="A1978" s="3" t="s">
        <v>618</v>
      </c>
      <c r="B1978" s="144">
        <v>45536</v>
      </c>
      <c r="C1978" s="144">
        <v>45646</v>
      </c>
      <c r="D1978" s="3" t="s">
        <v>615</v>
      </c>
      <c r="E1978" s="3" t="s">
        <v>620</v>
      </c>
      <c r="F1978" s="3" t="s">
        <v>36</v>
      </c>
      <c r="G1978" s="8" t="s">
        <v>37</v>
      </c>
      <c r="H1978" s="2">
        <v>1061755331</v>
      </c>
      <c r="I1978" s="3" t="s">
        <v>969</v>
      </c>
      <c r="J1978" s="5">
        <v>40</v>
      </c>
      <c r="K1978" s="6">
        <v>279.74</v>
      </c>
      <c r="N1978" s="3">
        <v>5845167</v>
      </c>
      <c r="O1978" s="3">
        <v>21432279</v>
      </c>
      <c r="P1978" s="3">
        <v>0</v>
      </c>
      <c r="Q1978" s="3">
        <v>0</v>
      </c>
      <c r="R1978" s="3">
        <v>1948389</v>
      </c>
      <c r="S1978" s="3">
        <v>2516669</v>
      </c>
      <c r="T1978" s="3">
        <v>1677779</v>
      </c>
      <c r="U1978" s="3">
        <v>27575116</v>
      </c>
      <c r="V1978" s="3">
        <v>1948389</v>
      </c>
      <c r="W1978" s="3">
        <v>1821700</v>
      </c>
      <c r="X1978" s="3">
        <v>2571900</v>
      </c>
      <c r="Y1978" s="3">
        <v>111900</v>
      </c>
      <c r="Z1978" s="3">
        <v>857300</v>
      </c>
      <c r="AA1978" s="3">
        <v>643000</v>
      </c>
      <c r="AB1978" s="3">
        <v>7954189</v>
      </c>
      <c r="AC1978" s="3">
        <v>35529305</v>
      </c>
    </row>
    <row r="1979" spans="1:29" x14ac:dyDescent="0.2">
      <c r="A1979" s="3" t="s">
        <v>618</v>
      </c>
      <c r="B1979" s="144">
        <v>45536</v>
      </c>
      <c r="C1979" s="144">
        <v>45646</v>
      </c>
      <c r="D1979" s="3" t="s">
        <v>615</v>
      </c>
      <c r="E1979" s="3" t="s">
        <v>620</v>
      </c>
      <c r="F1979" s="3" t="s">
        <v>36</v>
      </c>
      <c r="G1979" s="8" t="s">
        <v>37</v>
      </c>
      <c r="H1979" s="2">
        <v>263360</v>
      </c>
      <c r="I1979" s="3" t="s">
        <v>328</v>
      </c>
      <c r="J1979" s="5">
        <v>40</v>
      </c>
      <c r="K1979" s="6">
        <v>292.81</v>
      </c>
      <c r="N1979" s="3">
        <v>6118265</v>
      </c>
      <c r="O1979" s="3">
        <v>22433638</v>
      </c>
      <c r="P1979" s="3">
        <v>0</v>
      </c>
      <c r="Q1979" s="3">
        <v>0</v>
      </c>
      <c r="R1979" s="3">
        <v>2039422</v>
      </c>
      <c r="S1979" s="3">
        <v>2634253</v>
      </c>
      <c r="T1979" s="3">
        <v>1756169</v>
      </c>
      <c r="U1979" s="3">
        <v>28863482</v>
      </c>
      <c r="V1979" s="3">
        <v>2039422</v>
      </c>
      <c r="W1979" s="3">
        <v>1906900</v>
      </c>
      <c r="X1979" s="3">
        <v>2692000</v>
      </c>
      <c r="Y1979" s="3">
        <v>117100</v>
      </c>
      <c r="Z1979" s="3">
        <v>897300</v>
      </c>
      <c r="AA1979" s="3">
        <v>673000</v>
      </c>
      <c r="AB1979" s="3">
        <v>8325722</v>
      </c>
      <c r="AC1979" s="3">
        <v>37189204</v>
      </c>
    </row>
    <row r="1980" spans="1:29" x14ac:dyDescent="0.2">
      <c r="A1980" s="3" t="s">
        <v>618</v>
      </c>
      <c r="B1980" s="144">
        <v>45536</v>
      </c>
      <c r="C1980" s="144">
        <v>45646</v>
      </c>
      <c r="D1980" s="3" t="s">
        <v>615</v>
      </c>
      <c r="E1980" s="3" t="s">
        <v>620</v>
      </c>
      <c r="F1980" s="3" t="s">
        <v>36</v>
      </c>
      <c r="G1980" s="8" t="s">
        <v>37</v>
      </c>
      <c r="H1980" s="2">
        <v>28538588</v>
      </c>
      <c r="I1980" s="3" t="s">
        <v>588</v>
      </c>
      <c r="J1980" s="5">
        <v>40</v>
      </c>
      <c r="K1980" s="6">
        <v>254.16</v>
      </c>
      <c r="N1980" s="3">
        <v>5310673</v>
      </c>
      <c r="O1980" s="3">
        <v>19472468</v>
      </c>
      <c r="P1980" s="3">
        <v>0</v>
      </c>
      <c r="Q1980" s="3">
        <v>0</v>
      </c>
      <c r="R1980" s="3">
        <v>1770224</v>
      </c>
      <c r="S1980" s="3">
        <v>2286540</v>
      </c>
      <c r="T1980" s="3">
        <v>1524360</v>
      </c>
      <c r="U1980" s="3">
        <v>25053592</v>
      </c>
      <c r="V1980" s="3">
        <v>1770224</v>
      </c>
      <c r="W1980" s="3">
        <v>1655200</v>
      </c>
      <c r="X1980" s="3">
        <v>2336700</v>
      </c>
      <c r="Y1980" s="3">
        <v>101600</v>
      </c>
      <c r="Z1980" s="3">
        <v>778900</v>
      </c>
      <c r="AA1980" s="3">
        <v>584200</v>
      </c>
      <c r="AB1980" s="3">
        <v>7226824</v>
      </c>
      <c r="AC1980" s="3">
        <v>32280416</v>
      </c>
    </row>
    <row r="1981" spans="1:29" x14ac:dyDescent="0.2">
      <c r="A1981" s="3" t="s">
        <v>618</v>
      </c>
      <c r="B1981" s="144">
        <v>45536</v>
      </c>
      <c r="C1981" s="144">
        <v>45646</v>
      </c>
      <c r="D1981" s="3" t="s">
        <v>615</v>
      </c>
      <c r="E1981" s="3" t="s">
        <v>620</v>
      </c>
      <c r="F1981" s="3" t="s">
        <v>36</v>
      </c>
      <c r="G1981" s="8" t="s">
        <v>37</v>
      </c>
      <c r="H1981" s="2">
        <v>1061786890</v>
      </c>
      <c r="I1981" s="3" t="s">
        <v>777</v>
      </c>
      <c r="J1981" s="5">
        <v>20</v>
      </c>
      <c r="K1981" s="6">
        <v>275</v>
      </c>
      <c r="N1981" s="3">
        <v>2873063</v>
      </c>
      <c r="O1981" s="3">
        <v>10534564</v>
      </c>
      <c r="P1981" s="3">
        <v>0</v>
      </c>
      <c r="Q1981" s="3">
        <v>0</v>
      </c>
      <c r="R1981" s="3">
        <v>957688</v>
      </c>
      <c r="S1981" s="3">
        <v>1237013</v>
      </c>
      <c r="T1981" s="3">
        <v>824675</v>
      </c>
      <c r="U1981" s="3">
        <v>13553940</v>
      </c>
      <c r="V1981" s="3">
        <v>957688</v>
      </c>
      <c r="W1981" s="3">
        <v>895400</v>
      </c>
      <c r="X1981" s="3">
        <v>1264100</v>
      </c>
      <c r="Y1981" s="3">
        <v>55000</v>
      </c>
      <c r="Z1981" s="3">
        <v>421400</v>
      </c>
      <c r="AA1981" s="3">
        <v>316000</v>
      </c>
      <c r="AB1981" s="3">
        <v>3909588</v>
      </c>
      <c r="AC1981" s="3">
        <v>17463528</v>
      </c>
    </row>
    <row r="1982" spans="1:29" x14ac:dyDescent="0.2">
      <c r="A1982" s="3" t="s">
        <v>618</v>
      </c>
      <c r="B1982" s="144">
        <v>45536</v>
      </c>
      <c r="C1982" s="144">
        <v>45646</v>
      </c>
      <c r="D1982" s="3" t="s">
        <v>615</v>
      </c>
      <c r="E1982" s="3" t="s">
        <v>620</v>
      </c>
      <c r="F1982" s="3" t="s">
        <v>36</v>
      </c>
      <c r="G1982" s="8" t="s">
        <v>37</v>
      </c>
      <c r="H1982" s="2">
        <v>1018448323</v>
      </c>
      <c r="I1982" s="3" t="s">
        <v>970</v>
      </c>
      <c r="J1982" s="5">
        <v>40</v>
      </c>
      <c r="K1982" s="6">
        <v>215.52</v>
      </c>
      <c r="N1982" s="3">
        <v>4503290</v>
      </c>
      <c r="O1982" s="3">
        <v>16512063</v>
      </c>
      <c r="P1982" s="3">
        <v>0</v>
      </c>
      <c r="Q1982" s="3">
        <v>0</v>
      </c>
      <c r="R1982" s="3">
        <v>1501097</v>
      </c>
      <c r="S1982" s="3">
        <v>1938917</v>
      </c>
      <c r="T1982" s="3">
        <v>1292611</v>
      </c>
      <c r="U1982" s="3">
        <v>21244688</v>
      </c>
      <c r="V1982" s="3">
        <v>1501097</v>
      </c>
      <c r="W1982" s="3">
        <v>1403500</v>
      </c>
      <c r="X1982" s="3">
        <v>1981400</v>
      </c>
      <c r="Y1982" s="3">
        <v>86200</v>
      </c>
      <c r="Z1982" s="3">
        <v>660500</v>
      </c>
      <c r="AA1982" s="3">
        <v>495400</v>
      </c>
      <c r="AB1982" s="3">
        <v>6128097</v>
      </c>
      <c r="AC1982" s="3">
        <v>27372785</v>
      </c>
    </row>
    <row r="1983" spans="1:29" x14ac:dyDescent="0.2">
      <c r="A1983" s="3" t="s">
        <v>618</v>
      </c>
      <c r="B1983" s="144">
        <v>45536</v>
      </c>
      <c r="C1983" s="144">
        <v>45646</v>
      </c>
      <c r="D1983" s="3" t="s">
        <v>615</v>
      </c>
      <c r="E1983" s="3" t="s">
        <v>620</v>
      </c>
      <c r="F1983" s="3" t="s">
        <v>36</v>
      </c>
      <c r="G1983" s="8" t="s">
        <v>37</v>
      </c>
      <c r="H1983" s="2">
        <v>1061808585</v>
      </c>
      <c r="I1983" s="3" t="s">
        <v>778</v>
      </c>
      <c r="J1983" s="5">
        <v>40</v>
      </c>
      <c r="K1983" s="6">
        <v>255.48</v>
      </c>
      <c r="N1983" s="3">
        <v>5338255</v>
      </c>
      <c r="O1983" s="3">
        <v>19573602</v>
      </c>
      <c r="P1983" s="3">
        <v>0</v>
      </c>
      <c r="Q1983" s="3">
        <v>0</v>
      </c>
      <c r="R1983" s="3">
        <v>1779418</v>
      </c>
      <c r="S1983" s="3">
        <v>2298415</v>
      </c>
      <c r="T1983" s="3">
        <v>1532277</v>
      </c>
      <c r="U1983" s="3">
        <v>25183712</v>
      </c>
      <c r="V1983" s="3">
        <v>1779418</v>
      </c>
      <c r="W1983" s="3">
        <v>1663800</v>
      </c>
      <c r="X1983" s="3">
        <v>2348800</v>
      </c>
      <c r="Y1983" s="3">
        <v>102200</v>
      </c>
      <c r="Z1983" s="3">
        <v>782900</v>
      </c>
      <c r="AA1983" s="3">
        <v>587200</v>
      </c>
      <c r="AB1983" s="3">
        <v>7264318</v>
      </c>
      <c r="AC1983" s="3">
        <v>32448030</v>
      </c>
    </row>
    <row r="1984" spans="1:29" x14ac:dyDescent="0.2">
      <c r="A1984" s="3" t="s">
        <v>618</v>
      </c>
      <c r="B1984" s="144">
        <v>45536</v>
      </c>
      <c r="C1984" s="144">
        <v>45646</v>
      </c>
      <c r="D1984" s="3" t="s">
        <v>615</v>
      </c>
      <c r="E1984" s="3" t="s">
        <v>620</v>
      </c>
      <c r="F1984" s="3" t="s">
        <v>36</v>
      </c>
      <c r="G1984" s="8" t="s">
        <v>330</v>
      </c>
      <c r="H1984" s="2">
        <v>1061795057</v>
      </c>
      <c r="I1984" s="3" t="s">
        <v>331</v>
      </c>
      <c r="J1984" s="5">
        <v>40</v>
      </c>
      <c r="K1984" s="6">
        <v>218.76</v>
      </c>
      <c r="N1984" s="3">
        <v>4570990</v>
      </c>
      <c r="O1984" s="3">
        <v>16760297</v>
      </c>
      <c r="P1984" s="3">
        <v>0</v>
      </c>
      <c r="Q1984" s="3">
        <v>0</v>
      </c>
      <c r="R1984" s="3">
        <v>1523663</v>
      </c>
      <c r="S1984" s="3">
        <v>1968065</v>
      </c>
      <c r="T1984" s="3">
        <v>1312043</v>
      </c>
      <c r="U1984" s="3">
        <v>21564068</v>
      </c>
      <c r="V1984" s="3">
        <v>1523663</v>
      </c>
      <c r="W1984" s="3">
        <v>1424600</v>
      </c>
      <c r="X1984" s="3">
        <v>2011200</v>
      </c>
      <c r="Y1984" s="3">
        <v>87500</v>
      </c>
      <c r="Z1984" s="3">
        <v>670400</v>
      </c>
      <c r="AA1984" s="3">
        <v>502800</v>
      </c>
      <c r="AB1984" s="3">
        <v>6220163</v>
      </c>
      <c r="AC1984" s="3">
        <v>27784231</v>
      </c>
    </row>
    <row r="1985" spans="1:29" x14ac:dyDescent="0.2">
      <c r="A1985" s="3" t="s">
        <v>618</v>
      </c>
      <c r="B1985" s="144">
        <v>45536</v>
      </c>
      <c r="C1985" s="144">
        <v>45646</v>
      </c>
      <c r="D1985" s="3" t="s">
        <v>615</v>
      </c>
      <c r="E1985" s="3" t="s">
        <v>620</v>
      </c>
      <c r="F1985" s="3" t="s">
        <v>36</v>
      </c>
      <c r="G1985" s="8" t="s">
        <v>330</v>
      </c>
      <c r="H1985" s="2">
        <v>1085898538</v>
      </c>
      <c r="I1985" s="3" t="s">
        <v>332</v>
      </c>
      <c r="J1985" s="5">
        <v>40</v>
      </c>
      <c r="K1985" s="6">
        <v>320.52</v>
      </c>
      <c r="N1985" s="3">
        <v>6697265</v>
      </c>
      <c r="O1985" s="3">
        <v>24556638</v>
      </c>
      <c r="P1985" s="3">
        <v>0</v>
      </c>
      <c r="Q1985" s="3">
        <v>0</v>
      </c>
      <c r="R1985" s="3">
        <v>2232422</v>
      </c>
      <c r="S1985" s="3">
        <v>2883545</v>
      </c>
      <c r="T1985" s="3">
        <v>1922363</v>
      </c>
      <c r="U1985" s="3">
        <v>31594968</v>
      </c>
      <c r="V1985" s="3">
        <v>2232422</v>
      </c>
      <c r="W1985" s="3">
        <v>2087300</v>
      </c>
      <c r="X1985" s="3">
        <v>2946800</v>
      </c>
      <c r="Y1985" s="3">
        <v>128200</v>
      </c>
      <c r="Z1985" s="3">
        <v>982300</v>
      </c>
      <c r="AA1985" s="3">
        <v>736700</v>
      </c>
      <c r="AB1985" s="3">
        <v>9113722</v>
      </c>
      <c r="AC1985" s="3">
        <v>40708690</v>
      </c>
    </row>
    <row r="1986" spans="1:29" x14ac:dyDescent="0.2">
      <c r="A1986" s="3" t="s">
        <v>618</v>
      </c>
      <c r="B1986" s="144">
        <v>45536</v>
      </c>
      <c r="C1986" s="144">
        <v>45646</v>
      </c>
      <c r="D1986" s="3" t="s">
        <v>615</v>
      </c>
      <c r="E1986" s="3" t="s">
        <v>620</v>
      </c>
      <c r="F1986" s="3" t="s">
        <v>36</v>
      </c>
      <c r="G1986" s="8" t="s">
        <v>330</v>
      </c>
      <c r="H1986" s="2">
        <v>1061803770</v>
      </c>
      <c r="I1986" s="3" t="s">
        <v>971</v>
      </c>
      <c r="J1986" s="5">
        <v>20</v>
      </c>
      <c r="K1986" s="6">
        <v>215</v>
      </c>
      <c r="N1986" s="3">
        <v>2246213</v>
      </c>
      <c r="O1986" s="3">
        <v>8236114</v>
      </c>
      <c r="P1986" s="3">
        <v>0</v>
      </c>
      <c r="Q1986" s="3">
        <v>0</v>
      </c>
      <c r="R1986" s="3">
        <v>748738</v>
      </c>
      <c r="S1986" s="3">
        <v>967119</v>
      </c>
      <c r="T1986" s="3">
        <v>644746</v>
      </c>
      <c r="U1986" s="3">
        <v>10596717</v>
      </c>
      <c r="V1986" s="3">
        <v>748738</v>
      </c>
      <c r="W1986" s="3">
        <v>700100</v>
      </c>
      <c r="X1986" s="3">
        <v>988300</v>
      </c>
      <c r="Y1986" s="3">
        <v>43000</v>
      </c>
      <c r="Z1986" s="3">
        <v>329400</v>
      </c>
      <c r="AA1986" s="3">
        <v>247100</v>
      </c>
      <c r="AB1986" s="3">
        <v>3056638</v>
      </c>
      <c r="AC1986" s="3">
        <v>13653355</v>
      </c>
    </row>
    <row r="1987" spans="1:29" x14ac:dyDescent="0.2">
      <c r="A1987" s="3" t="s">
        <v>618</v>
      </c>
      <c r="B1987" s="144">
        <v>45536</v>
      </c>
      <c r="C1987" s="144">
        <v>45646</v>
      </c>
      <c r="D1987" s="3" t="s">
        <v>615</v>
      </c>
      <c r="E1987" s="3" t="s">
        <v>620</v>
      </c>
      <c r="F1987" s="3" t="s">
        <v>36</v>
      </c>
      <c r="G1987" s="8" t="s">
        <v>330</v>
      </c>
      <c r="H1987" s="2">
        <v>76315484</v>
      </c>
      <c r="I1987" s="3" t="s">
        <v>333</v>
      </c>
      <c r="J1987" s="5">
        <v>40</v>
      </c>
      <c r="K1987" s="6">
        <v>399.8</v>
      </c>
      <c r="N1987" s="3">
        <v>8353821</v>
      </c>
      <c r="O1987" s="3">
        <v>30630677</v>
      </c>
      <c r="P1987" s="3">
        <v>0</v>
      </c>
      <c r="Q1987" s="3">
        <v>0</v>
      </c>
      <c r="R1987" s="3">
        <v>2784607</v>
      </c>
      <c r="S1987" s="3">
        <v>3596784</v>
      </c>
      <c r="T1987" s="3">
        <v>2397856</v>
      </c>
      <c r="U1987" s="3">
        <v>39409924</v>
      </c>
      <c r="V1987" s="3">
        <v>2784607</v>
      </c>
      <c r="W1987" s="3">
        <v>2603600</v>
      </c>
      <c r="X1987" s="3">
        <v>3675700</v>
      </c>
      <c r="Y1987" s="3">
        <v>159900</v>
      </c>
      <c r="Z1987" s="3">
        <v>1225200</v>
      </c>
      <c r="AA1987" s="3">
        <v>918900</v>
      </c>
      <c r="AB1987" s="3">
        <v>11367907</v>
      </c>
      <c r="AC1987" s="3">
        <v>50777831</v>
      </c>
    </row>
    <row r="1988" spans="1:29" x14ac:dyDescent="0.2">
      <c r="A1988" s="3" t="s">
        <v>618</v>
      </c>
      <c r="B1988" s="144">
        <v>45536</v>
      </c>
      <c r="C1988" s="144">
        <v>45646</v>
      </c>
      <c r="D1988" s="3" t="s">
        <v>615</v>
      </c>
      <c r="E1988" s="3" t="s">
        <v>620</v>
      </c>
      <c r="F1988" s="3" t="s">
        <v>36</v>
      </c>
      <c r="G1988" s="8" t="s">
        <v>49</v>
      </c>
      <c r="H1988" s="2">
        <v>65745876</v>
      </c>
      <c r="I1988" s="3" t="s">
        <v>334</v>
      </c>
      <c r="J1988" s="5">
        <v>40</v>
      </c>
      <c r="K1988" s="6">
        <v>295</v>
      </c>
      <c r="N1988" s="3">
        <v>6164025</v>
      </c>
      <c r="O1988" s="3">
        <v>22601425</v>
      </c>
      <c r="P1988" s="3">
        <v>0</v>
      </c>
      <c r="Q1988" s="3">
        <v>0</v>
      </c>
      <c r="R1988" s="3">
        <v>2054675</v>
      </c>
      <c r="S1988" s="3">
        <v>2653955</v>
      </c>
      <c r="T1988" s="3">
        <v>1769303</v>
      </c>
      <c r="U1988" s="3">
        <v>29079358</v>
      </c>
      <c r="V1988" s="3">
        <v>2054675</v>
      </c>
      <c r="W1988" s="3">
        <v>1921100</v>
      </c>
      <c r="X1988" s="3">
        <v>2712200</v>
      </c>
      <c r="Y1988" s="3">
        <v>118000</v>
      </c>
      <c r="Z1988" s="3">
        <v>904100</v>
      </c>
      <c r="AA1988" s="3">
        <v>678000</v>
      </c>
      <c r="AB1988" s="3">
        <v>8388075</v>
      </c>
      <c r="AC1988" s="3">
        <v>37467433</v>
      </c>
    </row>
    <row r="1989" spans="1:29" x14ac:dyDescent="0.2">
      <c r="A1989" s="3" t="s">
        <v>618</v>
      </c>
      <c r="B1989" s="144">
        <v>45536</v>
      </c>
      <c r="C1989" s="144">
        <v>45646</v>
      </c>
      <c r="D1989" s="3" t="s">
        <v>615</v>
      </c>
      <c r="E1989" s="3" t="s">
        <v>620</v>
      </c>
      <c r="F1989" s="3" t="s">
        <v>36</v>
      </c>
      <c r="G1989" s="8" t="s">
        <v>49</v>
      </c>
      <c r="H1989" s="2">
        <v>25285935</v>
      </c>
      <c r="I1989" s="3" t="s">
        <v>335</v>
      </c>
      <c r="J1989" s="5">
        <v>40</v>
      </c>
      <c r="K1989" s="6">
        <v>341</v>
      </c>
      <c r="N1989" s="3">
        <v>7125195</v>
      </c>
      <c r="O1989" s="3">
        <v>26125715</v>
      </c>
      <c r="P1989" s="3">
        <v>0</v>
      </c>
      <c r="Q1989" s="3">
        <v>0</v>
      </c>
      <c r="R1989" s="3">
        <v>2375065</v>
      </c>
      <c r="S1989" s="3">
        <v>3067792</v>
      </c>
      <c r="T1989" s="3">
        <v>2045195</v>
      </c>
      <c r="U1989" s="3">
        <v>33613767</v>
      </c>
      <c r="V1989" s="3">
        <v>2375065</v>
      </c>
      <c r="W1989" s="3">
        <v>2220700</v>
      </c>
      <c r="X1989" s="3">
        <v>3135100</v>
      </c>
      <c r="Y1989" s="3">
        <v>136400</v>
      </c>
      <c r="Z1989" s="3">
        <v>1045000</v>
      </c>
      <c r="AA1989" s="3">
        <v>783800</v>
      </c>
      <c r="AB1989" s="3">
        <v>9696065</v>
      </c>
      <c r="AC1989" s="3">
        <v>43309832</v>
      </c>
    </row>
    <row r="1990" spans="1:29" x14ac:dyDescent="0.2">
      <c r="A1990" s="3" t="s">
        <v>618</v>
      </c>
      <c r="B1990" s="144">
        <v>45536</v>
      </c>
      <c r="C1990" s="144">
        <v>45646</v>
      </c>
      <c r="D1990" s="3" t="s">
        <v>615</v>
      </c>
      <c r="E1990" s="3" t="s">
        <v>620</v>
      </c>
      <c r="F1990" s="3" t="s">
        <v>36</v>
      </c>
      <c r="G1990" s="8" t="s">
        <v>49</v>
      </c>
      <c r="H1990" s="2">
        <v>1061718614</v>
      </c>
      <c r="I1990" s="3" t="s">
        <v>336</v>
      </c>
      <c r="J1990" s="5">
        <v>40</v>
      </c>
      <c r="K1990" s="6">
        <v>292.39999999999998</v>
      </c>
      <c r="N1990" s="3">
        <v>6109698</v>
      </c>
      <c r="O1990" s="3">
        <v>22402226</v>
      </c>
      <c r="P1990" s="3">
        <v>0</v>
      </c>
      <c r="Q1990" s="3">
        <v>0</v>
      </c>
      <c r="R1990" s="3">
        <v>2036566</v>
      </c>
      <c r="S1990" s="3">
        <v>2630564</v>
      </c>
      <c r="T1990" s="3">
        <v>1753710</v>
      </c>
      <c r="U1990" s="3">
        <v>28823066</v>
      </c>
      <c r="V1990" s="3">
        <v>2036566</v>
      </c>
      <c r="W1990" s="3">
        <v>1904200</v>
      </c>
      <c r="X1990" s="3">
        <v>2688300</v>
      </c>
      <c r="Y1990" s="3">
        <v>116900</v>
      </c>
      <c r="Z1990" s="3">
        <v>896100</v>
      </c>
      <c r="AA1990" s="3">
        <v>672100</v>
      </c>
      <c r="AB1990" s="3">
        <v>8314166</v>
      </c>
      <c r="AC1990" s="3">
        <v>37137232</v>
      </c>
    </row>
    <row r="1991" spans="1:29" x14ac:dyDescent="0.2">
      <c r="A1991" s="3" t="s">
        <v>618</v>
      </c>
      <c r="B1991" s="144">
        <v>45536</v>
      </c>
      <c r="C1991" s="144">
        <v>45646</v>
      </c>
      <c r="D1991" s="3" t="s">
        <v>615</v>
      </c>
      <c r="E1991" s="3" t="s">
        <v>620</v>
      </c>
      <c r="F1991" s="3" t="s">
        <v>36</v>
      </c>
      <c r="G1991" s="8" t="s">
        <v>49</v>
      </c>
      <c r="H1991" s="2">
        <v>1061718705</v>
      </c>
      <c r="I1991" s="3" t="s">
        <v>337</v>
      </c>
      <c r="J1991" s="5">
        <v>40</v>
      </c>
      <c r="K1991" s="6">
        <v>225.72</v>
      </c>
      <c r="N1991" s="3">
        <v>4716419</v>
      </c>
      <c r="O1991" s="3">
        <v>17293536</v>
      </c>
      <c r="P1991" s="3">
        <v>0</v>
      </c>
      <c r="Q1991" s="3">
        <v>0</v>
      </c>
      <c r="R1991" s="3">
        <v>1572140</v>
      </c>
      <c r="S1991" s="3">
        <v>2030680</v>
      </c>
      <c r="T1991" s="3">
        <v>1353787</v>
      </c>
      <c r="U1991" s="3">
        <v>22250143</v>
      </c>
      <c r="V1991" s="3">
        <v>1572140</v>
      </c>
      <c r="W1991" s="3">
        <v>1470000</v>
      </c>
      <c r="X1991" s="3">
        <v>2075200</v>
      </c>
      <c r="Y1991" s="3">
        <v>90300</v>
      </c>
      <c r="Z1991" s="3">
        <v>691700</v>
      </c>
      <c r="AA1991" s="3">
        <v>518800</v>
      </c>
      <c r="AB1991" s="3">
        <v>6418140</v>
      </c>
      <c r="AC1991" s="3">
        <v>28668283</v>
      </c>
    </row>
    <row r="1992" spans="1:29" x14ac:dyDescent="0.2">
      <c r="A1992" s="3" t="s">
        <v>618</v>
      </c>
      <c r="B1992" s="144">
        <v>45536</v>
      </c>
      <c r="C1992" s="144">
        <v>45646</v>
      </c>
      <c r="D1992" s="3" t="s">
        <v>615</v>
      </c>
      <c r="E1992" s="3" t="s">
        <v>620</v>
      </c>
      <c r="F1992" s="3" t="s">
        <v>36</v>
      </c>
      <c r="G1992" s="8" t="s">
        <v>49</v>
      </c>
      <c r="H1992" s="2">
        <v>48600274</v>
      </c>
      <c r="I1992" s="3" t="s">
        <v>338</v>
      </c>
      <c r="J1992" s="5">
        <v>40</v>
      </c>
      <c r="K1992" s="6">
        <v>299.48</v>
      </c>
      <c r="N1992" s="3">
        <v>6257635</v>
      </c>
      <c r="O1992" s="3">
        <v>22944662</v>
      </c>
      <c r="P1992" s="3">
        <v>0</v>
      </c>
      <c r="Q1992" s="3">
        <v>0</v>
      </c>
      <c r="R1992" s="3">
        <v>2085878</v>
      </c>
      <c r="S1992" s="3">
        <v>2694260</v>
      </c>
      <c r="T1992" s="3">
        <v>1796173</v>
      </c>
      <c r="U1992" s="3">
        <v>29520973</v>
      </c>
      <c r="V1992" s="3">
        <v>2085878</v>
      </c>
      <c r="W1992" s="3">
        <v>1950300</v>
      </c>
      <c r="X1992" s="3">
        <v>2753400</v>
      </c>
      <c r="Y1992" s="3">
        <v>119800</v>
      </c>
      <c r="Z1992" s="3">
        <v>917800</v>
      </c>
      <c r="AA1992" s="3">
        <v>688300</v>
      </c>
      <c r="AB1992" s="3">
        <v>8515478</v>
      </c>
      <c r="AC1992" s="3">
        <v>38036451</v>
      </c>
    </row>
    <row r="1993" spans="1:29" x14ac:dyDescent="0.2">
      <c r="A1993" s="3" t="s">
        <v>618</v>
      </c>
      <c r="B1993" s="144">
        <v>45536</v>
      </c>
      <c r="C1993" s="144">
        <v>45646</v>
      </c>
      <c r="D1993" s="3" t="s">
        <v>615</v>
      </c>
      <c r="E1993" s="3" t="s">
        <v>620</v>
      </c>
      <c r="F1993" s="3" t="s">
        <v>36</v>
      </c>
      <c r="G1993" s="8" t="s">
        <v>49</v>
      </c>
      <c r="H1993" s="2">
        <v>1061758408</v>
      </c>
      <c r="I1993" s="3" t="s">
        <v>339</v>
      </c>
      <c r="J1993" s="5">
        <v>40</v>
      </c>
      <c r="K1993" s="6">
        <v>275</v>
      </c>
      <c r="N1993" s="3">
        <v>5746125</v>
      </c>
      <c r="O1993" s="3">
        <v>21069125</v>
      </c>
      <c r="P1993" s="3">
        <v>0</v>
      </c>
      <c r="Q1993" s="3">
        <v>0</v>
      </c>
      <c r="R1993" s="3">
        <v>1915375</v>
      </c>
      <c r="S1993" s="3">
        <v>2474026</v>
      </c>
      <c r="T1993" s="3">
        <v>1649351</v>
      </c>
      <c r="U1993" s="3">
        <v>27107877</v>
      </c>
      <c r="V1993" s="3">
        <v>1915375</v>
      </c>
      <c r="W1993" s="3">
        <v>1790900</v>
      </c>
      <c r="X1993" s="3">
        <v>2528300</v>
      </c>
      <c r="Y1993" s="3">
        <v>110000</v>
      </c>
      <c r="Z1993" s="3">
        <v>842800</v>
      </c>
      <c r="AA1993" s="3">
        <v>632100</v>
      </c>
      <c r="AB1993" s="3">
        <v>7819475</v>
      </c>
      <c r="AC1993" s="3">
        <v>34927352</v>
      </c>
    </row>
    <row r="1994" spans="1:29" x14ac:dyDescent="0.2">
      <c r="A1994" s="3" t="s">
        <v>618</v>
      </c>
      <c r="B1994" s="144">
        <v>45536</v>
      </c>
      <c r="C1994" s="144">
        <v>45646</v>
      </c>
      <c r="D1994" s="3" t="s">
        <v>615</v>
      </c>
      <c r="E1994" s="3" t="s">
        <v>620</v>
      </c>
      <c r="F1994" s="3" t="s">
        <v>36</v>
      </c>
      <c r="G1994" s="8" t="s">
        <v>49</v>
      </c>
      <c r="H1994" s="2">
        <v>1061749560</v>
      </c>
      <c r="I1994" s="3" t="s">
        <v>340</v>
      </c>
      <c r="J1994" s="5">
        <v>40</v>
      </c>
      <c r="K1994" s="6">
        <v>270.76</v>
      </c>
      <c r="N1994" s="3">
        <v>5657530</v>
      </c>
      <c r="O1994" s="3">
        <v>20744277</v>
      </c>
      <c r="P1994" s="3">
        <v>0</v>
      </c>
      <c r="Q1994" s="3">
        <v>0</v>
      </c>
      <c r="R1994" s="3">
        <v>1885843</v>
      </c>
      <c r="S1994" s="3">
        <v>2435881</v>
      </c>
      <c r="T1994" s="3">
        <v>1623921</v>
      </c>
      <c r="U1994" s="3">
        <v>26689922</v>
      </c>
      <c r="V1994" s="3">
        <v>1885843</v>
      </c>
      <c r="W1994" s="3">
        <v>1763300</v>
      </c>
      <c r="X1994" s="3">
        <v>2489300</v>
      </c>
      <c r="Y1994" s="3">
        <v>108300</v>
      </c>
      <c r="Z1994" s="3">
        <v>829800</v>
      </c>
      <c r="AA1994" s="3">
        <v>622300</v>
      </c>
      <c r="AB1994" s="3">
        <v>7698843</v>
      </c>
      <c r="AC1994" s="3">
        <v>34388765</v>
      </c>
    </row>
    <row r="1995" spans="1:29" x14ac:dyDescent="0.2">
      <c r="A1995" s="3" t="s">
        <v>618</v>
      </c>
      <c r="B1995" s="144">
        <v>45536</v>
      </c>
      <c r="C1995" s="144">
        <v>45646</v>
      </c>
      <c r="D1995" s="3" t="s">
        <v>615</v>
      </c>
      <c r="E1995" s="3" t="s">
        <v>620</v>
      </c>
      <c r="F1995" s="3" t="s">
        <v>36</v>
      </c>
      <c r="G1995" s="8" t="s">
        <v>49</v>
      </c>
      <c r="H1995" s="2">
        <v>92511255</v>
      </c>
      <c r="I1995" s="3" t="s">
        <v>972</v>
      </c>
      <c r="J1995" s="5">
        <v>40</v>
      </c>
      <c r="K1995" s="6">
        <v>281</v>
      </c>
      <c r="N1995" s="3">
        <v>5871495</v>
      </c>
      <c r="O1995" s="3">
        <v>21528815</v>
      </c>
      <c r="P1995" s="3">
        <v>0</v>
      </c>
      <c r="Q1995" s="3">
        <v>0</v>
      </c>
      <c r="R1995" s="3">
        <v>1957165</v>
      </c>
      <c r="S1995" s="3">
        <v>2528005</v>
      </c>
      <c r="T1995" s="3">
        <v>1685337</v>
      </c>
      <c r="U1995" s="3">
        <v>27699322</v>
      </c>
      <c r="V1995" s="3">
        <v>1957165</v>
      </c>
      <c r="W1995" s="3">
        <v>1829900</v>
      </c>
      <c r="X1995" s="3">
        <v>2583500</v>
      </c>
      <c r="Y1995" s="3">
        <v>112400</v>
      </c>
      <c r="Z1995" s="3">
        <v>861200</v>
      </c>
      <c r="AA1995" s="3">
        <v>645900</v>
      </c>
      <c r="AB1995" s="3">
        <v>7990065</v>
      </c>
      <c r="AC1995" s="3">
        <v>35689387</v>
      </c>
    </row>
    <row r="1996" spans="1:29" x14ac:dyDescent="0.2">
      <c r="A1996" s="3" t="s">
        <v>618</v>
      </c>
      <c r="B1996" s="144">
        <v>45536</v>
      </c>
      <c r="C1996" s="144">
        <v>45646</v>
      </c>
      <c r="D1996" s="3" t="s">
        <v>615</v>
      </c>
      <c r="E1996" s="3" t="s">
        <v>620</v>
      </c>
      <c r="F1996" s="3" t="s">
        <v>36</v>
      </c>
      <c r="G1996" s="8" t="s">
        <v>49</v>
      </c>
      <c r="H1996" s="2">
        <v>76318072</v>
      </c>
      <c r="I1996" s="3" t="s">
        <v>342</v>
      </c>
      <c r="J1996" s="5">
        <v>40</v>
      </c>
      <c r="K1996" s="6">
        <v>281</v>
      </c>
      <c r="N1996" s="3">
        <v>5871495</v>
      </c>
      <c r="O1996" s="3">
        <v>21528815</v>
      </c>
      <c r="P1996" s="3">
        <v>0</v>
      </c>
      <c r="Q1996" s="3">
        <v>0</v>
      </c>
      <c r="R1996" s="3">
        <v>1957165</v>
      </c>
      <c r="S1996" s="3">
        <v>2528005</v>
      </c>
      <c r="T1996" s="3">
        <v>1685337</v>
      </c>
      <c r="U1996" s="3">
        <v>27699322</v>
      </c>
      <c r="V1996" s="3">
        <v>1957165</v>
      </c>
      <c r="W1996" s="3">
        <v>1829900</v>
      </c>
      <c r="X1996" s="3">
        <v>2583500</v>
      </c>
      <c r="Y1996" s="3">
        <v>112400</v>
      </c>
      <c r="Z1996" s="3">
        <v>861200</v>
      </c>
      <c r="AA1996" s="3">
        <v>645900</v>
      </c>
      <c r="AB1996" s="3">
        <v>7990065</v>
      </c>
      <c r="AC1996" s="3">
        <v>35689387</v>
      </c>
    </row>
    <row r="1997" spans="1:29" x14ac:dyDescent="0.2">
      <c r="A1997" s="3" t="s">
        <v>618</v>
      </c>
      <c r="B1997" s="144">
        <v>45536</v>
      </c>
      <c r="C1997" s="144">
        <v>45646</v>
      </c>
      <c r="D1997" s="3" t="s">
        <v>615</v>
      </c>
      <c r="E1997" s="3" t="s">
        <v>620</v>
      </c>
      <c r="F1997" s="3" t="s">
        <v>36</v>
      </c>
      <c r="G1997" s="8" t="s">
        <v>49</v>
      </c>
      <c r="H1997" s="2">
        <v>1084250543</v>
      </c>
      <c r="I1997" s="3" t="s">
        <v>343</v>
      </c>
      <c r="J1997" s="5">
        <v>40</v>
      </c>
      <c r="K1997" s="6">
        <v>235</v>
      </c>
      <c r="N1997" s="3">
        <v>4910325</v>
      </c>
      <c r="O1997" s="3">
        <v>18004525</v>
      </c>
      <c r="P1997" s="3">
        <v>0</v>
      </c>
      <c r="Q1997" s="3">
        <v>0</v>
      </c>
      <c r="R1997" s="3">
        <v>1636775</v>
      </c>
      <c r="S1997" s="3">
        <v>2114168</v>
      </c>
      <c r="T1997" s="3">
        <v>1409445</v>
      </c>
      <c r="U1997" s="3">
        <v>23164913</v>
      </c>
      <c r="V1997" s="3">
        <v>1636775</v>
      </c>
      <c r="W1997" s="3">
        <v>1530400</v>
      </c>
      <c r="X1997" s="3">
        <v>2160500</v>
      </c>
      <c r="Y1997" s="3">
        <v>94000</v>
      </c>
      <c r="Z1997" s="3">
        <v>720200</v>
      </c>
      <c r="AA1997" s="3">
        <v>540100</v>
      </c>
      <c r="AB1997" s="3">
        <v>6681975</v>
      </c>
      <c r="AC1997" s="3">
        <v>29846888</v>
      </c>
    </row>
    <row r="1998" spans="1:29" x14ac:dyDescent="0.2">
      <c r="A1998" s="3" t="s">
        <v>618</v>
      </c>
      <c r="B1998" s="144">
        <v>45536</v>
      </c>
      <c r="C1998" s="144">
        <v>45646</v>
      </c>
      <c r="D1998" s="3" t="s">
        <v>615</v>
      </c>
      <c r="E1998" s="3" t="s">
        <v>620</v>
      </c>
      <c r="F1998" s="3" t="s">
        <v>36</v>
      </c>
      <c r="G1998" s="8" t="s">
        <v>49</v>
      </c>
      <c r="H1998" s="2">
        <v>34546236</v>
      </c>
      <c r="I1998" s="3" t="s">
        <v>344</v>
      </c>
      <c r="J1998" s="5">
        <v>40</v>
      </c>
      <c r="K1998" s="6">
        <v>301</v>
      </c>
      <c r="N1998" s="3">
        <v>6289395</v>
      </c>
      <c r="O1998" s="3">
        <v>23061115</v>
      </c>
      <c r="P1998" s="3">
        <v>0</v>
      </c>
      <c r="Q1998" s="3">
        <v>0</v>
      </c>
      <c r="R1998" s="3">
        <v>2096465</v>
      </c>
      <c r="S1998" s="3">
        <v>2707934</v>
      </c>
      <c r="T1998" s="3">
        <v>1805289</v>
      </c>
      <c r="U1998" s="3">
        <v>29670803</v>
      </c>
      <c r="V1998" s="3">
        <v>2096465</v>
      </c>
      <c r="W1998" s="3">
        <v>1960200</v>
      </c>
      <c r="X1998" s="3">
        <v>2767300</v>
      </c>
      <c r="Y1998" s="3">
        <v>120400</v>
      </c>
      <c r="Z1998" s="3">
        <v>922400</v>
      </c>
      <c r="AA1998" s="3">
        <v>691800</v>
      </c>
      <c r="AB1998" s="3">
        <v>8558565</v>
      </c>
      <c r="AC1998" s="3">
        <v>38229368</v>
      </c>
    </row>
    <row r="1999" spans="1:29" x14ac:dyDescent="0.2">
      <c r="A1999" s="3" t="s">
        <v>618</v>
      </c>
      <c r="B1999" s="144">
        <v>45536</v>
      </c>
      <c r="C1999" s="144">
        <v>45646</v>
      </c>
      <c r="D1999" s="3" t="s">
        <v>615</v>
      </c>
      <c r="E1999" s="3" t="s">
        <v>620</v>
      </c>
      <c r="F1999" s="3" t="s">
        <v>36</v>
      </c>
      <c r="G1999" s="8" t="s">
        <v>49</v>
      </c>
      <c r="H1999" s="2">
        <v>76321871</v>
      </c>
      <c r="I1999" s="3" t="s">
        <v>345</v>
      </c>
      <c r="J1999" s="5">
        <v>40</v>
      </c>
      <c r="K1999" s="6">
        <v>275</v>
      </c>
      <c r="N1999" s="3">
        <v>5746125</v>
      </c>
      <c r="O1999" s="3">
        <v>21069125</v>
      </c>
      <c r="P1999" s="3">
        <v>0</v>
      </c>
      <c r="Q1999" s="3">
        <v>0</v>
      </c>
      <c r="R1999" s="3">
        <v>1915375</v>
      </c>
      <c r="S1999" s="3">
        <v>2474026</v>
      </c>
      <c r="T1999" s="3">
        <v>1649351</v>
      </c>
      <c r="U1999" s="3">
        <v>27107877</v>
      </c>
      <c r="V1999" s="3">
        <v>1915375</v>
      </c>
      <c r="W1999" s="3">
        <v>1790900</v>
      </c>
      <c r="X1999" s="3">
        <v>2528300</v>
      </c>
      <c r="Y1999" s="3">
        <v>110000</v>
      </c>
      <c r="Z1999" s="3">
        <v>842800</v>
      </c>
      <c r="AA1999" s="3">
        <v>632100</v>
      </c>
      <c r="AB1999" s="3">
        <v>7819475</v>
      </c>
      <c r="AC1999" s="3">
        <v>34927352</v>
      </c>
    </row>
    <row r="2000" spans="1:29" x14ac:dyDescent="0.2">
      <c r="A2000" s="3" t="s">
        <v>618</v>
      </c>
      <c r="B2000" s="144">
        <v>45536</v>
      </c>
      <c r="C2000" s="144">
        <v>45646</v>
      </c>
      <c r="D2000" s="3" t="s">
        <v>615</v>
      </c>
      <c r="E2000" s="3" t="s">
        <v>620</v>
      </c>
      <c r="F2000" s="3" t="s">
        <v>36</v>
      </c>
      <c r="G2000" s="8" t="s">
        <v>49</v>
      </c>
      <c r="H2000" s="2">
        <v>76318175</v>
      </c>
      <c r="I2000" s="3" t="s">
        <v>346</v>
      </c>
      <c r="J2000" s="5">
        <v>40</v>
      </c>
      <c r="K2000" s="6">
        <v>235</v>
      </c>
      <c r="N2000" s="3">
        <v>4910325</v>
      </c>
      <c r="O2000" s="3">
        <v>18004525</v>
      </c>
      <c r="P2000" s="3">
        <v>0</v>
      </c>
      <c r="Q2000" s="3">
        <v>0</v>
      </c>
      <c r="R2000" s="3">
        <v>1636775</v>
      </c>
      <c r="S2000" s="3">
        <v>2114168</v>
      </c>
      <c r="T2000" s="3">
        <v>1409445</v>
      </c>
      <c r="U2000" s="3">
        <v>23164913</v>
      </c>
      <c r="V2000" s="3">
        <v>1636775</v>
      </c>
      <c r="W2000" s="3">
        <v>1530400</v>
      </c>
      <c r="X2000" s="3">
        <v>2160500</v>
      </c>
      <c r="Y2000" s="3">
        <v>94000</v>
      </c>
      <c r="Z2000" s="3">
        <v>720200</v>
      </c>
      <c r="AA2000" s="3">
        <v>540100</v>
      </c>
      <c r="AB2000" s="3">
        <v>6681975</v>
      </c>
      <c r="AC2000" s="3">
        <v>29846888</v>
      </c>
    </row>
    <row r="2001" spans="1:29" x14ac:dyDescent="0.2">
      <c r="A2001" s="3" t="s">
        <v>618</v>
      </c>
      <c r="B2001" s="144">
        <v>45536</v>
      </c>
      <c r="C2001" s="144">
        <v>45646</v>
      </c>
      <c r="D2001" s="3" t="s">
        <v>615</v>
      </c>
      <c r="E2001" s="3" t="s">
        <v>620</v>
      </c>
      <c r="F2001" s="3" t="s">
        <v>36</v>
      </c>
      <c r="G2001" s="8" t="s">
        <v>49</v>
      </c>
      <c r="H2001" s="2">
        <v>34320887</v>
      </c>
      <c r="I2001" s="3" t="s">
        <v>347</v>
      </c>
      <c r="J2001" s="5">
        <v>40</v>
      </c>
      <c r="K2001" s="6">
        <v>341</v>
      </c>
      <c r="N2001" s="3">
        <v>7125195</v>
      </c>
      <c r="O2001" s="3">
        <v>26125715</v>
      </c>
      <c r="P2001" s="3">
        <v>0</v>
      </c>
      <c r="Q2001" s="3">
        <v>0</v>
      </c>
      <c r="R2001" s="3">
        <v>2375065</v>
      </c>
      <c r="S2001" s="3">
        <v>3067792</v>
      </c>
      <c r="T2001" s="3">
        <v>2045195</v>
      </c>
      <c r="U2001" s="3">
        <v>33613767</v>
      </c>
      <c r="V2001" s="3">
        <v>2375065</v>
      </c>
      <c r="W2001" s="3">
        <v>2220700</v>
      </c>
      <c r="X2001" s="3">
        <v>3135100</v>
      </c>
      <c r="Y2001" s="3">
        <v>136400</v>
      </c>
      <c r="Z2001" s="3">
        <v>1045000</v>
      </c>
      <c r="AA2001" s="3">
        <v>783800</v>
      </c>
      <c r="AB2001" s="3">
        <v>9696065</v>
      </c>
      <c r="AC2001" s="3">
        <v>43309832</v>
      </c>
    </row>
    <row r="2002" spans="1:29" x14ac:dyDescent="0.2">
      <c r="A2002" s="3" t="s">
        <v>618</v>
      </c>
      <c r="B2002" s="144">
        <v>45536</v>
      </c>
      <c r="C2002" s="144">
        <v>45646</v>
      </c>
      <c r="D2002" s="3" t="s">
        <v>615</v>
      </c>
      <c r="E2002" s="3" t="s">
        <v>620</v>
      </c>
      <c r="F2002" s="3" t="s">
        <v>36</v>
      </c>
      <c r="G2002" s="8" t="s">
        <v>49</v>
      </c>
      <c r="H2002" s="2">
        <v>1061721855</v>
      </c>
      <c r="I2002" s="3" t="s">
        <v>348</v>
      </c>
      <c r="J2002" s="5">
        <v>40</v>
      </c>
      <c r="K2002" s="6">
        <v>275</v>
      </c>
      <c r="N2002" s="3">
        <v>5746125</v>
      </c>
      <c r="O2002" s="3">
        <v>21069125</v>
      </c>
      <c r="P2002" s="3">
        <v>0</v>
      </c>
      <c r="Q2002" s="3">
        <v>0</v>
      </c>
      <c r="R2002" s="3">
        <v>1915375</v>
      </c>
      <c r="S2002" s="3">
        <v>2474026</v>
      </c>
      <c r="T2002" s="3">
        <v>1649351</v>
      </c>
      <c r="U2002" s="3">
        <v>27107877</v>
      </c>
      <c r="V2002" s="3">
        <v>1915375</v>
      </c>
      <c r="W2002" s="3">
        <v>1790900</v>
      </c>
      <c r="X2002" s="3">
        <v>2528300</v>
      </c>
      <c r="Y2002" s="3">
        <v>110000</v>
      </c>
      <c r="Z2002" s="3">
        <v>842800</v>
      </c>
      <c r="AA2002" s="3">
        <v>632100</v>
      </c>
      <c r="AB2002" s="3">
        <v>7819475</v>
      </c>
      <c r="AC2002" s="3">
        <v>34927352</v>
      </c>
    </row>
    <row r="2003" spans="1:29" x14ac:dyDescent="0.2">
      <c r="A2003" s="3" t="s">
        <v>618</v>
      </c>
      <c r="B2003" s="144">
        <v>45536</v>
      </c>
      <c r="C2003" s="144">
        <v>45646</v>
      </c>
      <c r="D2003" s="3" t="s">
        <v>615</v>
      </c>
      <c r="E2003" s="3" t="s">
        <v>620</v>
      </c>
      <c r="F2003" s="3" t="s">
        <v>36</v>
      </c>
      <c r="G2003" s="8" t="s">
        <v>52</v>
      </c>
      <c r="H2003" s="2">
        <v>1061693922</v>
      </c>
      <c r="I2003" s="3" t="s">
        <v>349</v>
      </c>
      <c r="J2003" s="5">
        <v>20</v>
      </c>
      <c r="K2003" s="6">
        <v>278.88</v>
      </c>
      <c r="N2003" s="3">
        <v>2913599</v>
      </c>
      <c r="O2003" s="3">
        <v>10683196</v>
      </c>
      <c r="P2003" s="3">
        <v>0</v>
      </c>
      <c r="Q2003" s="3">
        <v>0</v>
      </c>
      <c r="R2003" s="3">
        <v>971200</v>
      </c>
      <c r="S2003" s="3">
        <v>1254466</v>
      </c>
      <c r="T2003" s="3">
        <v>836311</v>
      </c>
      <c r="U2003" s="3">
        <v>13745173</v>
      </c>
      <c r="V2003" s="3">
        <v>971200</v>
      </c>
      <c r="W2003" s="3">
        <v>908100</v>
      </c>
      <c r="X2003" s="3">
        <v>1282000</v>
      </c>
      <c r="Y2003" s="3">
        <v>55800</v>
      </c>
      <c r="Z2003" s="3">
        <v>427300</v>
      </c>
      <c r="AA2003" s="3">
        <v>320500</v>
      </c>
      <c r="AB2003" s="3">
        <v>3964900</v>
      </c>
      <c r="AC2003" s="3">
        <v>17710073</v>
      </c>
    </row>
    <row r="2004" spans="1:29" x14ac:dyDescent="0.2">
      <c r="A2004" s="3" t="s">
        <v>618</v>
      </c>
      <c r="B2004" s="144">
        <v>45536</v>
      </c>
      <c r="C2004" s="144">
        <v>45646</v>
      </c>
      <c r="D2004" s="3" t="s">
        <v>615</v>
      </c>
      <c r="E2004" s="3" t="s">
        <v>620</v>
      </c>
      <c r="F2004" s="3" t="s">
        <v>36</v>
      </c>
      <c r="G2004" s="8" t="s">
        <v>52</v>
      </c>
      <c r="H2004" s="2">
        <v>16265499</v>
      </c>
      <c r="I2004" s="3" t="s">
        <v>973</v>
      </c>
      <c r="J2004" s="5">
        <v>40</v>
      </c>
      <c r="K2004" s="6">
        <v>388.87</v>
      </c>
      <c r="N2004" s="3">
        <v>8125439</v>
      </c>
      <c r="O2004" s="3">
        <v>29793276</v>
      </c>
      <c r="P2004" s="3">
        <v>0</v>
      </c>
      <c r="Q2004" s="3">
        <v>0</v>
      </c>
      <c r="R2004" s="3">
        <v>2708480</v>
      </c>
      <c r="S2004" s="3">
        <v>3498453</v>
      </c>
      <c r="T2004" s="3">
        <v>2332302</v>
      </c>
      <c r="U2004" s="3">
        <v>38332511</v>
      </c>
      <c r="V2004" s="3">
        <v>2708480</v>
      </c>
      <c r="W2004" s="3">
        <v>2532400</v>
      </c>
      <c r="X2004" s="3">
        <v>3575200</v>
      </c>
      <c r="Y2004" s="3">
        <v>155500</v>
      </c>
      <c r="Z2004" s="3">
        <v>1191700</v>
      </c>
      <c r="AA2004" s="3">
        <v>893800</v>
      </c>
      <c r="AB2004" s="3">
        <v>11057080</v>
      </c>
      <c r="AC2004" s="3">
        <v>49389591</v>
      </c>
    </row>
    <row r="2005" spans="1:29" x14ac:dyDescent="0.2">
      <c r="A2005" s="3" t="s">
        <v>618</v>
      </c>
      <c r="B2005" s="144">
        <v>45536</v>
      </c>
      <c r="C2005" s="144">
        <v>45646</v>
      </c>
      <c r="D2005" s="3" t="s">
        <v>615</v>
      </c>
      <c r="E2005" s="3" t="s">
        <v>620</v>
      </c>
      <c r="F2005" s="3" t="s">
        <v>36</v>
      </c>
      <c r="G2005" s="8" t="s">
        <v>52</v>
      </c>
      <c r="H2005" s="2">
        <v>1061747901</v>
      </c>
      <c r="I2005" s="3" t="s">
        <v>351</v>
      </c>
      <c r="J2005" s="5">
        <v>40</v>
      </c>
      <c r="K2005" s="6">
        <v>282.52</v>
      </c>
      <c r="N2005" s="3">
        <v>5903255</v>
      </c>
      <c r="O2005" s="3">
        <v>21645268</v>
      </c>
      <c r="P2005" s="3">
        <v>0</v>
      </c>
      <c r="Q2005" s="3">
        <v>0</v>
      </c>
      <c r="R2005" s="3">
        <v>1967752</v>
      </c>
      <c r="S2005" s="3">
        <v>2541679</v>
      </c>
      <c r="T2005" s="3">
        <v>1694453</v>
      </c>
      <c r="U2005" s="3">
        <v>27849152</v>
      </c>
      <c r="V2005" s="3">
        <v>1967752</v>
      </c>
      <c r="W2005" s="3">
        <v>1839800</v>
      </c>
      <c r="X2005" s="3">
        <v>2597400</v>
      </c>
      <c r="Y2005" s="3">
        <v>113000</v>
      </c>
      <c r="Z2005" s="3">
        <v>865800</v>
      </c>
      <c r="AA2005" s="3">
        <v>649400</v>
      </c>
      <c r="AB2005" s="3">
        <v>8033152</v>
      </c>
      <c r="AC2005" s="3">
        <v>35882304</v>
      </c>
    </row>
    <row r="2006" spans="1:29" x14ac:dyDescent="0.2">
      <c r="A2006" s="3" t="s">
        <v>618</v>
      </c>
      <c r="B2006" s="144">
        <v>45536</v>
      </c>
      <c r="C2006" s="144">
        <v>45646</v>
      </c>
      <c r="D2006" s="3" t="s">
        <v>615</v>
      </c>
      <c r="E2006" s="3" t="s">
        <v>620</v>
      </c>
      <c r="F2006" s="3" t="s">
        <v>36</v>
      </c>
      <c r="G2006" s="8" t="s">
        <v>52</v>
      </c>
      <c r="H2006" s="2">
        <v>16536890</v>
      </c>
      <c r="I2006" s="3" t="s">
        <v>352</v>
      </c>
      <c r="J2006" s="5">
        <v>40</v>
      </c>
      <c r="K2006" s="6">
        <v>252.56</v>
      </c>
      <c r="N2006" s="3">
        <v>5277241</v>
      </c>
      <c r="O2006" s="3">
        <v>19349884</v>
      </c>
      <c r="P2006" s="3">
        <v>0</v>
      </c>
      <c r="Q2006" s="3">
        <v>0</v>
      </c>
      <c r="R2006" s="3">
        <v>1759080</v>
      </c>
      <c r="S2006" s="3">
        <v>2272145</v>
      </c>
      <c r="T2006" s="3">
        <v>1514764</v>
      </c>
      <c r="U2006" s="3">
        <v>24895873</v>
      </c>
      <c r="V2006" s="3">
        <v>1759080</v>
      </c>
      <c r="W2006" s="3">
        <v>1644700</v>
      </c>
      <c r="X2006" s="3">
        <v>2322000</v>
      </c>
      <c r="Y2006" s="3">
        <v>101000</v>
      </c>
      <c r="Z2006" s="3">
        <v>774000</v>
      </c>
      <c r="AA2006" s="3">
        <v>580500</v>
      </c>
      <c r="AB2006" s="3">
        <v>7181280</v>
      </c>
      <c r="AC2006" s="3">
        <v>32077153</v>
      </c>
    </row>
    <row r="2007" spans="1:29" x14ac:dyDescent="0.2">
      <c r="A2007" s="3" t="s">
        <v>618</v>
      </c>
      <c r="B2007" s="144">
        <v>45536</v>
      </c>
      <c r="C2007" s="144">
        <v>45646</v>
      </c>
      <c r="D2007" s="3" t="s">
        <v>615</v>
      </c>
      <c r="E2007" s="3" t="s">
        <v>620</v>
      </c>
      <c r="F2007" s="3" t="s">
        <v>36</v>
      </c>
      <c r="G2007" s="8" t="s">
        <v>52</v>
      </c>
      <c r="H2007" s="2">
        <v>6421721</v>
      </c>
      <c r="I2007" s="3" t="s">
        <v>353</v>
      </c>
      <c r="J2007" s="5">
        <v>40</v>
      </c>
      <c r="K2007" s="6">
        <v>321</v>
      </c>
      <c r="N2007" s="3">
        <v>6707295</v>
      </c>
      <c r="O2007" s="3">
        <v>24593415</v>
      </c>
      <c r="P2007" s="3">
        <v>0</v>
      </c>
      <c r="Q2007" s="3">
        <v>0</v>
      </c>
      <c r="R2007" s="3">
        <v>2235765</v>
      </c>
      <c r="S2007" s="3">
        <v>2887863</v>
      </c>
      <c r="T2007" s="3">
        <v>1925242</v>
      </c>
      <c r="U2007" s="3">
        <v>31642285</v>
      </c>
      <c r="V2007" s="3">
        <v>2235765</v>
      </c>
      <c r="W2007" s="3">
        <v>2090400</v>
      </c>
      <c r="X2007" s="3">
        <v>2951200</v>
      </c>
      <c r="Y2007" s="3">
        <v>128400</v>
      </c>
      <c r="Z2007" s="3">
        <v>983700</v>
      </c>
      <c r="AA2007" s="3">
        <v>737800</v>
      </c>
      <c r="AB2007" s="3">
        <v>9127265</v>
      </c>
      <c r="AC2007" s="3">
        <v>40769550</v>
      </c>
    </row>
    <row r="2008" spans="1:29" x14ac:dyDescent="0.2">
      <c r="A2008" s="3" t="s">
        <v>618</v>
      </c>
      <c r="B2008" s="144">
        <v>45536</v>
      </c>
      <c r="C2008" s="144">
        <v>45646</v>
      </c>
      <c r="D2008" s="3" t="s">
        <v>615</v>
      </c>
      <c r="E2008" s="3" t="s">
        <v>620</v>
      </c>
      <c r="F2008" s="3" t="s">
        <v>36</v>
      </c>
      <c r="G2008" s="8" t="s">
        <v>52</v>
      </c>
      <c r="H2008" s="2">
        <v>34562628</v>
      </c>
      <c r="I2008" s="3" t="s">
        <v>354</v>
      </c>
      <c r="J2008" s="5">
        <v>40</v>
      </c>
      <c r="K2008" s="6">
        <v>321</v>
      </c>
      <c r="N2008" s="3">
        <v>6707295</v>
      </c>
      <c r="O2008" s="3">
        <v>24593415</v>
      </c>
      <c r="P2008" s="3">
        <v>0</v>
      </c>
      <c r="Q2008" s="3">
        <v>0</v>
      </c>
      <c r="R2008" s="3">
        <v>2235765</v>
      </c>
      <c r="S2008" s="3">
        <v>2887863</v>
      </c>
      <c r="T2008" s="3">
        <v>1925242</v>
      </c>
      <c r="U2008" s="3">
        <v>31642285</v>
      </c>
      <c r="V2008" s="3">
        <v>2235765</v>
      </c>
      <c r="W2008" s="3">
        <v>2090400</v>
      </c>
      <c r="X2008" s="3">
        <v>2951200</v>
      </c>
      <c r="Y2008" s="3">
        <v>128400</v>
      </c>
      <c r="Z2008" s="3">
        <v>983700</v>
      </c>
      <c r="AA2008" s="3">
        <v>737800</v>
      </c>
      <c r="AB2008" s="3">
        <v>9127265</v>
      </c>
      <c r="AC2008" s="3">
        <v>40769550</v>
      </c>
    </row>
    <row r="2009" spans="1:29" x14ac:dyDescent="0.2">
      <c r="A2009" s="3" t="s">
        <v>618</v>
      </c>
      <c r="B2009" s="144">
        <v>45536</v>
      </c>
      <c r="C2009" s="144">
        <v>45646</v>
      </c>
      <c r="D2009" s="3" t="s">
        <v>615</v>
      </c>
      <c r="E2009" s="3" t="s">
        <v>620</v>
      </c>
      <c r="F2009" s="3" t="s">
        <v>36</v>
      </c>
      <c r="G2009" s="8" t="s">
        <v>52</v>
      </c>
      <c r="H2009" s="2">
        <v>16918837</v>
      </c>
      <c r="I2009" s="3" t="s">
        <v>355</v>
      </c>
      <c r="J2009" s="5">
        <v>40</v>
      </c>
      <c r="K2009" s="6">
        <v>293.24</v>
      </c>
      <c r="N2009" s="3">
        <v>6127250</v>
      </c>
      <c r="O2009" s="3">
        <v>22466583</v>
      </c>
      <c r="P2009" s="3">
        <v>0</v>
      </c>
      <c r="Q2009" s="3">
        <v>0</v>
      </c>
      <c r="R2009" s="3">
        <v>2042417</v>
      </c>
      <c r="S2009" s="3">
        <v>2638122</v>
      </c>
      <c r="T2009" s="3">
        <v>1758748</v>
      </c>
      <c r="U2009" s="3">
        <v>28905870</v>
      </c>
      <c r="V2009" s="3">
        <v>2042417</v>
      </c>
      <c r="W2009" s="3">
        <v>1909700</v>
      </c>
      <c r="X2009" s="3">
        <v>2696000</v>
      </c>
      <c r="Y2009" s="3">
        <v>117300</v>
      </c>
      <c r="Z2009" s="3">
        <v>898700</v>
      </c>
      <c r="AA2009" s="3">
        <v>674000</v>
      </c>
      <c r="AB2009" s="3">
        <v>8338117</v>
      </c>
      <c r="AC2009" s="3">
        <v>37243987</v>
      </c>
    </row>
    <row r="2010" spans="1:29" x14ac:dyDescent="0.2">
      <c r="A2010" s="3" t="s">
        <v>618</v>
      </c>
      <c r="B2010" s="144">
        <v>45536</v>
      </c>
      <c r="C2010" s="144">
        <v>45646</v>
      </c>
      <c r="D2010" s="3" t="s">
        <v>615</v>
      </c>
      <c r="E2010" s="3" t="s">
        <v>620</v>
      </c>
      <c r="F2010" s="3" t="s">
        <v>36</v>
      </c>
      <c r="G2010" s="8" t="s">
        <v>52</v>
      </c>
      <c r="H2010" s="2">
        <v>76323259</v>
      </c>
      <c r="I2010" s="3" t="s">
        <v>356</v>
      </c>
      <c r="J2010" s="5">
        <v>20</v>
      </c>
      <c r="K2010" s="6">
        <v>264.57</v>
      </c>
      <c r="N2010" s="3">
        <v>2764095</v>
      </c>
      <c r="O2010" s="3">
        <v>10135015</v>
      </c>
      <c r="P2010" s="3">
        <v>0</v>
      </c>
      <c r="Q2010" s="3">
        <v>0</v>
      </c>
      <c r="R2010" s="3">
        <v>921365</v>
      </c>
      <c r="S2010" s="3">
        <v>1190096</v>
      </c>
      <c r="T2010" s="3">
        <v>793398</v>
      </c>
      <c r="U2010" s="3">
        <v>13039874</v>
      </c>
      <c r="V2010" s="3">
        <v>921365</v>
      </c>
      <c r="W2010" s="3">
        <v>861500</v>
      </c>
      <c r="X2010" s="3">
        <v>1216200</v>
      </c>
      <c r="Y2010" s="3">
        <v>52900</v>
      </c>
      <c r="Z2010" s="3">
        <v>405400</v>
      </c>
      <c r="AA2010" s="3">
        <v>304100</v>
      </c>
      <c r="AB2010" s="3">
        <v>3761465</v>
      </c>
      <c r="AC2010" s="3">
        <v>16801339</v>
      </c>
    </row>
    <row r="2011" spans="1:29" x14ac:dyDescent="0.2">
      <c r="A2011" s="3" t="s">
        <v>618</v>
      </c>
      <c r="B2011" s="144">
        <v>45536</v>
      </c>
      <c r="C2011" s="144">
        <v>45646</v>
      </c>
      <c r="D2011" s="3" t="s">
        <v>615</v>
      </c>
      <c r="E2011" s="3" t="s">
        <v>620</v>
      </c>
      <c r="F2011" s="3" t="s">
        <v>36</v>
      </c>
      <c r="G2011" s="8" t="s">
        <v>52</v>
      </c>
      <c r="H2011" s="2">
        <v>87102325</v>
      </c>
      <c r="I2011" s="3" t="s">
        <v>357</v>
      </c>
      <c r="J2011" s="5">
        <v>40</v>
      </c>
      <c r="K2011" s="6">
        <v>231.92</v>
      </c>
      <c r="N2011" s="3">
        <v>4845968</v>
      </c>
      <c r="O2011" s="3">
        <v>17768549</v>
      </c>
      <c r="P2011" s="3">
        <v>0</v>
      </c>
      <c r="Q2011" s="3">
        <v>0</v>
      </c>
      <c r="R2011" s="3">
        <v>1615323</v>
      </c>
      <c r="S2011" s="3">
        <v>2086458</v>
      </c>
      <c r="T2011" s="3">
        <v>1390972</v>
      </c>
      <c r="U2011" s="3">
        <v>22861302</v>
      </c>
      <c r="V2011" s="3">
        <v>1615323</v>
      </c>
      <c r="W2011" s="3">
        <v>1510300</v>
      </c>
      <c r="X2011" s="3">
        <v>2132200</v>
      </c>
      <c r="Y2011" s="3">
        <v>92800</v>
      </c>
      <c r="Z2011" s="3">
        <v>710700</v>
      </c>
      <c r="AA2011" s="3">
        <v>533100</v>
      </c>
      <c r="AB2011" s="3">
        <v>6594423</v>
      </c>
      <c r="AC2011" s="3">
        <v>29455725</v>
      </c>
    </row>
    <row r="2012" spans="1:29" x14ac:dyDescent="0.2">
      <c r="A2012" s="3" t="s">
        <v>618</v>
      </c>
      <c r="B2012" s="144">
        <v>45536</v>
      </c>
      <c r="C2012" s="144">
        <v>45646</v>
      </c>
      <c r="D2012" s="3" t="s">
        <v>615</v>
      </c>
      <c r="E2012" s="3" t="s">
        <v>620</v>
      </c>
      <c r="F2012" s="3" t="s">
        <v>36</v>
      </c>
      <c r="G2012" s="8" t="s">
        <v>52</v>
      </c>
      <c r="H2012" s="2">
        <v>1061757891</v>
      </c>
      <c r="I2012" s="3" t="s">
        <v>358</v>
      </c>
      <c r="J2012" s="5">
        <v>40</v>
      </c>
      <c r="K2012" s="6">
        <v>263.20999999999998</v>
      </c>
      <c r="N2012" s="3">
        <v>5499773</v>
      </c>
      <c r="O2012" s="3">
        <v>20165834</v>
      </c>
      <c r="P2012" s="3">
        <v>0</v>
      </c>
      <c r="Q2012" s="3">
        <v>0</v>
      </c>
      <c r="R2012" s="3">
        <v>1833258</v>
      </c>
      <c r="S2012" s="3">
        <v>2367958</v>
      </c>
      <c r="T2012" s="3">
        <v>1578639</v>
      </c>
      <c r="U2012" s="3">
        <v>25945689</v>
      </c>
      <c r="V2012" s="3">
        <v>1833258</v>
      </c>
      <c r="W2012" s="3">
        <v>1714100</v>
      </c>
      <c r="X2012" s="3">
        <v>2419900</v>
      </c>
      <c r="Y2012" s="3">
        <v>105300</v>
      </c>
      <c r="Z2012" s="3">
        <v>806600</v>
      </c>
      <c r="AA2012" s="3">
        <v>605000</v>
      </c>
      <c r="AB2012" s="3">
        <v>7484158</v>
      </c>
      <c r="AC2012" s="3">
        <v>33429847</v>
      </c>
    </row>
    <row r="2013" spans="1:29" x14ac:dyDescent="0.2">
      <c r="A2013" s="3" t="s">
        <v>618</v>
      </c>
      <c r="B2013" s="144">
        <v>45536</v>
      </c>
      <c r="C2013" s="144">
        <v>45646</v>
      </c>
      <c r="D2013" s="3" t="s">
        <v>615</v>
      </c>
      <c r="E2013" s="3" t="s">
        <v>620</v>
      </c>
      <c r="F2013" s="3" t="s">
        <v>36</v>
      </c>
      <c r="G2013" s="8" t="s">
        <v>52</v>
      </c>
      <c r="H2013" s="2">
        <v>76326826</v>
      </c>
      <c r="I2013" s="3" t="s">
        <v>359</v>
      </c>
      <c r="J2013" s="5">
        <v>40</v>
      </c>
      <c r="K2013" s="6">
        <v>287.49</v>
      </c>
      <c r="N2013" s="3">
        <v>6007104</v>
      </c>
      <c r="O2013" s="3">
        <v>22026048</v>
      </c>
      <c r="P2013" s="3">
        <v>0</v>
      </c>
      <c r="Q2013" s="3">
        <v>0</v>
      </c>
      <c r="R2013" s="3">
        <v>2002368</v>
      </c>
      <c r="S2013" s="3">
        <v>2586392</v>
      </c>
      <c r="T2013" s="3">
        <v>1724261</v>
      </c>
      <c r="U2013" s="3">
        <v>28339069</v>
      </c>
      <c r="V2013" s="3">
        <v>2002368</v>
      </c>
      <c r="W2013" s="3">
        <v>1872200</v>
      </c>
      <c r="X2013" s="3">
        <v>2643100</v>
      </c>
      <c r="Y2013" s="3">
        <v>115000</v>
      </c>
      <c r="Z2013" s="3">
        <v>881000</v>
      </c>
      <c r="AA2013" s="3">
        <v>660800</v>
      </c>
      <c r="AB2013" s="3">
        <v>8174468</v>
      </c>
      <c r="AC2013" s="3">
        <v>36513537</v>
      </c>
    </row>
    <row r="2014" spans="1:29" x14ac:dyDescent="0.2">
      <c r="A2014" s="3" t="s">
        <v>618</v>
      </c>
      <c r="B2014" s="144">
        <v>45536</v>
      </c>
      <c r="C2014" s="144">
        <v>45646</v>
      </c>
      <c r="D2014" s="3" t="s">
        <v>615</v>
      </c>
      <c r="E2014" s="3" t="s">
        <v>620</v>
      </c>
      <c r="F2014" s="3" t="s">
        <v>36</v>
      </c>
      <c r="G2014" s="8" t="s">
        <v>52</v>
      </c>
      <c r="H2014" s="2">
        <v>34326024</v>
      </c>
      <c r="I2014" s="3" t="s">
        <v>360</v>
      </c>
      <c r="J2014" s="5">
        <v>40</v>
      </c>
      <c r="K2014" s="6">
        <v>252.07</v>
      </c>
      <c r="N2014" s="3">
        <v>5267003</v>
      </c>
      <c r="O2014" s="3">
        <v>19312344</v>
      </c>
      <c r="P2014" s="3">
        <v>0</v>
      </c>
      <c r="Q2014" s="3">
        <v>0</v>
      </c>
      <c r="R2014" s="3">
        <v>1755668</v>
      </c>
      <c r="S2014" s="3">
        <v>2267737</v>
      </c>
      <c r="T2014" s="3">
        <v>1511825</v>
      </c>
      <c r="U2014" s="3">
        <v>24847574</v>
      </c>
      <c r="V2014" s="3">
        <v>1755668</v>
      </c>
      <c r="W2014" s="3">
        <v>1641500</v>
      </c>
      <c r="X2014" s="3">
        <v>2317500</v>
      </c>
      <c r="Y2014" s="3">
        <v>100800</v>
      </c>
      <c r="Z2014" s="3">
        <v>772500</v>
      </c>
      <c r="AA2014" s="3">
        <v>579400</v>
      </c>
      <c r="AB2014" s="3">
        <v>7167368</v>
      </c>
      <c r="AC2014" s="3">
        <v>32014942</v>
      </c>
    </row>
    <row r="2015" spans="1:29" x14ac:dyDescent="0.2">
      <c r="A2015" s="3" t="s">
        <v>618</v>
      </c>
      <c r="B2015" s="144">
        <v>45536</v>
      </c>
      <c r="C2015" s="144">
        <v>45646</v>
      </c>
      <c r="D2015" s="3" t="s">
        <v>615</v>
      </c>
      <c r="E2015" s="3" t="s">
        <v>620</v>
      </c>
      <c r="F2015" s="3" t="s">
        <v>36</v>
      </c>
      <c r="G2015" s="8" t="s">
        <v>52</v>
      </c>
      <c r="H2015" s="2">
        <v>1061695653</v>
      </c>
      <c r="I2015" s="3" t="s">
        <v>361</v>
      </c>
      <c r="J2015" s="5">
        <v>20</v>
      </c>
      <c r="K2015" s="6">
        <v>271.92</v>
      </c>
      <c r="N2015" s="3">
        <v>2840884</v>
      </c>
      <c r="O2015" s="3">
        <v>10416575</v>
      </c>
      <c r="P2015" s="3">
        <v>0</v>
      </c>
      <c r="Q2015" s="3">
        <v>0</v>
      </c>
      <c r="R2015" s="3">
        <v>946961</v>
      </c>
      <c r="S2015" s="3">
        <v>1223158</v>
      </c>
      <c r="T2015" s="3">
        <v>815439</v>
      </c>
      <c r="U2015" s="3">
        <v>13402133</v>
      </c>
      <c r="V2015" s="3">
        <v>946961</v>
      </c>
      <c r="W2015" s="3">
        <v>885400</v>
      </c>
      <c r="X2015" s="3">
        <v>1250000</v>
      </c>
      <c r="Y2015" s="3">
        <v>54400</v>
      </c>
      <c r="Z2015" s="3">
        <v>416700</v>
      </c>
      <c r="AA2015" s="3">
        <v>312500</v>
      </c>
      <c r="AB2015" s="3">
        <v>3865961</v>
      </c>
      <c r="AC2015" s="3">
        <v>17268094</v>
      </c>
    </row>
    <row r="2016" spans="1:29" x14ac:dyDescent="0.2">
      <c r="A2016" s="3" t="s">
        <v>618</v>
      </c>
      <c r="B2016" s="144">
        <v>45536</v>
      </c>
      <c r="C2016" s="144">
        <v>45646</v>
      </c>
      <c r="D2016" s="3" t="s">
        <v>615</v>
      </c>
      <c r="E2016" s="3" t="s">
        <v>620</v>
      </c>
      <c r="F2016" s="3" t="s">
        <v>36</v>
      </c>
      <c r="G2016" s="8" t="s">
        <v>52</v>
      </c>
      <c r="H2016" s="2">
        <v>66809244</v>
      </c>
      <c r="I2016" s="3" t="s">
        <v>362</v>
      </c>
      <c r="J2016" s="5">
        <v>40</v>
      </c>
      <c r="K2016" s="6">
        <v>379.24</v>
      </c>
      <c r="N2016" s="3">
        <v>7924220</v>
      </c>
      <c r="O2016" s="3">
        <v>29055473</v>
      </c>
      <c r="P2016" s="3">
        <v>0</v>
      </c>
      <c r="Q2016" s="3">
        <v>0</v>
      </c>
      <c r="R2016" s="3">
        <v>2641407</v>
      </c>
      <c r="S2016" s="3">
        <v>3411817</v>
      </c>
      <c r="T2016" s="3">
        <v>2274545</v>
      </c>
      <c r="U2016" s="3">
        <v>37383242</v>
      </c>
      <c r="V2016" s="3">
        <v>2641407</v>
      </c>
      <c r="W2016" s="3">
        <v>2469700</v>
      </c>
      <c r="X2016" s="3">
        <v>3486700</v>
      </c>
      <c r="Y2016" s="3">
        <v>151700</v>
      </c>
      <c r="Z2016" s="3">
        <v>1162200</v>
      </c>
      <c r="AA2016" s="3">
        <v>871700</v>
      </c>
      <c r="AB2016" s="3">
        <v>10783407</v>
      </c>
      <c r="AC2016" s="3">
        <v>48166649</v>
      </c>
    </row>
    <row r="2017" spans="1:29" x14ac:dyDescent="0.2">
      <c r="A2017" s="3" t="s">
        <v>618</v>
      </c>
      <c r="B2017" s="144">
        <v>45536</v>
      </c>
      <c r="C2017" s="144">
        <v>45646</v>
      </c>
      <c r="D2017" s="3" t="s">
        <v>615</v>
      </c>
      <c r="E2017" s="3" t="s">
        <v>620</v>
      </c>
      <c r="F2017" s="3" t="s">
        <v>36</v>
      </c>
      <c r="G2017" s="8" t="s">
        <v>52</v>
      </c>
      <c r="H2017" s="2">
        <v>34552112</v>
      </c>
      <c r="I2017" s="3" t="s">
        <v>363</v>
      </c>
      <c r="J2017" s="5">
        <v>40</v>
      </c>
      <c r="K2017" s="6">
        <v>341</v>
      </c>
      <c r="N2017" s="3">
        <v>7125195</v>
      </c>
      <c r="O2017" s="3">
        <v>26125715</v>
      </c>
      <c r="P2017" s="3">
        <v>0</v>
      </c>
      <c r="Q2017" s="3">
        <v>0</v>
      </c>
      <c r="R2017" s="3">
        <v>2375065</v>
      </c>
      <c r="S2017" s="3">
        <v>3067792</v>
      </c>
      <c r="T2017" s="3">
        <v>2045195</v>
      </c>
      <c r="U2017" s="3">
        <v>33613767</v>
      </c>
      <c r="V2017" s="3">
        <v>2375065</v>
      </c>
      <c r="W2017" s="3">
        <v>2220700</v>
      </c>
      <c r="X2017" s="3">
        <v>3135100</v>
      </c>
      <c r="Y2017" s="3">
        <v>136400</v>
      </c>
      <c r="Z2017" s="3">
        <v>1045000</v>
      </c>
      <c r="AA2017" s="3">
        <v>783800</v>
      </c>
      <c r="AB2017" s="3">
        <v>9696065</v>
      </c>
      <c r="AC2017" s="3">
        <v>43309832</v>
      </c>
    </row>
    <row r="2018" spans="1:29" x14ac:dyDescent="0.2">
      <c r="A2018" s="3" t="s">
        <v>618</v>
      </c>
      <c r="B2018" s="144">
        <v>45536</v>
      </c>
      <c r="C2018" s="144">
        <v>45646</v>
      </c>
      <c r="D2018" s="3" t="s">
        <v>615</v>
      </c>
      <c r="E2018" s="3" t="s">
        <v>620</v>
      </c>
      <c r="F2018" s="3" t="s">
        <v>53</v>
      </c>
      <c r="G2018" s="8" t="s">
        <v>365</v>
      </c>
      <c r="H2018" s="2">
        <v>59707749</v>
      </c>
      <c r="I2018" s="3" t="s">
        <v>364</v>
      </c>
      <c r="J2018" s="5">
        <v>40</v>
      </c>
      <c r="K2018" s="6">
        <v>401.4</v>
      </c>
      <c r="N2018" s="3">
        <v>8387253</v>
      </c>
      <c r="O2018" s="3">
        <v>30753261</v>
      </c>
      <c r="P2018" s="3">
        <v>0</v>
      </c>
      <c r="Q2018" s="3">
        <v>0</v>
      </c>
      <c r="R2018" s="3">
        <v>2795751</v>
      </c>
      <c r="S2018" s="3">
        <v>3611178</v>
      </c>
      <c r="T2018" s="3">
        <v>2407452</v>
      </c>
      <c r="U2018" s="3">
        <v>39567642</v>
      </c>
      <c r="V2018" s="3">
        <v>2795751</v>
      </c>
      <c r="W2018" s="3">
        <v>2614000</v>
      </c>
      <c r="X2018" s="3">
        <v>3690400</v>
      </c>
      <c r="Y2018" s="3">
        <v>160500</v>
      </c>
      <c r="Z2018" s="3">
        <v>1230100</v>
      </c>
      <c r="AA2018" s="3">
        <v>922600</v>
      </c>
      <c r="AB2018" s="3">
        <v>11413351</v>
      </c>
      <c r="AC2018" s="3">
        <v>50980993</v>
      </c>
    </row>
    <row r="2019" spans="1:29" x14ac:dyDescent="0.2">
      <c r="A2019" s="3" t="s">
        <v>618</v>
      </c>
      <c r="B2019" s="144">
        <v>45536</v>
      </c>
      <c r="C2019" s="144">
        <v>45646</v>
      </c>
      <c r="D2019" s="3" t="s">
        <v>615</v>
      </c>
      <c r="E2019" s="3" t="s">
        <v>620</v>
      </c>
      <c r="F2019" s="3" t="s">
        <v>53</v>
      </c>
      <c r="G2019" s="8" t="s">
        <v>365</v>
      </c>
      <c r="H2019" s="2">
        <v>1059911088</v>
      </c>
      <c r="I2019" s="3" t="s">
        <v>366</v>
      </c>
      <c r="J2019" s="5">
        <v>40</v>
      </c>
      <c r="K2019" s="6">
        <v>266.68</v>
      </c>
      <c r="N2019" s="3">
        <v>5572279</v>
      </c>
      <c r="O2019" s="3">
        <v>20431690</v>
      </c>
      <c r="P2019" s="3">
        <v>0</v>
      </c>
      <c r="Q2019" s="3">
        <v>0</v>
      </c>
      <c r="R2019" s="3">
        <v>1857426</v>
      </c>
      <c r="S2019" s="3">
        <v>2399176</v>
      </c>
      <c r="T2019" s="3">
        <v>1599450</v>
      </c>
      <c r="U2019" s="3">
        <v>26287742</v>
      </c>
      <c r="V2019" s="3">
        <v>1857426</v>
      </c>
      <c r="W2019" s="3">
        <v>1736700</v>
      </c>
      <c r="X2019" s="3">
        <v>2451800</v>
      </c>
      <c r="Y2019" s="3">
        <v>106700</v>
      </c>
      <c r="Z2019" s="3">
        <v>817300</v>
      </c>
      <c r="AA2019" s="3">
        <v>613000</v>
      </c>
      <c r="AB2019" s="3">
        <v>7582926</v>
      </c>
      <c r="AC2019" s="3">
        <v>33870668</v>
      </c>
    </row>
    <row r="2020" spans="1:29" x14ac:dyDescent="0.2">
      <c r="A2020" s="3" t="s">
        <v>618</v>
      </c>
      <c r="B2020" s="144">
        <v>45536</v>
      </c>
      <c r="C2020" s="144">
        <v>45646</v>
      </c>
      <c r="D2020" s="3" t="s">
        <v>615</v>
      </c>
      <c r="E2020" s="3" t="s">
        <v>620</v>
      </c>
      <c r="F2020" s="3" t="s">
        <v>53</v>
      </c>
      <c r="G2020" s="8" t="s">
        <v>365</v>
      </c>
      <c r="H2020" s="2">
        <v>1061686107</v>
      </c>
      <c r="I2020" s="3" t="s">
        <v>367</v>
      </c>
      <c r="J2020" s="5">
        <v>40</v>
      </c>
      <c r="K2020" s="6">
        <v>396.42</v>
      </c>
      <c r="N2020" s="3">
        <v>8283196</v>
      </c>
      <c r="O2020" s="3">
        <v>30371719</v>
      </c>
      <c r="P2020" s="3">
        <v>0</v>
      </c>
      <c r="Q2020" s="3">
        <v>0</v>
      </c>
      <c r="R2020" s="3">
        <v>2761065</v>
      </c>
      <c r="S2020" s="3">
        <v>3566376</v>
      </c>
      <c r="T2020" s="3">
        <v>2377584</v>
      </c>
      <c r="U2020" s="3">
        <v>39076744</v>
      </c>
      <c r="V2020" s="3">
        <v>2761065</v>
      </c>
      <c r="W2020" s="3">
        <v>2581600</v>
      </c>
      <c r="X2020" s="3">
        <v>3644600</v>
      </c>
      <c r="Y2020" s="3">
        <v>158500</v>
      </c>
      <c r="Z2020" s="3">
        <v>1214900</v>
      </c>
      <c r="AA2020" s="3">
        <v>911200</v>
      </c>
      <c r="AB2020" s="3">
        <v>11271865</v>
      </c>
      <c r="AC2020" s="3">
        <v>50348609</v>
      </c>
    </row>
    <row r="2021" spans="1:29" x14ac:dyDescent="0.2">
      <c r="A2021" s="3" t="s">
        <v>618</v>
      </c>
      <c r="B2021" s="144">
        <v>45536</v>
      </c>
      <c r="C2021" s="144">
        <v>45646</v>
      </c>
      <c r="D2021" s="3" t="s">
        <v>615</v>
      </c>
      <c r="E2021" s="3" t="s">
        <v>620</v>
      </c>
      <c r="F2021" s="3" t="s">
        <v>53</v>
      </c>
      <c r="G2021" s="8" t="s">
        <v>365</v>
      </c>
      <c r="H2021" s="2">
        <v>1061730996</v>
      </c>
      <c r="I2021" s="3" t="s">
        <v>368</v>
      </c>
      <c r="J2021" s="5">
        <v>40</v>
      </c>
      <c r="K2021" s="6">
        <v>264.5</v>
      </c>
      <c r="N2021" s="3">
        <v>5526728</v>
      </c>
      <c r="O2021" s="3">
        <v>20264669</v>
      </c>
      <c r="P2021" s="3">
        <v>0</v>
      </c>
      <c r="Q2021" s="3">
        <v>0</v>
      </c>
      <c r="R2021" s="3">
        <v>1842243</v>
      </c>
      <c r="S2021" s="3">
        <v>2379563</v>
      </c>
      <c r="T2021" s="3">
        <v>1586376</v>
      </c>
      <c r="U2021" s="3">
        <v>26072851</v>
      </c>
      <c r="V2021" s="3">
        <v>1842243</v>
      </c>
      <c r="W2021" s="3">
        <v>1722500</v>
      </c>
      <c r="X2021" s="3">
        <v>2431800</v>
      </c>
      <c r="Y2021" s="3">
        <v>105800</v>
      </c>
      <c r="Z2021" s="3">
        <v>810600</v>
      </c>
      <c r="AA2021" s="3">
        <v>607900</v>
      </c>
      <c r="AB2021" s="3">
        <v>7520843</v>
      </c>
      <c r="AC2021" s="3">
        <v>33593694</v>
      </c>
    </row>
    <row r="2022" spans="1:29" x14ac:dyDescent="0.2">
      <c r="A2022" s="3" t="s">
        <v>618</v>
      </c>
      <c r="B2022" s="144">
        <v>45536</v>
      </c>
      <c r="C2022" s="144">
        <v>45646</v>
      </c>
      <c r="D2022" s="3" t="s">
        <v>615</v>
      </c>
      <c r="E2022" s="3" t="s">
        <v>620</v>
      </c>
      <c r="F2022" s="3" t="s">
        <v>53</v>
      </c>
      <c r="G2022" s="8" t="s">
        <v>365</v>
      </c>
      <c r="H2022" s="2">
        <v>38870756</v>
      </c>
      <c r="I2022" s="3" t="s">
        <v>370</v>
      </c>
      <c r="J2022" s="5">
        <v>40</v>
      </c>
      <c r="K2022" s="6">
        <v>333.68</v>
      </c>
      <c r="N2022" s="3">
        <v>6972244</v>
      </c>
      <c r="O2022" s="3">
        <v>25564895</v>
      </c>
      <c r="P2022" s="3">
        <v>0</v>
      </c>
      <c r="Q2022" s="3">
        <v>0</v>
      </c>
      <c r="R2022" s="3">
        <v>2324081</v>
      </c>
      <c r="S2022" s="3">
        <v>3001938</v>
      </c>
      <c r="T2022" s="3">
        <v>2001292</v>
      </c>
      <c r="U2022" s="3">
        <v>32892206</v>
      </c>
      <c r="V2022" s="3">
        <v>2324081</v>
      </c>
      <c r="W2022" s="3">
        <v>2173000</v>
      </c>
      <c r="X2022" s="3">
        <v>3067800</v>
      </c>
      <c r="Y2022" s="3">
        <v>133400</v>
      </c>
      <c r="Z2022" s="3">
        <v>1022600</v>
      </c>
      <c r="AA2022" s="3">
        <v>766900</v>
      </c>
      <c r="AB2022" s="3">
        <v>9487781</v>
      </c>
      <c r="AC2022" s="3">
        <v>42379987</v>
      </c>
    </row>
    <row r="2023" spans="1:29" x14ac:dyDescent="0.2">
      <c r="A2023" s="3" t="s">
        <v>618</v>
      </c>
      <c r="B2023" s="144">
        <v>45536</v>
      </c>
      <c r="C2023" s="144">
        <v>45646</v>
      </c>
      <c r="D2023" s="3" t="s">
        <v>615</v>
      </c>
      <c r="E2023" s="3" t="s">
        <v>620</v>
      </c>
      <c r="F2023" s="3" t="s">
        <v>53</v>
      </c>
      <c r="G2023" s="8" t="s">
        <v>365</v>
      </c>
      <c r="H2023" s="2">
        <v>27250788</v>
      </c>
      <c r="I2023" s="3" t="s">
        <v>589</v>
      </c>
      <c r="J2023" s="5">
        <v>40</v>
      </c>
      <c r="K2023" s="6">
        <v>408.64</v>
      </c>
      <c r="N2023" s="3">
        <v>8538533</v>
      </c>
      <c r="O2023" s="3">
        <v>31307954</v>
      </c>
      <c r="P2023" s="3">
        <v>0</v>
      </c>
      <c r="Q2023" s="3">
        <v>0</v>
      </c>
      <c r="R2023" s="3">
        <v>2846178</v>
      </c>
      <c r="S2023" s="3">
        <v>3676313</v>
      </c>
      <c r="T2023" s="3">
        <v>2450875</v>
      </c>
      <c r="U2023" s="3">
        <v>40281320</v>
      </c>
      <c r="V2023" s="3">
        <v>2846178</v>
      </c>
      <c r="W2023" s="3">
        <v>2661200</v>
      </c>
      <c r="X2023" s="3">
        <v>3757000</v>
      </c>
      <c r="Y2023" s="3">
        <v>163400</v>
      </c>
      <c r="Z2023" s="3">
        <v>1252300</v>
      </c>
      <c r="AA2023" s="3">
        <v>939200</v>
      </c>
      <c r="AB2023" s="3">
        <v>11619278</v>
      </c>
      <c r="AC2023" s="3">
        <v>51900598</v>
      </c>
    </row>
    <row r="2024" spans="1:29" x14ac:dyDescent="0.2">
      <c r="A2024" s="3" t="s">
        <v>618</v>
      </c>
      <c r="B2024" s="144">
        <v>45536</v>
      </c>
      <c r="C2024" s="144">
        <v>45646</v>
      </c>
      <c r="D2024" s="3" t="s">
        <v>615</v>
      </c>
      <c r="E2024" s="3" t="s">
        <v>620</v>
      </c>
      <c r="F2024" s="3" t="s">
        <v>53</v>
      </c>
      <c r="G2024" s="8" t="s">
        <v>365</v>
      </c>
      <c r="H2024" s="2">
        <v>1061733740</v>
      </c>
      <c r="I2024" s="3" t="s">
        <v>371</v>
      </c>
      <c r="J2024" s="5">
        <v>40</v>
      </c>
      <c r="K2024" s="6">
        <v>225.72</v>
      </c>
      <c r="N2024" s="3">
        <v>4716419</v>
      </c>
      <c r="O2024" s="3">
        <v>17293536</v>
      </c>
      <c r="P2024" s="3">
        <v>0</v>
      </c>
      <c r="Q2024" s="3">
        <v>0</v>
      </c>
      <c r="R2024" s="3">
        <v>1572140</v>
      </c>
      <c r="S2024" s="3">
        <v>2030680</v>
      </c>
      <c r="T2024" s="3">
        <v>1353787</v>
      </c>
      <c r="U2024" s="3">
        <v>22250143</v>
      </c>
      <c r="V2024" s="3">
        <v>1572140</v>
      </c>
      <c r="W2024" s="3">
        <v>1470000</v>
      </c>
      <c r="X2024" s="3">
        <v>2075200</v>
      </c>
      <c r="Y2024" s="3">
        <v>90300</v>
      </c>
      <c r="Z2024" s="3">
        <v>691700</v>
      </c>
      <c r="AA2024" s="3">
        <v>518800</v>
      </c>
      <c r="AB2024" s="3">
        <v>6418140</v>
      </c>
      <c r="AC2024" s="3">
        <v>28668283</v>
      </c>
    </row>
    <row r="2025" spans="1:29" x14ac:dyDescent="0.2">
      <c r="A2025" s="3" t="s">
        <v>618</v>
      </c>
      <c r="B2025" s="144">
        <v>45536</v>
      </c>
      <c r="C2025" s="144">
        <v>45646</v>
      </c>
      <c r="D2025" s="3" t="s">
        <v>615</v>
      </c>
      <c r="E2025" s="3" t="s">
        <v>620</v>
      </c>
      <c r="F2025" s="3" t="s">
        <v>53</v>
      </c>
      <c r="G2025" s="8" t="s">
        <v>365</v>
      </c>
      <c r="H2025" s="2">
        <v>10296785</v>
      </c>
      <c r="I2025" s="3" t="s">
        <v>372</v>
      </c>
      <c r="J2025" s="5">
        <v>40</v>
      </c>
      <c r="K2025" s="6">
        <v>316.58999999999997</v>
      </c>
      <c r="N2025" s="3">
        <v>6615148</v>
      </c>
      <c r="O2025" s="3">
        <v>24255543</v>
      </c>
      <c r="P2025" s="3">
        <v>0</v>
      </c>
      <c r="Q2025" s="3">
        <v>0</v>
      </c>
      <c r="R2025" s="3">
        <v>2205049</v>
      </c>
      <c r="S2025" s="3">
        <v>2848189</v>
      </c>
      <c r="T2025" s="3">
        <v>1898792</v>
      </c>
      <c r="U2025" s="3">
        <v>31207573</v>
      </c>
      <c r="V2025" s="3">
        <v>2205049</v>
      </c>
      <c r="W2025" s="3">
        <v>2061700</v>
      </c>
      <c r="X2025" s="3">
        <v>2910700</v>
      </c>
      <c r="Y2025" s="3">
        <v>126600</v>
      </c>
      <c r="Z2025" s="3">
        <v>970200</v>
      </c>
      <c r="AA2025" s="3">
        <v>727700</v>
      </c>
      <c r="AB2025" s="3">
        <v>9001949</v>
      </c>
      <c r="AC2025" s="3">
        <v>40209522</v>
      </c>
    </row>
    <row r="2026" spans="1:29" x14ac:dyDescent="0.2">
      <c r="A2026" s="3" t="s">
        <v>618</v>
      </c>
      <c r="B2026" s="144">
        <v>45536</v>
      </c>
      <c r="C2026" s="144">
        <v>45646</v>
      </c>
      <c r="D2026" s="3" t="s">
        <v>615</v>
      </c>
      <c r="E2026" s="3" t="s">
        <v>620</v>
      </c>
      <c r="F2026" s="3" t="s">
        <v>53</v>
      </c>
      <c r="G2026" s="8" t="s">
        <v>365</v>
      </c>
      <c r="H2026" s="2">
        <v>25395094</v>
      </c>
      <c r="I2026" s="3" t="s">
        <v>590</v>
      </c>
      <c r="J2026" s="5">
        <v>40</v>
      </c>
      <c r="K2026" s="6">
        <v>379.94</v>
      </c>
      <c r="N2026" s="3">
        <v>7938846</v>
      </c>
      <c r="O2026" s="3">
        <v>29109102</v>
      </c>
      <c r="P2026" s="3">
        <v>0</v>
      </c>
      <c r="Q2026" s="3">
        <v>0</v>
      </c>
      <c r="R2026" s="3">
        <v>2646282</v>
      </c>
      <c r="S2026" s="3">
        <v>3418114</v>
      </c>
      <c r="T2026" s="3">
        <v>2278743</v>
      </c>
      <c r="U2026" s="3">
        <v>37452241</v>
      </c>
      <c r="V2026" s="3">
        <v>2646282</v>
      </c>
      <c r="W2026" s="3">
        <v>2474300</v>
      </c>
      <c r="X2026" s="3">
        <v>3493100</v>
      </c>
      <c r="Y2026" s="3">
        <v>151900</v>
      </c>
      <c r="Z2026" s="3">
        <v>1164400</v>
      </c>
      <c r="AA2026" s="3">
        <v>873300</v>
      </c>
      <c r="AB2026" s="3">
        <v>10803282</v>
      </c>
      <c r="AC2026" s="3">
        <v>48255523</v>
      </c>
    </row>
    <row r="2027" spans="1:29" x14ac:dyDescent="0.2">
      <c r="A2027" s="3" t="s">
        <v>618</v>
      </c>
      <c r="B2027" s="144">
        <v>45536</v>
      </c>
      <c r="C2027" s="144">
        <v>45646</v>
      </c>
      <c r="D2027" s="3" t="s">
        <v>615</v>
      </c>
      <c r="E2027" s="3" t="s">
        <v>620</v>
      </c>
      <c r="F2027" s="3" t="s">
        <v>53</v>
      </c>
      <c r="G2027" s="8" t="s">
        <v>365</v>
      </c>
      <c r="H2027" s="2">
        <v>76327294</v>
      </c>
      <c r="I2027" s="3" t="s">
        <v>373</v>
      </c>
      <c r="J2027" s="5">
        <v>40</v>
      </c>
      <c r="K2027" s="6">
        <v>312.63</v>
      </c>
      <c r="N2027" s="3">
        <v>6532404</v>
      </c>
      <c r="O2027" s="3">
        <v>23952148</v>
      </c>
      <c r="P2027" s="3">
        <v>0</v>
      </c>
      <c r="Q2027" s="3">
        <v>0</v>
      </c>
      <c r="R2027" s="3">
        <v>2177468</v>
      </c>
      <c r="S2027" s="3">
        <v>2812563</v>
      </c>
      <c r="T2027" s="3">
        <v>1875042</v>
      </c>
      <c r="U2027" s="3">
        <v>30817221</v>
      </c>
      <c r="V2027" s="3">
        <v>2177468</v>
      </c>
      <c r="W2027" s="3">
        <v>2035900</v>
      </c>
      <c r="X2027" s="3">
        <v>2874300</v>
      </c>
      <c r="Y2027" s="3">
        <v>125000</v>
      </c>
      <c r="Z2027" s="3">
        <v>958100</v>
      </c>
      <c r="AA2027" s="3">
        <v>718600</v>
      </c>
      <c r="AB2027" s="3">
        <v>8889368</v>
      </c>
      <c r="AC2027" s="3">
        <v>39706589</v>
      </c>
    </row>
    <row r="2028" spans="1:29" x14ac:dyDescent="0.2">
      <c r="A2028" s="3" t="s">
        <v>618</v>
      </c>
      <c r="B2028" s="144">
        <v>45536</v>
      </c>
      <c r="C2028" s="144">
        <v>45646</v>
      </c>
      <c r="D2028" s="3" t="s">
        <v>615</v>
      </c>
      <c r="E2028" s="3" t="s">
        <v>620</v>
      </c>
      <c r="F2028" s="3" t="s">
        <v>53</v>
      </c>
      <c r="G2028" s="8" t="s">
        <v>365</v>
      </c>
      <c r="H2028" s="2">
        <v>34555465</v>
      </c>
      <c r="I2028" s="3" t="s">
        <v>374</v>
      </c>
      <c r="J2028" s="5">
        <v>40</v>
      </c>
      <c r="K2028" s="6">
        <v>410.12</v>
      </c>
      <c r="N2028" s="3">
        <v>8569457</v>
      </c>
      <c r="O2028" s="3">
        <v>31421342</v>
      </c>
      <c r="P2028" s="3">
        <v>0</v>
      </c>
      <c r="Q2028" s="3">
        <v>0</v>
      </c>
      <c r="R2028" s="3">
        <v>2856486</v>
      </c>
      <c r="S2028" s="3">
        <v>3689627</v>
      </c>
      <c r="T2028" s="3">
        <v>2459752</v>
      </c>
      <c r="U2028" s="3">
        <v>40427207</v>
      </c>
      <c r="V2028" s="3">
        <v>2856486</v>
      </c>
      <c r="W2028" s="3">
        <v>2670800</v>
      </c>
      <c r="X2028" s="3">
        <v>3770600</v>
      </c>
      <c r="Y2028" s="3">
        <v>164000</v>
      </c>
      <c r="Z2028" s="3">
        <v>1256900</v>
      </c>
      <c r="AA2028" s="3">
        <v>942600</v>
      </c>
      <c r="AB2028" s="3">
        <v>11661386</v>
      </c>
      <c r="AC2028" s="3">
        <v>52088593</v>
      </c>
    </row>
    <row r="2029" spans="1:29" x14ac:dyDescent="0.2">
      <c r="A2029" s="3" t="s">
        <v>618</v>
      </c>
      <c r="B2029" s="144">
        <v>45536</v>
      </c>
      <c r="C2029" s="144">
        <v>45646</v>
      </c>
      <c r="D2029" s="3" t="s">
        <v>615</v>
      </c>
      <c r="E2029" s="3" t="s">
        <v>620</v>
      </c>
      <c r="F2029" s="3" t="s">
        <v>53</v>
      </c>
      <c r="G2029" s="8" t="s">
        <v>365</v>
      </c>
      <c r="H2029" s="2">
        <v>1061687219</v>
      </c>
      <c r="I2029" s="3" t="s">
        <v>375</v>
      </c>
      <c r="J2029" s="5">
        <v>40</v>
      </c>
      <c r="K2029" s="6">
        <v>293.44</v>
      </c>
      <c r="N2029" s="3">
        <v>6131429</v>
      </c>
      <c r="O2029" s="3">
        <v>22481906</v>
      </c>
      <c r="P2029" s="3">
        <v>0</v>
      </c>
      <c r="Q2029" s="3">
        <v>0</v>
      </c>
      <c r="R2029" s="3">
        <v>2043810</v>
      </c>
      <c r="S2029" s="3">
        <v>2639921</v>
      </c>
      <c r="T2029" s="3">
        <v>1759947</v>
      </c>
      <c r="U2029" s="3">
        <v>28925584</v>
      </c>
      <c r="V2029" s="3">
        <v>2043810</v>
      </c>
      <c r="W2029" s="3">
        <v>1911000</v>
      </c>
      <c r="X2029" s="3">
        <v>2697800</v>
      </c>
      <c r="Y2029" s="3">
        <v>117400</v>
      </c>
      <c r="Z2029" s="3">
        <v>899300</v>
      </c>
      <c r="AA2029" s="3">
        <v>674500</v>
      </c>
      <c r="AB2029" s="3">
        <v>8343810</v>
      </c>
      <c r="AC2029" s="3">
        <v>37269394</v>
      </c>
    </row>
    <row r="2030" spans="1:29" x14ac:dyDescent="0.2">
      <c r="A2030" s="3" t="s">
        <v>618</v>
      </c>
      <c r="B2030" s="144">
        <v>45536</v>
      </c>
      <c r="C2030" s="144">
        <v>45646</v>
      </c>
      <c r="D2030" s="3" t="s">
        <v>615</v>
      </c>
      <c r="E2030" s="3" t="s">
        <v>620</v>
      </c>
      <c r="F2030" s="3" t="s">
        <v>53</v>
      </c>
      <c r="G2030" s="8" t="s">
        <v>365</v>
      </c>
      <c r="H2030" s="2">
        <v>10539779</v>
      </c>
      <c r="I2030" s="3" t="s">
        <v>376</v>
      </c>
      <c r="J2030" s="5">
        <v>40</v>
      </c>
      <c r="K2030" s="6">
        <v>444.3</v>
      </c>
      <c r="N2030" s="3">
        <v>9283649</v>
      </c>
      <c r="O2030" s="3">
        <v>34040046</v>
      </c>
      <c r="P2030" s="3">
        <v>0</v>
      </c>
      <c r="Q2030" s="3">
        <v>0</v>
      </c>
      <c r="R2030" s="3">
        <v>3094550</v>
      </c>
      <c r="S2030" s="3">
        <v>3997127</v>
      </c>
      <c r="T2030" s="3">
        <v>2664751</v>
      </c>
      <c r="U2030" s="3">
        <v>43796474</v>
      </c>
      <c r="V2030" s="3">
        <v>3094550</v>
      </c>
      <c r="W2030" s="3">
        <v>2893400</v>
      </c>
      <c r="X2030" s="3">
        <v>4084800</v>
      </c>
      <c r="Y2030" s="3">
        <v>177700</v>
      </c>
      <c r="Z2030" s="3">
        <v>1361600</v>
      </c>
      <c r="AA2030" s="3">
        <v>1021200</v>
      </c>
      <c r="AB2030" s="3">
        <v>12633250</v>
      </c>
      <c r="AC2030" s="3">
        <v>56429724</v>
      </c>
    </row>
    <row r="2031" spans="1:29" x14ac:dyDescent="0.2">
      <c r="A2031" s="3" t="s">
        <v>618</v>
      </c>
      <c r="B2031" s="144">
        <v>45536</v>
      </c>
      <c r="C2031" s="144">
        <v>45646</v>
      </c>
      <c r="D2031" s="3" t="s">
        <v>615</v>
      </c>
      <c r="E2031" s="3" t="s">
        <v>620</v>
      </c>
      <c r="F2031" s="3" t="s">
        <v>53</v>
      </c>
      <c r="G2031" s="8" t="s">
        <v>365</v>
      </c>
      <c r="H2031" s="2">
        <v>1061727788</v>
      </c>
      <c r="I2031" s="3" t="s">
        <v>1046</v>
      </c>
      <c r="J2031" s="5">
        <v>40</v>
      </c>
      <c r="K2031" s="6">
        <v>300.06</v>
      </c>
      <c r="N2031" s="3">
        <v>6269754</v>
      </c>
      <c r="O2031" s="3">
        <v>22989098</v>
      </c>
      <c r="P2031" s="3">
        <v>0</v>
      </c>
      <c r="Q2031" s="3">
        <v>0</v>
      </c>
      <c r="R2031" s="3">
        <v>2089918</v>
      </c>
      <c r="S2031" s="3">
        <v>2699477</v>
      </c>
      <c r="T2031" s="3">
        <v>1799652</v>
      </c>
      <c r="U2031" s="3">
        <v>29578145</v>
      </c>
      <c r="V2031" s="3">
        <v>2089918</v>
      </c>
      <c r="W2031" s="3">
        <v>1954100</v>
      </c>
      <c r="X2031" s="3">
        <v>2758700</v>
      </c>
      <c r="Y2031" s="3">
        <v>120000</v>
      </c>
      <c r="Z2031" s="3">
        <v>919600</v>
      </c>
      <c r="AA2031" s="3">
        <v>689700</v>
      </c>
      <c r="AB2031" s="3">
        <v>8532018</v>
      </c>
      <c r="AC2031" s="3">
        <v>38110163</v>
      </c>
    </row>
    <row r="2032" spans="1:29" x14ac:dyDescent="0.2">
      <c r="A2032" s="3" t="s">
        <v>618</v>
      </c>
      <c r="B2032" s="144">
        <v>45536</v>
      </c>
      <c r="C2032" s="144">
        <v>45646</v>
      </c>
      <c r="D2032" s="3" t="s">
        <v>615</v>
      </c>
      <c r="E2032" s="3" t="s">
        <v>620</v>
      </c>
      <c r="F2032" s="3" t="s">
        <v>53</v>
      </c>
      <c r="G2032" s="8" t="s">
        <v>365</v>
      </c>
      <c r="H2032" s="2">
        <v>19383506</v>
      </c>
      <c r="I2032" s="3" t="s">
        <v>377</v>
      </c>
      <c r="J2032" s="5">
        <v>40</v>
      </c>
      <c r="K2032" s="6">
        <v>496.31</v>
      </c>
      <c r="N2032" s="3">
        <v>10370397</v>
      </c>
      <c r="O2032" s="3">
        <v>38024789</v>
      </c>
      <c r="P2032" s="3">
        <v>0</v>
      </c>
      <c r="Q2032" s="3">
        <v>0</v>
      </c>
      <c r="R2032" s="3">
        <v>3456799</v>
      </c>
      <c r="S2032" s="3">
        <v>4465032</v>
      </c>
      <c r="T2032" s="3">
        <v>2976688</v>
      </c>
      <c r="U2032" s="3">
        <v>48923308</v>
      </c>
      <c r="V2032" s="3">
        <v>3456799</v>
      </c>
      <c r="W2032" s="3">
        <v>3232100</v>
      </c>
      <c r="X2032" s="3">
        <v>4563000</v>
      </c>
      <c r="Y2032" s="3">
        <v>198500</v>
      </c>
      <c r="Z2032" s="3">
        <v>1521000</v>
      </c>
      <c r="AA2032" s="3">
        <v>1140700</v>
      </c>
      <c r="AB2032" s="3">
        <v>14112099</v>
      </c>
      <c r="AC2032" s="3">
        <v>63035407</v>
      </c>
    </row>
    <row r="2033" spans="1:29" x14ac:dyDescent="0.2">
      <c r="A2033" s="3" t="s">
        <v>618</v>
      </c>
      <c r="B2033" s="144">
        <v>45536</v>
      </c>
      <c r="C2033" s="144">
        <v>45646</v>
      </c>
      <c r="D2033" s="3" t="s">
        <v>615</v>
      </c>
      <c r="E2033" s="3" t="s">
        <v>620</v>
      </c>
      <c r="F2033" s="3" t="s">
        <v>53</v>
      </c>
      <c r="G2033" s="8" t="s">
        <v>365</v>
      </c>
      <c r="H2033" s="2">
        <v>1061705641</v>
      </c>
      <c r="I2033" s="3" t="s">
        <v>378</v>
      </c>
      <c r="J2033" s="5">
        <v>40</v>
      </c>
      <c r="K2033" s="6">
        <v>259.16000000000003</v>
      </c>
      <c r="N2033" s="3">
        <v>5415148</v>
      </c>
      <c r="O2033" s="3">
        <v>19855543</v>
      </c>
      <c r="P2033" s="3">
        <v>0</v>
      </c>
      <c r="Q2033" s="3">
        <v>0</v>
      </c>
      <c r="R2033" s="3">
        <v>1805049</v>
      </c>
      <c r="S2033" s="3">
        <v>2331522</v>
      </c>
      <c r="T2033" s="3">
        <v>1554348</v>
      </c>
      <c r="U2033" s="3">
        <v>25546462</v>
      </c>
      <c r="V2033" s="3">
        <v>1805049</v>
      </c>
      <c r="W2033" s="3">
        <v>1687700</v>
      </c>
      <c r="X2033" s="3">
        <v>2382700</v>
      </c>
      <c r="Y2033" s="3">
        <v>103600</v>
      </c>
      <c r="Z2033" s="3">
        <v>794200</v>
      </c>
      <c r="AA2033" s="3">
        <v>595700</v>
      </c>
      <c r="AB2033" s="3">
        <v>7368949</v>
      </c>
      <c r="AC2033" s="3">
        <v>32915411</v>
      </c>
    </row>
    <row r="2034" spans="1:29" x14ac:dyDescent="0.2">
      <c r="A2034" s="3" t="s">
        <v>618</v>
      </c>
      <c r="B2034" s="144">
        <v>45536</v>
      </c>
      <c r="C2034" s="144">
        <v>45646</v>
      </c>
      <c r="D2034" s="3" t="s">
        <v>615</v>
      </c>
      <c r="E2034" s="3" t="s">
        <v>620</v>
      </c>
      <c r="F2034" s="3" t="s">
        <v>53</v>
      </c>
      <c r="G2034" s="17" t="s">
        <v>55</v>
      </c>
      <c r="H2034" s="2">
        <v>10547808</v>
      </c>
      <c r="I2034" s="3" t="s">
        <v>379</v>
      </c>
      <c r="J2034" s="5">
        <v>40</v>
      </c>
      <c r="K2034" s="6">
        <v>291.60000000000002</v>
      </c>
      <c r="N2034" s="3">
        <v>6092982</v>
      </c>
      <c r="O2034" s="3">
        <v>22340934</v>
      </c>
      <c r="P2034" s="3">
        <v>0</v>
      </c>
      <c r="Q2034" s="3">
        <v>0</v>
      </c>
      <c r="R2034" s="3">
        <v>2030994</v>
      </c>
      <c r="S2034" s="3">
        <v>2623367</v>
      </c>
      <c r="T2034" s="3">
        <v>1748912</v>
      </c>
      <c r="U2034" s="3">
        <v>28744207</v>
      </c>
      <c r="V2034" s="3">
        <v>2030994</v>
      </c>
      <c r="W2034" s="3">
        <v>1899000</v>
      </c>
      <c r="X2034" s="3">
        <v>2680900</v>
      </c>
      <c r="Y2034" s="3">
        <v>116600</v>
      </c>
      <c r="Z2034" s="3">
        <v>893600</v>
      </c>
      <c r="AA2034" s="3">
        <v>670200</v>
      </c>
      <c r="AB2034" s="3">
        <v>8291294</v>
      </c>
      <c r="AC2034" s="3">
        <v>37035501</v>
      </c>
    </row>
    <row r="2035" spans="1:29" x14ac:dyDescent="0.2">
      <c r="A2035" s="3" t="s">
        <v>618</v>
      </c>
      <c r="B2035" s="144">
        <v>45536</v>
      </c>
      <c r="C2035" s="144">
        <v>45646</v>
      </c>
      <c r="D2035" s="3" t="s">
        <v>615</v>
      </c>
      <c r="E2035" s="3" t="s">
        <v>620</v>
      </c>
      <c r="F2035" s="3" t="s">
        <v>53</v>
      </c>
      <c r="G2035" s="17" t="s">
        <v>55</v>
      </c>
      <c r="H2035" s="2">
        <v>76311551</v>
      </c>
      <c r="I2035" s="3" t="s">
        <v>380</v>
      </c>
      <c r="J2035" s="5">
        <v>20</v>
      </c>
      <c r="K2035" s="6">
        <v>376.35</v>
      </c>
      <c r="N2035" s="3">
        <v>3931917</v>
      </c>
      <c r="O2035" s="3">
        <v>14417029</v>
      </c>
      <c r="P2035" s="3">
        <v>0</v>
      </c>
      <c r="Q2035" s="3">
        <v>0</v>
      </c>
      <c r="R2035" s="3">
        <v>1310639</v>
      </c>
      <c r="S2035" s="3">
        <v>1692909</v>
      </c>
      <c r="T2035" s="3">
        <v>1128606</v>
      </c>
      <c r="U2035" s="3">
        <v>18549183</v>
      </c>
      <c r="V2035" s="3">
        <v>1310639</v>
      </c>
      <c r="W2035" s="3">
        <v>1225400</v>
      </c>
      <c r="X2035" s="3">
        <v>1730000</v>
      </c>
      <c r="Y2035" s="3">
        <v>75300</v>
      </c>
      <c r="Z2035" s="3">
        <v>576700</v>
      </c>
      <c r="AA2035" s="3">
        <v>432500</v>
      </c>
      <c r="AB2035" s="3">
        <v>5350539</v>
      </c>
      <c r="AC2035" s="3">
        <v>23899722</v>
      </c>
    </row>
    <row r="2036" spans="1:29" x14ac:dyDescent="0.2">
      <c r="A2036" s="3" t="s">
        <v>618</v>
      </c>
      <c r="B2036" s="144">
        <v>45536</v>
      </c>
      <c r="C2036" s="144">
        <v>45646</v>
      </c>
      <c r="D2036" s="3" t="s">
        <v>615</v>
      </c>
      <c r="E2036" s="3" t="s">
        <v>620</v>
      </c>
      <c r="F2036" s="3" t="s">
        <v>53</v>
      </c>
      <c r="G2036" s="17" t="s">
        <v>55</v>
      </c>
      <c r="H2036" s="2">
        <v>34315596</v>
      </c>
      <c r="I2036" s="3" t="s">
        <v>54</v>
      </c>
      <c r="J2036" s="5">
        <v>40</v>
      </c>
      <c r="K2036" s="6">
        <v>332.84</v>
      </c>
      <c r="N2036" s="3">
        <v>6954692</v>
      </c>
      <c r="O2036" s="3">
        <v>25500537</v>
      </c>
      <c r="P2036" s="3">
        <v>0</v>
      </c>
      <c r="Q2036" s="3">
        <v>0</v>
      </c>
      <c r="R2036" s="3">
        <v>2318231</v>
      </c>
      <c r="S2036" s="3">
        <v>2994381</v>
      </c>
      <c r="T2036" s="3">
        <v>1996254</v>
      </c>
      <c r="U2036" s="3">
        <v>32809403</v>
      </c>
      <c r="V2036" s="3">
        <v>2318231</v>
      </c>
      <c r="W2036" s="3">
        <v>2167500</v>
      </c>
      <c r="X2036" s="3">
        <v>3060100</v>
      </c>
      <c r="Y2036" s="3">
        <v>133100</v>
      </c>
      <c r="Z2036" s="3">
        <v>1020000</v>
      </c>
      <c r="AA2036" s="3">
        <v>765000</v>
      </c>
      <c r="AB2036" s="3">
        <v>9463931</v>
      </c>
      <c r="AC2036" s="3">
        <v>42273334</v>
      </c>
    </row>
    <row r="2037" spans="1:29" x14ac:dyDescent="0.2">
      <c r="A2037" s="3" t="s">
        <v>618</v>
      </c>
      <c r="B2037" s="144">
        <v>45536</v>
      </c>
      <c r="C2037" s="144">
        <v>45646</v>
      </c>
      <c r="D2037" s="3" t="s">
        <v>615</v>
      </c>
      <c r="E2037" s="3" t="s">
        <v>620</v>
      </c>
      <c r="F2037" s="3" t="s">
        <v>53</v>
      </c>
      <c r="G2037" s="17" t="s">
        <v>55</v>
      </c>
      <c r="H2037" s="2">
        <v>25284812</v>
      </c>
      <c r="I2037" s="3" t="s">
        <v>381</v>
      </c>
      <c r="J2037" s="5">
        <v>40</v>
      </c>
      <c r="K2037" s="6">
        <v>395.84</v>
      </c>
      <c r="N2037" s="3">
        <v>8271077</v>
      </c>
      <c r="O2037" s="3">
        <v>30327282</v>
      </c>
      <c r="P2037" s="3">
        <v>0</v>
      </c>
      <c r="Q2037" s="3">
        <v>0</v>
      </c>
      <c r="R2037" s="3">
        <v>2757026</v>
      </c>
      <c r="S2037" s="3">
        <v>3561158</v>
      </c>
      <c r="T2037" s="3">
        <v>2374105</v>
      </c>
      <c r="U2037" s="3">
        <v>39019571</v>
      </c>
      <c r="V2037" s="3">
        <v>2757026</v>
      </c>
      <c r="W2037" s="3">
        <v>2577800</v>
      </c>
      <c r="X2037" s="3">
        <v>3639300</v>
      </c>
      <c r="Y2037" s="3">
        <v>158300</v>
      </c>
      <c r="Z2037" s="3">
        <v>1213100</v>
      </c>
      <c r="AA2037" s="3">
        <v>909800</v>
      </c>
      <c r="AB2037" s="3">
        <v>11255326</v>
      </c>
      <c r="AC2037" s="3">
        <v>50274897</v>
      </c>
    </row>
    <row r="2038" spans="1:29" x14ac:dyDescent="0.2">
      <c r="A2038" s="3" t="s">
        <v>618</v>
      </c>
      <c r="B2038" s="144">
        <v>45536</v>
      </c>
      <c r="C2038" s="144">
        <v>45646</v>
      </c>
      <c r="D2038" s="3" t="s">
        <v>615</v>
      </c>
      <c r="E2038" s="3" t="s">
        <v>620</v>
      </c>
      <c r="F2038" s="3" t="s">
        <v>53</v>
      </c>
      <c r="G2038" s="17" t="s">
        <v>55</v>
      </c>
      <c r="H2038" s="2">
        <v>1061691289</v>
      </c>
      <c r="I2038" s="3" t="s">
        <v>382</v>
      </c>
      <c r="J2038" s="5">
        <v>20</v>
      </c>
      <c r="K2038" s="6">
        <v>281.52999999999997</v>
      </c>
      <c r="N2038" s="3">
        <v>2941285</v>
      </c>
      <c r="O2038" s="3">
        <v>10784712</v>
      </c>
      <c r="P2038" s="3">
        <v>0</v>
      </c>
      <c r="Q2038" s="3">
        <v>0</v>
      </c>
      <c r="R2038" s="3">
        <v>980428</v>
      </c>
      <c r="S2038" s="3">
        <v>1266387</v>
      </c>
      <c r="T2038" s="3">
        <v>844258</v>
      </c>
      <c r="U2038" s="3">
        <v>13875785</v>
      </c>
      <c r="V2038" s="3">
        <v>980428</v>
      </c>
      <c r="W2038" s="3">
        <v>916700</v>
      </c>
      <c r="X2038" s="3">
        <v>1294200</v>
      </c>
      <c r="Y2038" s="3">
        <v>56300</v>
      </c>
      <c r="Z2038" s="3">
        <v>431400</v>
      </c>
      <c r="AA2038" s="3">
        <v>323500</v>
      </c>
      <c r="AB2038" s="3">
        <v>4002528</v>
      </c>
      <c r="AC2038" s="3">
        <v>17878313</v>
      </c>
    </row>
    <row r="2039" spans="1:29" x14ac:dyDescent="0.2">
      <c r="A2039" s="3" t="s">
        <v>618</v>
      </c>
      <c r="B2039" s="144">
        <v>45536</v>
      </c>
      <c r="C2039" s="144">
        <v>45646</v>
      </c>
      <c r="D2039" s="3" t="s">
        <v>615</v>
      </c>
      <c r="E2039" s="3" t="s">
        <v>620</v>
      </c>
      <c r="F2039" s="3" t="s">
        <v>53</v>
      </c>
      <c r="G2039" s="17" t="s">
        <v>55</v>
      </c>
      <c r="H2039" s="2">
        <v>25274197</v>
      </c>
      <c r="I2039" s="3" t="s">
        <v>383</v>
      </c>
      <c r="J2039" s="5">
        <v>40</v>
      </c>
      <c r="K2039" s="6">
        <v>279.16000000000003</v>
      </c>
      <c r="N2039" s="3">
        <v>5833048</v>
      </c>
      <c r="O2039" s="3">
        <v>21387843</v>
      </c>
      <c r="P2039" s="3">
        <v>0</v>
      </c>
      <c r="Q2039" s="3">
        <v>0</v>
      </c>
      <c r="R2039" s="3">
        <v>1944349</v>
      </c>
      <c r="S2039" s="3">
        <v>2511451</v>
      </c>
      <c r="T2039" s="3">
        <v>1674301</v>
      </c>
      <c r="U2039" s="3">
        <v>27517944</v>
      </c>
      <c r="V2039" s="3">
        <v>1944349</v>
      </c>
      <c r="W2039" s="3">
        <v>1818000</v>
      </c>
      <c r="X2039" s="3">
        <v>2566500</v>
      </c>
      <c r="Y2039" s="3">
        <v>111600</v>
      </c>
      <c r="Z2039" s="3">
        <v>855500</v>
      </c>
      <c r="AA2039" s="3">
        <v>641600</v>
      </c>
      <c r="AB2039" s="3">
        <v>7937549</v>
      </c>
      <c r="AC2039" s="3">
        <v>35455493</v>
      </c>
    </row>
    <row r="2040" spans="1:29" x14ac:dyDescent="0.2">
      <c r="A2040" s="3" t="s">
        <v>618</v>
      </c>
      <c r="B2040" s="144">
        <v>45536</v>
      </c>
      <c r="C2040" s="144">
        <v>45646</v>
      </c>
      <c r="D2040" s="3" t="s">
        <v>615</v>
      </c>
      <c r="E2040" s="3" t="s">
        <v>620</v>
      </c>
      <c r="F2040" s="3" t="s">
        <v>53</v>
      </c>
      <c r="G2040" s="17" t="s">
        <v>55</v>
      </c>
      <c r="H2040" s="2">
        <v>10292587</v>
      </c>
      <c r="I2040" s="3" t="s">
        <v>384</v>
      </c>
      <c r="J2040" s="5">
        <v>40</v>
      </c>
      <c r="K2040" s="6">
        <v>363.88</v>
      </c>
      <c r="N2040" s="3">
        <v>7603273</v>
      </c>
      <c r="O2040" s="3">
        <v>27878668</v>
      </c>
      <c r="P2040" s="3">
        <v>0</v>
      </c>
      <c r="Q2040" s="3">
        <v>0</v>
      </c>
      <c r="R2040" s="3">
        <v>2534424</v>
      </c>
      <c r="S2040" s="3">
        <v>3273631</v>
      </c>
      <c r="T2040" s="3">
        <v>2182421</v>
      </c>
      <c r="U2040" s="3">
        <v>35869144</v>
      </c>
      <c r="V2040" s="3">
        <v>2534424</v>
      </c>
      <c r="W2040" s="3">
        <v>2369700</v>
      </c>
      <c r="X2040" s="3">
        <v>3345400</v>
      </c>
      <c r="Y2040" s="3">
        <v>145500</v>
      </c>
      <c r="Z2040" s="3">
        <v>1115100</v>
      </c>
      <c r="AA2040" s="3">
        <v>836400</v>
      </c>
      <c r="AB2040" s="3">
        <v>10346524</v>
      </c>
      <c r="AC2040" s="3">
        <v>46215668</v>
      </c>
    </row>
    <row r="2041" spans="1:29" x14ac:dyDescent="0.2">
      <c r="A2041" s="3" t="s">
        <v>618</v>
      </c>
      <c r="B2041" s="144">
        <v>45536</v>
      </c>
      <c r="C2041" s="144">
        <v>45646</v>
      </c>
      <c r="D2041" s="3" t="s">
        <v>615</v>
      </c>
      <c r="E2041" s="3" t="s">
        <v>620</v>
      </c>
      <c r="F2041" s="3" t="s">
        <v>53</v>
      </c>
      <c r="G2041" s="17" t="s">
        <v>55</v>
      </c>
      <c r="H2041" s="2">
        <v>14251340</v>
      </c>
      <c r="I2041" s="3" t="s">
        <v>385</v>
      </c>
      <c r="J2041" s="5">
        <v>40</v>
      </c>
      <c r="K2041" s="6">
        <v>421</v>
      </c>
      <c r="N2041" s="3">
        <v>8796795</v>
      </c>
      <c r="O2041" s="3">
        <v>32254915</v>
      </c>
      <c r="P2041" s="3">
        <v>0</v>
      </c>
      <c r="Q2041" s="3">
        <v>0</v>
      </c>
      <c r="R2041" s="3">
        <v>2932265</v>
      </c>
      <c r="S2041" s="3">
        <v>3787509</v>
      </c>
      <c r="T2041" s="3">
        <v>2525006</v>
      </c>
      <c r="U2041" s="3">
        <v>41499695</v>
      </c>
      <c r="V2041" s="3">
        <v>2932265</v>
      </c>
      <c r="W2041" s="3">
        <v>2741700</v>
      </c>
      <c r="X2041" s="3">
        <v>3870600</v>
      </c>
      <c r="Y2041" s="3">
        <v>168400</v>
      </c>
      <c r="Z2041" s="3">
        <v>1290200</v>
      </c>
      <c r="AA2041" s="3">
        <v>967600</v>
      </c>
      <c r="AB2041" s="3">
        <v>11970765</v>
      </c>
      <c r="AC2041" s="3">
        <v>53470460</v>
      </c>
    </row>
    <row r="2042" spans="1:29" x14ac:dyDescent="0.2">
      <c r="A2042" s="3" t="s">
        <v>618</v>
      </c>
      <c r="B2042" s="144">
        <v>45536</v>
      </c>
      <c r="C2042" s="144">
        <v>45646</v>
      </c>
      <c r="D2042" s="3" t="s">
        <v>615</v>
      </c>
      <c r="E2042" s="3" t="s">
        <v>620</v>
      </c>
      <c r="F2042" s="3" t="s">
        <v>53</v>
      </c>
      <c r="G2042" s="17" t="s">
        <v>55</v>
      </c>
      <c r="H2042" s="2">
        <v>34551417</v>
      </c>
      <c r="I2042" s="3" t="s">
        <v>386</v>
      </c>
      <c r="J2042" s="5">
        <v>40</v>
      </c>
      <c r="K2042" s="6">
        <v>348.24</v>
      </c>
      <c r="N2042" s="3">
        <v>7276475</v>
      </c>
      <c r="O2042" s="3">
        <v>26680408</v>
      </c>
      <c r="P2042" s="3">
        <v>0</v>
      </c>
      <c r="Q2042" s="3">
        <v>0</v>
      </c>
      <c r="R2042" s="3">
        <v>2425492</v>
      </c>
      <c r="S2042" s="3">
        <v>3132927</v>
      </c>
      <c r="T2042" s="3">
        <v>2088618</v>
      </c>
      <c r="U2042" s="3">
        <v>34327445</v>
      </c>
      <c r="V2042" s="3">
        <v>2425492</v>
      </c>
      <c r="W2042" s="3">
        <v>2267800</v>
      </c>
      <c r="X2042" s="3">
        <v>3201600</v>
      </c>
      <c r="Y2042" s="3">
        <v>139300</v>
      </c>
      <c r="Z2042" s="3">
        <v>1067200</v>
      </c>
      <c r="AA2042" s="3">
        <v>800400</v>
      </c>
      <c r="AB2042" s="3">
        <v>9901792</v>
      </c>
      <c r="AC2042" s="3">
        <v>44229237</v>
      </c>
    </row>
    <row r="2043" spans="1:29" x14ac:dyDescent="0.2">
      <c r="A2043" s="3" t="s">
        <v>618</v>
      </c>
      <c r="B2043" s="144">
        <v>45536</v>
      </c>
      <c r="C2043" s="144">
        <v>45646</v>
      </c>
      <c r="D2043" s="3" t="s">
        <v>615</v>
      </c>
      <c r="E2043" s="3" t="s">
        <v>620</v>
      </c>
      <c r="F2043" s="3" t="s">
        <v>53</v>
      </c>
      <c r="G2043" s="17" t="s">
        <v>55</v>
      </c>
      <c r="H2043" s="2">
        <v>10302007</v>
      </c>
      <c r="I2043" s="3" t="s">
        <v>387</v>
      </c>
      <c r="J2043" s="5">
        <v>40</v>
      </c>
      <c r="K2043" s="6">
        <v>334.22</v>
      </c>
      <c r="N2043" s="3">
        <v>6983527</v>
      </c>
      <c r="O2043" s="3">
        <v>25606266</v>
      </c>
      <c r="P2043" s="3">
        <v>0</v>
      </c>
      <c r="Q2043" s="3">
        <v>0</v>
      </c>
      <c r="R2043" s="3">
        <v>2327842</v>
      </c>
      <c r="S2043" s="3">
        <v>3006796</v>
      </c>
      <c r="T2043" s="3">
        <v>2004531</v>
      </c>
      <c r="U2043" s="3">
        <v>32945435</v>
      </c>
      <c r="V2043" s="3">
        <v>2327842</v>
      </c>
      <c r="W2043" s="3">
        <v>2176500</v>
      </c>
      <c r="X2043" s="3">
        <v>3072800</v>
      </c>
      <c r="Y2043" s="3">
        <v>133700</v>
      </c>
      <c r="Z2043" s="3">
        <v>1024300</v>
      </c>
      <c r="AA2043" s="3">
        <v>768200</v>
      </c>
      <c r="AB2043" s="3">
        <v>9503342</v>
      </c>
      <c r="AC2043" s="3">
        <v>42448777</v>
      </c>
    </row>
    <row r="2044" spans="1:29" x14ac:dyDescent="0.2">
      <c r="A2044" s="3" t="s">
        <v>618</v>
      </c>
      <c r="B2044" s="144">
        <v>45536</v>
      </c>
      <c r="C2044" s="144">
        <v>45646</v>
      </c>
      <c r="D2044" s="3" t="s">
        <v>615</v>
      </c>
      <c r="E2044" s="3" t="s">
        <v>620</v>
      </c>
      <c r="F2044" s="3" t="s">
        <v>53</v>
      </c>
      <c r="G2044" s="17" t="s">
        <v>55</v>
      </c>
      <c r="H2044" s="2">
        <v>76333256</v>
      </c>
      <c r="I2044" s="3" t="s">
        <v>388</v>
      </c>
      <c r="J2044" s="5">
        <v>40</v>
      </c>
      <c r="K2044" s="6">
        <v>379.04</v>
      </c>
      <c r="N2044" s="3">
        <v>7920041</v>
      </c>
      <c r="O2044" s="3">
        <v>29040150</v>
      </c>
      <c r="P2044" s="3">
        <v>0</v>
      </c>
      <c r="Q2044" s="3">
        <v>0</v>
      </c>
      <c r="R2044" s="3">
        <v>2640014</v>
      </c>
      <c r="S2044" s="3">
        <v>3410018</v>
      </c>
      <c r="T2044" s="3">
        <v>2273345</v>
      </c>
      <c r="U2044" s="3">
        <v>37363527</v>
      </c>
      <c r="V2044" s="3">
        <v>2640014</v>
      </c>
      <c r="W2044" s="3">
        <v>2468400</v>
      </c>
      <c r="X2044" s="3">
        <v>3484800</v>
      </c>
      <c r="Y2044" s="3">
        <v>151600</v>
      </c>
      <c r="Z2044" s="3">
        <v>1161600</v>
      </c>
      <c r="AA2044" s="3">
        <v>871200</v>
      </c>
      <c r="AB2044" s="3">
        <v>10777614</v>
      </c>
      <c r="AC2044" s="3">
        <v>48141141</v>
      </c>
    </row>
    <row r="2045" spans="1:29" x14ac:dyDescent="0.2">
      <c r="A2045" s="3" t="s">
        <v>618</v>
      </c>
      <c r="B2045" s="144">
        <v>45536</v>
      </c>
      <c r="C2045" s="144">
        <v>45646</v>
      </c>
      <c r="D2045" s="3" t="s">
        <v>615</v>
      </c>
      <c r="E2045" s="3" t="s">
        <v>620</v>
      </c>
      <c r="F2045" s="3" t="s">
        <v>53</v>
      </c>
      <c r="G2045" s="17" t="s">
        <v>55</v>
      </c>
      <c r="H2045" s="2">
        <v>10302814</v>
      </c>
      <c r="I2045" s="3" t="s">
        <v>389</v>
      </c>
      <c r="J2045" s="5">
        <v>40</v>
      </c>
      <c r="K2045" s="6">
        <v>416.6</v>
      </c>
      <c r="N2045" s="3">
        <v>8704857</v>
      </c>
      <c r="O2045" s="3">
        <v>31917809</v>
      </c>
      <c r="P2045" s="3">
        <v>0</v>
      </c>
      <c r="Q2045" s="3">
        <v>0</v>
      </c>
      <c r="R2045" s="3">
        <v>2901619</v>
      </c>
      <c r="S2045" s="3">
        <v>3747925</v>
      </c>
      <c r="T2045" s="3">
        <v>2498616</v>
      </c>
      <c r="U2045" s="3">
        <v>41065969</v>
      </c>
      <c r="V2045" s="3">
        <v>2901619</v>
      </c>
      <c r="W2045" s="3">
        <v>2713000</v>
      </c>
      <c r="X2045" s="3">
        <v>3830100</v>
      </c>
      <c r="Y2045" s="3">
        <v>166600</v>
      </c>
      <c r="Z2045" s="3">
        <v>1276700</v>
      </c>
      <c r="AA2045" s="3">
        <v>957500</v>
      </c>
      <c r="AB2045" s="3">
        <v>11845519</v>
      </c>
      <c r="AC2045" s="3">
        <v>52911488</v>
      </c>
    </row>
    <row r="2046" spans="1:29" x14ac:dyDescent="0.2">
      <c r="A2046" s="3" t="s">
        <v>618</v>
      </c>
      <c r="B2046" s="144">
        <v>45536</v>
      </c>
      <c r="C2046" s="144">
        <v>45646</v>
      </c>
      <c r="D2046" s="3" t="s">
        <v>615</v>
      </c>
      <c r="E2046" s="3" t="s">
        <v>620</v>
      </c>
      <c r="F2046" s="3" t="s">
        <v>53</v>
      </c>
      <c r="G2046" s="17" t="s">
        <v>55</v>
      </c>
      <c r="H2046" s="2">
        <v>10294590</v>
      </c>
      <c r="I2046" s="3" t="s">
        <v>390</v>
      </c>
      <c r="J2046" s="5">
        <v>40</v>
      </c>
      <c r="K2046" s="6">
        <v>372.61</v>
      </c>
      <c r="N2046" s="3">
        <v>7785686</v>
      </c>
      <c r="O2046" s="3">
        <v>28547515</v>
      </c>
      <c r="P2046" s="3">
        <v>0</v>
      </c>
      <c r="Q2046" s="3">
        <v>0</v>
      </c>
      <c r="R2046" s="3">
        <v>2595229</v>
      </c>
      <c r="S2046" s="3">
        <v>3352170</v>
      </c>
      <c r="T2046" s="3">
        <v>2234780</v>
      </c>
      <c r="U2046" s="3">
        <v>36729694</v>
      </c>
      <c r="V2046" s="3">
        <v>2595229</v>
      </c>
      <c r="W2046" s="3">
        <v>2426500</v>
      </c>
      <c r="X2046" s="3">
        <v>3425700</v>
      </c>
      <c r="Y2046" s="3">
        <v>149000</v>
      </c>
      <c r="Z2046" s="3">
        <v>1141900</v>
      </c>
      <c r="AA2046" s="3">
        <v>856400</v>
      </c>
      <c r="AB2046" s="3">
        <v>10594729</v>
      </c>
      <c r="AC2046" s="3">
        <v>47324423</v>
      </c>
    </row>
    <row r="2047" spans="1:29" x14ac:dyDescent="0.2">
      <c r="A2047" s="3" t="s">
        <v>618</v>
      </c>
      <c r="B2047" s="144">
        <v>45536</v>
      </c>
      <c r="C2047" s="144">
        <v>45646</v>
      </c>
      <c r="D2047" s="3" t="s">
        <v>615</v>
      </c>
      <c r="E2047" s="3" t="s">
        <v>620</v>
      </c>
      <c r="F2047" s="3" t="s">
        <v>53</v>
      </c>
      <c r="G2047" s="8" t="s">
        <v>391</v>
      </c>
      <c r="H2047" s="2">
        <v>34569033</v>
      </c>
      <c r="I2047" s="3" t="s">
        <v>392</v>
      </c>
      <c r="J2047" s="5">
        <v>40</v>
      </c>
      <c r="K2047" s="6">
        <v>472.85</v>
      </c>
      <c r="N2047" s="3">
        <v>9880201</v>
      </c>
      <c r="O2047" s="3">
        <v>36227404</v>
      </c>
      <c r="P2047" s="3">
        <v>0</v>
      </c>
      <c r="Q2047" s="3">
        <v>0</v>
      </c>
      <c r="R2047" s="3">
        <v>3293400</v>
      </c>
      <c r="S2047" s="3">
        <v>4253975</v>
      </c>
      <c r="T2047" s="3">
        <v>2835984</v>
      </c>
      <c r="U2047" s="3">
        <v>46610763</v>
      </c>
      <c r="V2047" s="3">
        <v>3293400</v>
      </c>
      <c r="W2047" s="3">
        <v>3079300</v>
      </c>
      <c r="X2047" s="3">
        <v>4347300</v>
      </c>
      <c r="Y2047" s="3">
        <v>189100</v>
      </c>
      <c r="Z2047" s="3">
        <v>1449100</v>
      </c>
      <c r="AA2047" s="3">
        <v>1086800</v>
      </c>
      <c r="AB2047" s="3">
        <v>13445000</v>
      </c>
      <c r="AC2047" s="3">
        <v>60055763</v>
      </c>
    </row>
    <row r="2048" spans="1:29" x14ac:dyDescent="0.2">
      <c r="A2048" s="3" t="s">
        <v>618</v>
      </c>
      <c r="B2048" s="144">
        <v>45536</v>
      </c>
      <c r="C2048" s="144">
        <v>45646</v>
      </c>
      <c r="D2048" s="3" t="s">
        <v>615</v>
      </c>
      <c r="E2048" s="3" t="s">
        <v>620</v>
      </c>
      <c r="F2048" s="3" t="s">
        <v>53</v>
      </c>
      <c r="G2048" s="8" t="s">
        <v>391</v>
      </c>
      <c r="H2048" s="2">
        <v>1130661300</v>
      </c>
      <c r="I2048" s="3" t="s">
        <v>976</v>
      </c>
      <c r="J2048" s="5">
        <v>40</v>
      </c>
      <c r="K2048" s="6">
        <v>259</v>
      </c>
      <c r="N2048" s="3">
        <v>5411805</v>
      </c>
      <c r="O2048" s="3">
        <v>19843285</v>
      </c>
      <c r="P2048" s="3">
        <v>0</v>
      </c>
      <c r="Q2048" s="3">
        <v>0</v>
      </c>
      <c r="R2048" s="3">
        <v>1803935</v>
      </c>
      <c r="S2048" s="3">
        <v>2330083</v>
      </c>
      <c r="T2048" s="3">
        <v>1553388</v>
      </c>
      <c r="U2048" s="3">
        <v>25530691</v>
      </c>
      <c r="V2048" s="3">
        <v>1803935</v>
      </c>
      <c r="W2048" s="3">
        <v>1686700</v>
      </c>
      <c r="X2048" s="3">
        <v>2381200</v>
      </c>
      <c r="Y2048" s="3">
        <v>103600</v>
      </c>
      <c r="Z2048" s="3">
        <v>793700</v>
      </c>
      <c r="AA2048" s="3">
        <v>595300</v>
      </c>
      <c r="AB2048" s="3">
        <v>7364435</v>
      </c>
      <c r="AC2048" s="3">
        <v>32895126</v>
      </c>
    </row>
    <row r="2049" spans="1:29" x14ac:dyDescent="0.2">
      <c r="A2049" s="3" t="s">
        <v>618</v>
      </c>
      <c r="B2049" s="144">
        <v>45536</v>
      </c>
      <c r="C2049" s="144">
        <v>45646</v>
      </c>
      <c r="D2049" s="3" t="s">
        <v>615</v>
      </c>
      <c r="E2049" s="3" t="s">
        <v>620</v>
      </c>
      <c r="F2049" s="3" t="s">
        <v>53</v>
      </c>
      <c r="G2049" s="8" t="s">
        <v>391</v>
      </c>
      <c r="H2049" s="2">
        <v>38755608</v>
      </c>
      <c r="I2049" s="3" t="s">
        <v>393</v>
      </c>
      <c r="J2049" s="5">
        <v>40</v>
      </c>
      <c r="K2049" s="6">
        <v>264.56</v>
      </c>
      <c r="N2049" s="3">
        <v>5527981</v>
      </c>
      <c r="O2049" s="3">
        <v>20269264</v>
      </c>
      <c r="P2049" s="3">
        <v>0</v>
      </c>
      <c r="Q2049" s="3">
        <v>0</v>
      </c>
      <c r="R2049" s="3">
        <v>1842660</v>
      </c>
      <c r="S2049" s="3">
        <v>2380103</v>
      </c>
      <c r="T2049" s="3">
        <v>1586735</v>
      </c>
      <c r="U2049" s="3">
        <v>26078762</v>
      </c>
      <c r="V2049" s="3">
        <v>1842660</v>
      </c>
      <c r="W2049" s="3">
        <v>1722900</v>
      </c>
      <c r="X2049" s="3">
        <v>2432300</v>
      </c>
      <c r="Y2049" s="3">
        <v>105800</v>
      </c>
      <c r="Z2049" s="3">
        <v>810800</v>
      </c>
      <c r="AA2049" s="3">
        <v>608100</v>
      </c>
      <c r="AB2049" s="3">
        <v>7522560</v>
      </c>
      <c r="AC2049" s="3">
        <v>33601322</v>
      </c>
    </row>
    <row r="2050" spans="1:29" x14ac:dyDescent="0.2">
      <c r="A2050" s="3" t="s">
        <v>618</v>
      </c>
      <c r="B2050" s="144">
        <v>45536</v>
      </c>
      <c r="C2050" s="144">
        <v>45646</v>
      </c>
      <c r="D2050" s="3" t="s">
        <v>615</v>
      </c>
      <c r="E2050" s="3" t="s">
        <v>620</v>
      </c>
      <c r="F2050" s="3" t="s">
        <v>53</v>
      </c>
      <c r="G2050" s="8" t="s">
        <v>391</v>
      </c>
      <c r="H2050" s="2">
        <v>94073716</v>
      </c>
      <c r="I2050" s="3" t="s">
        <v>394</v>
      </c>
      <c r="J2050" s="5">
        <v>40</v>
      </c>
      <c r="K2050" s="6">
        <v>397.04</v>
      </c>
      <c r="N2050" s="3">
        <v>8296151</v>
      </c>
      <c r="O2050" s="3">
        <v>30419220</v>
      </c>
      <c r="P2050" s="3">
        <v>0</v>
      </c>
      <c r="Q2050" s="3">
        <v>0</v>
      </c>
      <c r="R2050" s="3">
        <v>2765384</v>
      </c>
      <c r="S2050" s="3">
        <v>3571954</v>
      </c>
      <c r="T2050" s="3">
        <v>2381303</v>
      </c>
      <c r="U2050" s="3">
        <v>39137861</v>
      </c>
      <c r="V2050" s="3">
        <v>2765384</v>
      </c>
      <c r="W2050" s="3">
        <v>2585600</v>
      </c>
      <c r="X2050" s="3">
        <v>3650300</v>
      </c>
      <c r="Y2050" s="3">
        <v>158800</v>
      </c>
      <c r="Z2050" s="3">
        <v>1216800</v>
      </c>
      <c r="AA2050" s="3">
        <v>912600</v>
      </c>
      <c r="AB2050" s="3">
        <v>11289484</v>
      </c>
      <c r="AC2050" s="3">
        <v>50427345</v>
      </c>
    </row>
    <row r="2051" spans="1:29" x14ac:dyDescent="0.2">
      <c r="A2051" s="3" t="s">
        <v>618</v>
      </c>
      <c r="B2051" s="144">
        <v>45536</v>
      </c>
      <c r="C2051" s="144">
        <v>45646</v>
      </c>
      <c r="D2051" s="3" t="s">
        <v>615</v>
      </c>
      <c r="E2051" s="3" t="s">
        <v>620</v>
      </c>
      <c r="F2051" s="3" t="s">
        <v>53</v>
      </c>
      <c r="G2051" s="8" t="s">
        <v>391</v>
      </c>
      <c r="H2051" s="2">
        <v>76323330</v>
      </c>
      <c r="I2051" s="3" t="s">
        <v>395</v>
      </c>
      <c r="J2051" s="5">
        <v>40</v>
      </c>
      <c r="K2051" s="6">
        <v>334.36</v>
      </c>
      <c r="N2051" s="3">
        <v>6986452</v>
      </c>
      <c r="O2051" s="3">
        <v>25616991</v>
      </c>
      <c r="P2051" s="3">
        <v>0</v>
      </c>
      <c r="Q2051" s="3">
        <v>0</v>
      </c>
      <c r="R2051" s="3">
        <v>2328817</v>
      </c>
      <c r="S2051" s="3">
        <v>3008056</v>
      </c>
      <c r="T2051" s="3">
        <v>2005370</v>
      </c>
      <c r="U2051" s="3">
        <v>32959234</v>
      </c>
      <c r="V2051" s="3">
        <v>2328817</v>
      </c>
      <c r="W2051" s="3">
        <v>2177400</v>
      </c>
      <c r="X2051" s="3">
        <v>3074000</v>
      </c>
      <c r="Y2051" s="3">
        <v>133700</v>
      </c>
      <c r="Z2051" s="3">
        <v>1024700</v>
      </c>
      <c r="AA2051" s="3">
        <v>768500</v>
      </c>
      <c r="AB2051" s="3">
        <v>9507117</v>
      </c>
      <c r="AC2051" s="3">
        <v>42466351</v>
      </c>
    </row>
    <row r="2052" spans="1:29" x14ac:dyDescent="0.2">
      <c r="A2052" s="3" t="s">
        <v>618</v>
      </c>
      <c r="B2052" s="144">
        <v>45536</v>
      </c>
      <c r="C2052" s="144">
        <v>45646</v>
      </c>
      <c r="D2052" s="3" t="s">
        <v>615</v>
      </c>
      <c r="E2052" s="3" t="s">
        <v>620</v>
      </c>
      <c r="F2052" s="3" t="s">
        <v>53</v>
      </c>
      <c r="G2052" s="8" t="s">
        <v>391</v>
      </c>
      <c r="H2052" s="2">
        <v>34571572</v>
      </c>
      <c r="I2052" s="3" t="s">
        <v>396</v>
      </c>
      <c r="J2052" s="5">
        <v>40</v>
      </c>
      <c r="K2052" s="6">
        <v>520.99</v>
      </c>
      <c r="N2052" s="3">
        <v>10886086</v>
      </c>
      <c r="O2052" s="3">
        <v>39915649</v>
      </c>
      <c r="P2052" s="3">
        <v>0</v>
      </c>
      <c r="Q2052" s="3">
        <v>0</v>
      </c>
      <c r="R2052" s="3">
        <v>3628695</v>
      </c>
      <c r="S2052" s="3">
        <v>4687065</v>
      </c>
      <c r="T2052" s="3">
        <v>3124710</v>
      </c>
      <c r="U2052" s="3">
        <v>51356119</v>
      </c>
      <c r="V2052" s="3">
        <v>3628695</v>
      </c>
      <c r="W2052" s="3">
        <v>3392800</v>
      </c>
      <c r="X2052" s="3">
        <v>4789900</v>
      </c>
      <c r="Y2052" s="3">
        <v>208400</v>
      </c>
      <c r="Z2052" s="3">
        <v>1596600</v>
      </c>
      <c r="AA2052" s="3">
        <v>1197500</v>
      </c>
      <c r="AB2052" s="3">
        <v>14813895</v>
      </c>
      <c r="AC2052" s="3">
        <v>66170014</v>
      </c>
    </row>
    <row r="2053" spans="1:29" x14ac:dyDescent="0.2">
      <c r="A2053" s="3" t="s">
        <v>618</v>
      </c>
      <c r="B2053" s="144">
        <v>45536</v>
      </c>
      <c r="C2053" s="144">
        <v>45646</v>
      </c>
      <c r="D2053" s="3" t="s">
        <v>615</v>
      </c>
      <c r="E2053" s="3" t="s">
        <v>620</v>
      </c>
      <c r="F2053" s="3" t="s">
        <v>53</v>
      </c>
      <c r="G2053" s="8" t="s">
        <v>391</v>
      </c>
      <c r="H2053" s="2">
        <v>10539198</v>
      </c>
      <c r="I2053" s="3" t="s">
        <v>613</v>
      </c>
      <c r="J2053" s="5">
        <v>40</v>
      </c>
      <c r="K2053" s="6">
        <v>311</v>
      </c>
      <c r="N2053" s="3">
        <v>6498345</v>
      </c>
      <c r="O2053" s="3">
        <v>23827265</v>
      </c>
      <c r="P2053" s="3">
        <v>0</v>
      </c>
      <c r="Q2053" s="3">
        <v>0</v>
      </c>
      <c r="R2053" s="3">
        <v>2166115</v>
      </c>
      <c r="S2053" s="3">
        <v>2797899</v>
      </c>
      <c r="T2053" s="3">
        <v>1865266</v>
      </c>
      <c r="U2053" s="3">
        <v>30656545</v>
      </c>
      <c r="V2053" s="3">
        <v>2166115</v>
      </c>
      <c r="W2053" s="3">
        <v>2025300</v>
      </c>
      <c r="X2053" s="3">
        <v>2859300</v>
      </c>
      <c r="Y2053" s="3">
        <v>124400</v>
      </c>
      <c r="Z2053" s="3">
        <v>953100</v>
      </c>
      <c r="AA2053" s="3">
        <v>714800</v>
      </c>
      <c r="AB2053" s="3">
        <v>8843015</v>
      </c>
      <c r="AC2053" s="3">
        <v>39499560</v>
      </c>
    </row>
    <row r="2054" spans="1:29" x14ac:dyDescent="0.2">
      <c r="A2054" s="3" t="s">
        <v>618</v>
      </c>
      <c r="B2054" s="144">
        <v>45536</v>
      </c>
      <c r="C2054" s="144">
        <v>45646</v>
      </c>
      <c r="D2054" s="3" t="s">
        <v>615</v>
      </c>
      <c r="E2054" s="3" t="s">
        <v>620</v>
      </c>
      <c r="F2054" s="3" t="s">
        <v>53</v>
      </c>
      <c r="G2054" s="8" t="s">
        <v>391</v>
      </c>
      <c r="H2054" s="2">
        <v>1061778189</v>
      </c>
      <c r="I2054" s="3" t="s">
        <v>977</v>
      </c>
      <c r="J2054" s="5">
        <v>40</v>
      </c>
      <c r="K2054" s="6">
        <v>215</v>
      </c>
      <c r="N2054" s="3">
        <v>4492425</v>
      </c>
      <c r="O2054" s="3">
        <v>16472225</v>
      </c>
      <c r="P2054" s="3">
        <v>0</v>
      </c>
      <c r="Q2054" s="3">
        <v>0</v>
      </c>
      <c r="R2054" s="3">
        <v>1497475</v>
      </c>
      <c r="S2054" s="3">
        <v>1934239</v>
      </c>
      <c r="T2054" s="3">
        <v>1289492</v>
      </c>
      <c r="U2054" s="3">
        <v>21193431</v>
      </c>
      <c r="V2054" s="3">
        <v>1497475</v>
      </c>
      <c r="W2054" s="3">
        <v>1400100</v>
      </c>
      <c r="X2054" s="3">
        <v>1976700</v>
      </c>
      <c r="Y2054" s="3">
        <v>86000</v>
      </c>
      <c r="Z2054" s="3">
        <v>658900</v>
      </c>
      <c r="AA2054" s="3">
        <v>494200</v>
      </c>
      <c r="AB2054" s="3">
        <v>6113375</v>
      </c>
      <c r="AC2054" s="3">
        <v>27306806</v>
      </c>
    </row>
    <row r="2055" spans="1:29" x14ac:dyDescent="0.2">
      <c r="A2055" s="3" t="s">
        <v>618</v>
      </c>
      <c r="B2055" s="144">
        <v>45536</v>
      </c>
      <c r="C2055" s="144">
        <v>45646</v>
      </c>
      <c r="D2055" s="3" t="s">
        <v>615</v>
      </c>
      <c r="E2055" s="3" t="s">
        <v>620</v>
      </c>
      <c r="F2055" s="3" t="s">
        <v>53</v>
      </c>
      <c r="G2055" s="8" t="s">
        <v>391</v>
      </c>
      <c r="H2055" s="2">
        <v>34569880</v>
      </c>
      <c r="I2055" s="3" t="s">
        <v>978</v>
      </c>
      <c r="J2055" s="5">
        <v>40</v>
      </c>
      <c r="K2055" s="6">
        <v>276.79000000000002</v>
      </c>
      <c r="N2055" s="3">
        <v>5783527</v>
      </c>
      <c r="O2055" s="3">
        <v>21206266</v>
      </c>
      <c r="P2055" s="3">
        <v>0</v>
      </c>
      <c r="Q2055" s="3">
        <v>0</v>
      </c>
      <c r="R2055" s="3">
        <v>1927842</v>
      </c>
      <c r="S2055" s="3">
        <v>2490130</v>
      </c>
      <c r="T2055" s="3">
        <v>1660086</v>
      </c>
      <c r="U2055" s="3">
        <v>27284324</v>
      </c>
      <c r="V2055" s="3">
        <v>1927842</v>
      </c>
      <c r="W2055" s="3">
        <v>1802500</v>
      </c>
      <c r="X2055" s="3">
        <v>2544800</v>
      </c>
      <c r="Y2055" s="3">
        <v>110700</v>
      </c>
      <c r="Z2055" s="3">
        <v>848300</v>
      </c>
      <c r="AA2055" s="3">
        <v>636200</v>
      </c>
      <c r="AB2055" s="3">
        <v>7870342</v>
      </c>
      <c r="AC2055" s="3">
        <v>35154666</v>
      </c>
    </row>
    <row r="2056" spans="1:29" x14ac:dyDescent="0.2">
      <c r="A2056" s="3" t="s">
        <v>618</v>
      </c>
      <c r="B2056" s="144">
        <v>45536</v>
      </c>
      <c r="C2056" s="144">
        <v>45646</v>
      </c>
      <c r="D2056" s="3" t="s">
        <v>615</v>
      </c>
      <c r="E2056" s="3" t="s">
        <v>620</v>
      </c>
      <c r="F2056" s="3" t="s">
        <v>53</v>
      </c>
      <c r="G2056" s="8" t="s">
        <v>391</v>
      </c>
      <c r="H2056" s="2">
        <v>1061713891</v>
      </c>
      <c r="I2056" s="3" t="s">
        <v>592</v>
      </c>
      <c r="J2056" s="5">
        <v>40</v>
      </c>
      <c r="K2056" s="6">
        <v>235</v>
      </c>
      <c r="N2056" s="3">
        <v>4910325</v>
      </c>
      <c r="O2056" s="3">
        <v>18004525</v>
      </c>
      <c r="P2056" s="3">
        <v>0</v>
      </c>
      <c r="Q2056" s="3">
        <v>0</v>
      </c>
      <c r="R2056" s="3">
        <v>1636775</v>
      </c>
      <c r="S2056" s="3">
        <v>2114168</v>
      </c>
      <c r="T2056" s="3">
        <v>1409445</v>
      </c>
      <c r="U2056" s="3">
        <v>23164913</v>
      </c>
      <c r="V2056" s="3">
        <v>1636775</v>
      </c>
      <c r="W2056" s="3">
        <v>1530400</v>
      </c>
      <c r="X2056" s="3">
        <v>2160500</v>
      </c>
      <c r="Y2056" s="3">
        <v>94000</v>
      </c>
      <c r="Z2056" s="3">
        <v>720200</v>
      </c>
      <c r="AA2056" s="3">
        <v>540100</v>
      </c>
      <c r="AB2056" s="3">
        <v>6681975</v>
      </c>
      <c r="AC2056" s="3">
        <v>29846888</v>
      </c>
    </row>
    <row r="2057" spans="1:29" x14ac:dyDescent="0.2">
      <c r="A2057" s="3" t="s">
        <v>618</v>
      </c>
      <c r="B2057" s="144">
        <v>45536</v>
      </c>
      <c r="C2057" s="144">
        <v>45646</v>
      </c>
      <c r="D2057" s="3" t="s">
        <v>615</v>
      </c>
      <c r="E2057" s="3" t="s">
        <v>620</v>
      </c>
      <c r="F2057" s="3" t="s">
        <v>53</v>
      </c>
      <c r="G2057" s="8" t="s">
        <v>391</v>
      </c>
      <c r="H2057" s="2">
        <v>34553693</v>
      </c>
      <c r="I2057" s="3" t="s">
        <v>398</v>
      </c>
      <c r="J2057" s="5">
        <v>40</v>
      </c>
      <c r="K2057" s="6">
        <v>320.19</v>
      </c>
      <c r="N2057" s="3">
        <v>6690370</v>
      </c>
      <c r="O2057" s="3">
        <v>24531357</v>
      </c>
      <c r="P2057" s="3">
        <v>0</v>
      </c>
      <c r="Q2057" s="3">
        <v>0</v>
      </c>
      <c r="R2057" s="3">
        <v>2230123</v>
      </c>
      <c r="S2057" s="3">
        <v>2880576</v>
      </c>
      <c r="T2057" s="3">
        <v>1920384</v>
      </c>
      <c r="U2057" s="3">
        <v>31562440</v>
      </c>
      <c r="V2057" s="3">
        <v>2230123</v>
      </c>
      <c r="W2057" s="3">
        <v>2085200</v>
      </c>
      <c r="X2057" s="3">
        <v>2943800</v>
      </c>
      <c r="Y2057" s="3">
        <v>128100</v>
      </c>
      <c r="Z2057" s="3">
        <v>981300</v>
      </c>
      <c r="AA2057" s="3">
        <v>735900</v>
      </c>
      <c r="AB2057" s="3">
        <v>9104423</v>
      </c>
      <c r="AC2057" s="3">
        <v>40666863</v>
      </c>
    </row>
    <row r="2058" spans="1:29" x14ac:dyDescent="0.2">
      <c r="A2058" s="3" t="s">
        <v>618</v>
      </c>
      <c r="B2058" s="144">
        <v>45536</v>
      </c>
      <c r="C2058" s="144">
        <v>45646</v>
      </c>
      <c r="D2058" s="3" t="s">
        <v>615</v>
      </c>
      <c r="E2058" s="3" t="s">
        <v>620</v>
      </c>
      <c r="F2058" s="3" t="s">
        <v>53</v>
      </c>
      <c r="G2058" s="8" t="s">
        <v>391</v>
      </c>
      <c r="H2058" s="2">
        <v>1061753315</v>
      </c>
      <c r="I2058" s="3" t="s">
        <v>979</v>
      </c>
      <c r="J2058" s="5">
        <v>40</v>
      </c>
      <c r="K2058" s="6">
        <v>255</v>
      </c>
      <c r="N2058" s="3">
        <v>5328225</v>
      </c>
      <c r="O2058" s="3">
        <v>19536825</v>
      </c>
      <c r="P2058" s="3">
        <v>0</v>
      </c>
      <c r="Q2058" s="3">
        <v>0</v>
      </c>
      <c r="R2058" s="3">
        <v>1776075</v>
      </c>
      <c r="S2058" s="3">
        <v>2294097</v>
      </c>
      <c r="T2058" s="3">
        <v>1529398</v>
      </c>
      <c r="U2058" s="3">
        <v>25136395</v>
      </c>
      <c r="V2058" s="3">
        <v>1776075</v>
      </c>
      <c r="W2058" s="3">
        <v>1660600</v>
      </c>
      <c r="X2058" s="3">
        <v>2344400</v>
      </c>
      <c r="Y2058" s="3">
        <v>102000</v>
      </c>
      <c r="Z2058" s="3">
        <v>781500</v>
      </c>
      <c r="AA2058" s="3">
        <v>586100</v>
      </c>
      <c r="AB2058" s="3">
        <v>7250675</v>
      </c>
      <c r="AC2058" s="3">
        <v>32387070</v>
      </c>
    </row>
    <row r="2059" spans="1:29" x14ac:dyDescent="0.2">
      <c r="A2059" s="3" t="s">
        <v>618</v>
      </c>
      <c r="B2059" s="144">
        <v>45536</v>
      </c>
      <c r="C2059" s="144">
        <v>45646</v>
      </c>
      <c r="D2059" s="3" t="s">
        <v>615</v>
      </c>
      <c r="E2059" s="3" t="s">
        <v>620</v>
      </c>
      <c r="F2059" s="3" t="s">
        <v>53</v>
      </c>
      <c r="G2059" s="8" t="s">
        <v>391</v>
      </c>
      <c r="H2059" s="2">
        <v>34324353</v>
      </c>
      <c r="I2059" s="3" t="s">
        <v>399</v>
      </c>
      <c r="J2059" s="5">
        <v>40</v>
      </c>
      <c r="K2059" s="6">
        <v>321</v>
      </c>
      <c r="N2059" s="3">
        <v>6707295</v>
      </c>
      <c r="O2059" s="3">
        <v>24593415</v>
      </c>
      <c r="P2059" s="3">
        <v>0</v>
      </c>
      <c r="Q2059" s="3">
        <v>0</v>
      </c>
      <c r="R2059" s="3">
        <v>2235765</v>
      </c>
      <c r="S2059" s="3">
        <v>2887863</v>
      </c>
      <c r="T2059" s="3">
        <v>1925242</v>
      </c>
      <c r="U2059" s="3">
        <v>31642285</v>
      </c>
      <c r="V2059" s="3">
        <v>2235765</v>
      </c>
      <c r="W2059" s="3">
        <v>2090400</v>
      </c>
      <c r="X2059" s="3">
        <v>2951200</v>
      </c>
      <c r="Y2059" s="3">
        <v>128400</v>
      </c>
      <c r="Z2059" s="3">
        <v>983700</v>
      </c>
      <c r="AA2059" s="3">
        <v>737800</v>
      </c>
      <c r="AB2059" s="3">
        <v>9127265</v>
      </c>
      <c r="AC2059" s="3">
        <v>40769550</v>
      </c>
    </row>
    <row r="2060" spans="1:29" x14ac:dyDescent="0.2">
      <c r="A2060" s="3" t="s">
        <v>618</v>
      </c>
      <c r="B2060" s="144">
        <v>45536</v>
      </c>
      <c r="C2060" s="144">
        <v>45646</v>
      </c>
      <c r="D2060" s="3" t="s">
        <v>615</v>
      </c>
      <c r="E2060" s="3" t="s">
        <v>620</v>
      </c>
      <c r="F2060" s="3" t="s">
        <v>53</v>
      </c>
      <c r="G2060" s="8" t="s">
        <v>391</v>
      </c>
      <c r="H2060" s="2">
        <v>65784022</v>
      </c>
      <c r="I2060" s="3" t="s">
        <v>400</v>
      </c>
      <c r="J2060" s="5">
        <v>40</v>
      </c>
      <c r="K2060" s="6">
        <v>386.38</v>
      </c>
      <c r="N2060" s="3">
        <v>8073410</v>
      </c>
      <c r="O2060" s="3">
        <v>29602503</v>
      </c>
      <c r="P2060" s="3">
        <v>0</v>
      </c>
      <c r="Q2060" s="3">
        <v>0</v>
      </c>
      <c r="R2060" s="3">
        <v>2691137</v>
      </c>
      <c r="S2060" s="3">
        <v>3476052</v>
      </c>
      <c r="T2060" s="3">
        <v>2317368</v>
      </c>
      <c r="U2060" s="3">
        <v>38087060</v>
      </c>
      <c r="V2060" s="3">
        <v>2691137</v>
      </c>
      <c r="W2060" s="3">
        <v>2516200</v>
      </c>
      <c r="X2060" s="3">
        <v>3552300</v>
      </c>
      <c r="Y2060" s="3">
        <v>154500</v>
      </c>
      <c r="Z2060" s="3">
        <v>1184100</v>
      </c>
      <c r="AA2060" s="3">
        <v>888100</v>
      </c>
      <c r="AB2060" s="3">
        <v>10986337</v>
      </c>
      <c r="AC2060" s="3">
        <v>49073397</v>
      </c>
    </row>
    <row r="2061" spans="1:29" x14ac:dyDescent="0.2">
      <c r="A2061" s="3" t="s">
        <v>618</v>
      </c>
      <c r="B2061" s="144">
        <v>45536</v>
      </c>
      <c r="C2061" s="144">
        <v>45646</v>
      </c>
      <c r="D2061" s="3" t="s">
        <v>615</v>
      </c>
      <c r="E2061" s="3" t="s">
        <v>620</v>
      </c>
      <c r="F2061" s="3" t="s">
        <v>53</v>
      </c>
      <c r="G2061" s="8" t="s">
        <v>391</v>
      </c>
      <c r="H2061" s="2">
        <v>76326426</v>
      </c>
      <c r="I2061" s="3" t="s">
        <v>401</v>
      </c>
      <c r="J2061" s="5">
        <v>40</v>
      </c>
      <c r="K2061" s="6">
        <v>299.83</v>
      </c>
      <c r="N2061" s="3">
        <v>6264948</v>
      </c>
      <c r="O2061" s="3">
        <v>22971476</v>
      </c>
      <c r="P2061" s="3">
        <v>0</v>
      </c>
      <c r="Q2061" s="3">
        <v>0</v>
      </c>
      <c r="R2061" s="3">
        <v>2088316</v>
      </c>
      <c r="S2061" s="3">
        <v>2697408</v>
      </c>
      <c r="T2061" s="3">
        <v>1798272</v>
      </c>
      <c r="U2061" s="3">
        <v>29555472</v>
      </c>
      <c r="V2061" s="3">
        <v>2088316</v>
      </c>
      <c r="W2061" s="3">
        <v>1952600</v>
      </c>
      <c r="X2061" s="3">
        <v>2756600</v>
      </c>
      <c r="Y2061" s="3">
        <v>119900</v>
      </c>
      <c r="Z2061" s="3">
        <v>918900</v>
      </c>
      <c r="AA2061" s="3">
        <v>689100</v>
      </c>
      <c r="AB2061" s="3">
        <v>8525416</v>
      </c>
      <c r="AC2061" s="3">
        <v>38080888</v>
      </c>
    </row>
    <row r="2062" spans="1:29" x14ac:dyDescent="0.2">
      <c r="A2062" s="3" t="s">
        <v>618</v>
      </c>
      <c r="B2062" s="144">
        <v>45536</v>
      </c>
      <c r="C2062" s="144">
        <v>45646</v>
      </c>
      <c r="D2062" s="3" t="s">
        <v>615</v>
      </c>
      <c r="E2062" s="3" t="s">
        <v>620</v>
      </c>
      <c r="F2062" s="3" t="s">
        <v>53</v>
      </c>
      <c r="G2062" s="8" t="s">
        <v>391</v>
      </c>
      <c r="H2062" s="2">
        <v>25278592</v>
      </c>
      <c r="I2062" s="3" t="s">
        <v>402</v>
      </c>
      <c r="J2062" s="5">
        <v>40</v>
      </c>
      <c r="K2062" s="6">
        <v>235</v>
      </c>
      <c r="N2062" s="3">
        <v>4910325</v>
      </c>
      <c r="O2062" s="3">
        <v>18004525</v>
      </c>
      <c r="P2062" s="3">
        <v>0</v>
      </c>
      <c r="Q2062" s="3">
        <v>0</v>
      </c>
      <c r="R2062" s="3">
        <v>1636775</v>
      </c>
      <c r="S2062" s="3">
        <v>2114168</v>
      </c>
      <c r="T2062" s="3">
        <v>1409445</v>
      </c>
      <c r="U2062" s="3">
        <v>23164913</v>
      </c>
      <c r="V2062" s="3">
        <v>1636775</v>
      </c>
      <c r="W2062" s="3">
        <v>1530400</v>
      </c>
      <c r="X2062" s="3">
        <v>2160500</v>
      </c>
      <c r="Y2062" s="3">
        <v>94000</v>
      </c>
      <c r="Z2062" s="3">
        <v>720200</v>
      </c>
      <c r="AA2062" s="3">
        <v>540100</v>
      </c>
      <c r="AB2062" s="3">
        <v>6681975</v>
      </c>
      <c r="AC2062" s="3">
        <v>29846888</v>
      </c>
    </row>
    <row r="2063" spans="1:29" x14ac:dyDescent="0.2">
      <c r="A2063" s="3" t="s">
        <v>618</v>
      </c>
      <c r="B2063" s="144">
        <v>45536</v>
      </c>
      <c r="C2063" s="144">
        <v>45646</v>
      </c>
      <c r="D2063" s="3" t="s">
        <v>615</v>
      </c>
      <c r="E2063" s="3" t="s">
        <v>620</v>
      </c>
      <c r="F2063" s="3" t="s">
        <v>53</v>
      </c>
      <c r="G2063" s="8" t="s">
        <v>391</v>
      </c>
      <c r="H2063" s="2">
        <v>1061713635</v>
      </c>
      <c r="I2063" s="3" t="s">
        <v>593</v>
      </c>
      <c r="J2063" s="5">
        <v>40</v>
      </c>
      <c r="K2063" s="6">
        <v>257.77</v>
      </c>
      <c r="N2063" s="3">
        <v>5386104</v>
      </c>
      <c r="O2063" s="3">
        <v>19749048</v>
      </c>
      <c r="P2063" s="3">
        <v>0</v>
      </c>
      <c r="Q2063" s="3">
        <v>0</v>
      </c>
      <c r="R2063" s="3">
        <v>1795368</v>
      </c>
      <c r="S2063" s="3">
        <v>2319017</v>
      </c>
      <c r="T2063" s="3">
        <v>1546011</v>
      </c>
      <c r="U2063" s="3">
        <v>25409444</v>
      </c>
      <c r="V2063" s="3">
        <v>1795368</v>
      </c>
      <c r="W2063" s="3">
        <v>1678700</v>
      </c>
      <c r="X2063" s="3">
        <v>2369900</v>
      </c>
      <c r="Y2063" s="3">
        <v>103100</v>
      </c>
      <c r="Z2063" s="3">
        <v>790000</v>
      </c>
      <c r="AA2063" s="3">
        <v>592500</v>
      </c>
      <c r="AB2063" s="3">
        <v>7329568</v>
      </c>
      <c r="AC2063" s="3">
        <v>32739012</v>
      </c>
    </row>
    <row r="2064" spans="1:29" x14ac:dyDescent="0.2">
      <c r="A2064" s="3" t="s">
        <v>618</v>
      </c>
      <c r="B2064" s="144">
        <v>45536</v>
      </c>
      <c r="C2064" s="144">
        <v>45646</v>
      </c>
      <c r="D2064" s="3" t="s">
        <v>615</v>
      </c>
      <c r="E2064" s="3" t="s">
        <v>620</v>
      </c>
      <c r="F2064" s="3" t="s">
        <v>53</v>
      </c>
      <c r="G2064" s="8" t="s">
        <v>391</v>
      </c>
      <c r="H2064" s="2">
        <v>59819113</v>
      </c>
      <c r="I2064" s="3" t="s">
        <v>403</v>
      </c>
      <c r="J2064" s="5">
        <v>40</v>
      </c>
      <c r="K2064" s="6">
        <v>454.7</v>
      </c>
      <c r="N2064" s="3">
        <v>9500957</v>
      </c>
      <c r="O2064" s="3">
        <v>34836842</v>
      </c>
      <c r="P2064" s="3">
        <v>0</v>
      </c>
      <c r="Q2064" s="3">
        <v>0</v>
      </c>
      <c r="R2064" s="3">
        <v>3166986</v>
      </c>
      <c r="S2064" s="3">
        <v>4090690</v>
      </c>
      <c r="T2064" s="3">
        <v>2727127</v>
      </c>
      <c r="U2064" s="3">
        <v>44821645</v>
      </c>
      <c r="V2064" s="3">
        <v>3166986</v>
      </c>
      <c r="W2064" s="3">
        <v>2961100</v>
      </c>
      <c r="X2064" s="3">
        <v>4180400</v>
      </c>
      <c r="Y2064" s="3">
        <v>181800</v>
      </c>
      <c r="Z2064" s="3">
        <v>1393500</v>
      </c>
      <c r="AA2064" s="3">
        <v>1045100</v>
      </c>
      <c r="AB2064" s="3">
        <v>12928886</v>
      </c>
      <c r="AC2064" s="3">
        <v>57750531</v>
      </c>
    </row>
    <row r="2065" spans="1:29" x14ac:dyDescent="0.2">
      <c r="A2065" s="3" t="s">
        <v>618</v>
      </c>
      <c r="B2065" s="144">
        <v>45536</v>
      </c>
      <c r="C2065" s="144">
        <v>45646</v>
      </c>
      <c r="D2065" s="3" t="s">
        <v>615</v>
      </c>
      <c r="E2065" s="3" t="s">
        <v>620</v>
      </c>
      <c r="F2065" s="3" t="s">
        <v>53</v>
      </c>
      <c r="G2065" s="8" t="s">
        <v>391</v>
      </c>
      <c r="H2065" s="2">
        <v>34546494</v>
      </c>
      <c r="I2065" s="3" t="s">
        <v>405</v>
      </c>
      <c r="J2065" s="5">
        <v>40</v>
      </c>
      <c r="K2065" s="6">
        <v>341</v>
      </c>
      <c r="N2065" s="3">
        <v>7125195</v>
      </c>
      <c r="O2065" s="3">
        <v>26125715</v>
      </c>
      <c r="P2065" s="3">
        <v>0</v>
      </c>
      <c r="Q2065" s="3">
        <v>0</v>
      </c>
      <c r="R2065" s="3">
        <v>2375065</v>
      </c>
      <c r="S2065" s="3">
        <v>3067792</v>
      </c>
      <c r="T2065" s="3">
        <v>2045195</v>
      </c>
      <c r="U2065" s="3">
        <v>33613767</v>
      </c>
      <c r="V2065" s="3">
        <v>2375065</v>
      </c>
      <c r="W2065" s="3">
        <v>2220700</v>
      </c>
      <c r="X2065" s="3">
        <v>3135100</v>
      </c>
      <c r="Y2065" s="3">
        <v>136400</v>
      </c>
      <c r="Z2065" s="3">
        <v>1045000</v>
      </c>
      <c r="AA2065" s="3">
        <v>783800</v>
      </c>
      <c r="AB2065" s="3">
        <v>9696065</v>
      </c>
      <c r="AC2065" s="3">
        <v>43309832</v>
      </c>
    </row>
    <row r="2066" spans="1:29" x14ac:dyDescent="0.2">
      <c r="A2066" s="3" t="s">
        <v>618</v>
      </c>
      <c r="B2066" s="144">
        <v>45536</v>
      </c>
      <c r="C2066" s="144">
        <v>45646</v>
      </c>
      <c r="D2066" s="3" t="s">
        <v>615</v>
      </c>
      <c r="E2066" s="3" t="s">
        <v>620</v>
      </c>
      <c r="F2066" s="3" t="s">
        <v>53</v>
      </c>
      <c r="G2066" s="8" t="s">
        <v>391</v>
      </c>
      <c r="H2066" s="2">
        <v>25396777</v>
      </c>
      <c r="I2066" s="3" t="s">
        <v>406</v>
      </c>
      <c r="J2066" s="5">
        <v>40</v>
      </c>
      <c r="K2066" s="6">
        <v>267.29000000000002</v>
      </c>
      <c r="N2066" s="3">
        <v>5585025</v>
      </c>
      <c r="O2066" s="3">
        <v>20478425</v>
      </c>
      <c r="P2066" s="3">
        <v>0</v>
      </c>
      <c r="Q2066" s="3">
        <v>0</v>
      </c>
      <c r="R2066" s="3">
        <v>1861675</v>
      </c>
      <c r="S2066" s="3">
        <v>2404664</v>
      </c>
      <c r="T2066" s="3">
        <v>1603109</v>
      </c>
      <c r="U2066" s="3">
        <v>26347873</v>
      </c>
      <c r="V2066" s="3">
        <v>1861675</v>
      </c>
      <c r="W2066" s="3">
        <v>1740700</v>
      </c>
      <c r="X2066" s="3">
        <v>2457400</v>
      </c>
      <c r="Y2066" s="3">
        <v>106900</v>
      </c>
      <c r="Z2066" s="3">
        <v>819100</v>
      </c>
      <c r="AA2066" s="3">
        <v>614400</v>
      </c>
      <c r="AB2066" s="3">
        <v>7600175</v>
      </c>
      <c r="AC2066" s="3">
        <v>33948048</v>
      </c>
    </row>
    <row r="2067" spans="1:29" x14ac:dyDescent="0.2">
      <c r="A2067" s="3" t="s">
        <v>618</v>
      </c>
      <c r="B2067" s="144">
        <v>45536</v>
      </c>
      <c r="C2067" s="144">
        <v>45646</v>
      </c>
      <c r="D2067" s="3" t="s">
        <v>615</v>
      </c>
      <c r="E2067" s="3" t="s">
        <v>620</v>
      </c>
      <c r="F2067" s="3" t="s">
        <v>53</v>
      </c>
      <c r="G2067" s="8" t="s">
        <v>391</v>
      </c>
      <c r="H2067" s="2">
        <v>1061726834</v>
      </c>
      <c r="I2067" s="3" t="s">
        <v>594</v>
      </c>
      <c r="J2067" s="5">
        <v>40</v>
      </c>
      <c r="K2067" s="6">
        <v>255.42</v>
      </c>
      <c r="N2067" s="3">
        <v>5337001</v>
      </c>
      <c r="O2067" s="3">
        <v>19569004</v>
      </c>
      <c r="P2067" s="3">
        <v>0</v>
      </c>
      <c r="Q2067" s="3">
        <v>0</v>
      </c>
      <c r="R2067" s="3">
        <v>1779000</v>
      </c>
      <c r="S2067" s="3">
        <v>2297875</v>
      </c>
      <c r="T2067" s="3">
        <v>1531917</v>
      </c>
      <c r="U2067" s="3">
        <v>25177796</v>
      </c>
      <c r="V2067" s="3">
        <v>1779000</v>
      </c>
      <c r="W2067" s="3">
        <v>1663400</v>
      </c>
      <c r="X2067" s="3">
        <v>2348300</v>
      </c>
      <c r="Y2067" s="3">
        <v>102200</v>
      </c>
      <c r="Z2067" s="3">
        <v>782800</v>
      </c>
      <c r="AA2067" s="3">
        <v>587100</v>
      </c>
      <c r="AB2067" s="3">
        <v>7262800</v>
      </c>
      <c r="AC2067" s="3">
        <v>32440596</v>
      </c>
    </row>
    <row r="2068" spans="1:29" x14ac:dyDescent="0.2">
      <c r="A2068" s="3" t="s">
        <v>618</v>
      </c>
      <c r="B2068" s="144">
        <v>45536</v>
      </c>
      <c r="C2068" s="144">
        <v>45646</v>
      </c>
      <c r="D2068" s="3" t="s">
        <v>615</v>
      </c>
      <c r="E2068" s="3" t="s">
        <v>620</v>
      </c>
      <c r="F2068" s="3" t="s">
        <v>53</v>
      </c>
      <c r="G2068" s="8" t="s">
        <v>391</v>
      </c>
      <c r="H2068" s="2">
        <v>10544217</v>
      </c>
      <c r="I2068" s="3" t="s">
        <v>407</v>
      </c>
      <c r="J2068" s="5">
        <v>40</v>
      </c>
      <c r="K2068" s="6">
        <v>321</v>
      </c>
      <c r="N2068" s="3">
        <v>6707295</v>
      </c>
      <c r="O2068" s="3">
        <v>24593415</v>
      </c>
      <c r="P2068" s="3">
        <v>0</v>
      </c>
      <c r="Q2068" s="3">
        <v>0</v>
      </c>
      <c r="R2068" s="3">
        <v>2235765</v>
      </c>
      <c r="S2068" s="3">
        <v>2887863</v>
      </c>
      <c r="T2068" s="3">
        <v>1925242</v>
      </c>
      <c r="U2068" s="3">
        <v>31642285</v>
      </c>
      <c r="V2068" s="3">
        <v>2235765</v>
      </c>
      <c r="W2068" s="3">
        <v>2090400</v>
      </c>
      <c r="X2068" s="3">
        <v>2951200</v>
      </c>
      <c r="Y2068" s="3">
        <v>128400</v>
      </c>
      <c r="Z2068" s="3">
        <v>983700</v>
      </c>
      <c r="AA2068" s="3">
        <v>737800</v>
      </c>
      <c r="AB2068" s="3">
        <v>9127265</v>
      </c>
      <c r="AC2068" s="3">
        <v>40769550</v>
      </c>
    </row>
    <row r="2069" spans="1:29" x14ac:dyDescent="0.2">
      <c r="A2069" s="3" t="s">
        <v>618</v>
      </c>
      <c r="B2069" s="144">
        <v>45536</v>
      </c>
      <c r="C2069" s="144">
        <v>45646</v>
      </c>
      <c r="D2069" s="3" t="s">
        <v>615</v>
      </c>
      <c r="E2069" s="3" t="s">
        <v>620</v>
      </c>
      <c r="F2069" s="3" t="s">
        <v>53</v>
      </c>
      <c r="G2069" s="8" t="s">
        <v>391</v>
      </c>
      <c r="H2069" s="2">
        <v>1061017050</v>
      </c>
      <c r="I2069" s="3" t="s">
        <v>980</v>
      </c>
      <c r="J2069" s="5">
        <v>40</v>
      </c>
      <c r="K2069" s="6">
        <v>275.57</v>
      </c>
      <c r="N2069" s="3">
        <v>5758035</v>
      </c>
      <c r="O2069" s="3">
        <v>21112795</v>
      </c>
      <c r="P2069" s="3">
        <v>0</v>
      </c>
      <c r="Q2069" s="3">
        <v>0</v>
      </c>
      <c r="R2069" s="3">
        <v>1919345</v>
      </c>
      <c r="S2069" s="3">
        <v>2479154</v>
      </c>
      <c r="T2069" s="3">
        <v>1652769</v>
      </c>
      <c r="U2069" s="3">
        <v>27164063</v>
      </c>
      <c r="V2069" s="3">
        <v>1919345</v>
      </c>
      <c r="W2069" s="3">
        <v>1794600</v>
      </c>
      <c r="X2069" s="3">
        <v>2533500</v>
      </c>
      <c r="Y2069" s="3">
        <v>110200</v>
      </c>
      <c r="Z2069" s="3">
        <v>844500</v>
      </c>
      <c r="AA2069" s="3">
        <v>633400</v>
      </c>
      <c r="AB2069" s="3">
        <v>7835545</v>
      </c>
      <c r="AC2069" s="3">
        <v>34999608</v>
      </c>
    </row>
    <row r="2070" spans="1:29" x14ac:dyDescent="0.2">
      <c r="A2070" s="3" t="s">
        <v>618</v>
      </c>
      <c r="B2070" s="144">
        <v>45536</v>
      </c>
      <c r="C2070" s="144">
        <v>45646</v>
      </c>
      <c r="D2070" s="3" t="s">
        <v>615</v>
      </c>
      <c r="E2070" s="3" t="s">
        <v>620</v>
      </c>
      <c r="F2070" s="3" t="s">
        <v>53</v>
      </c>
      <c r="G2070" s="8" t="s">
        <v>391</v>
      </c>
      <c r="H2070" s="2">
        <v>1064677232</v>
      </c>
      <c r="I2070" s="3" t="s">
        <v>1055</v>
      </c>
      <c r="J2070" s="5">
        <v>40</v>
      </c>
      <c r="K2070" s="6">
        <v>288.12</v>
      </c>
      <c r="N2070" s="3">
        <v>6020267</v>
      </c>
      <c r="O2070" s="3">
        <v>22074312</v>
      </c>
      <c r="P2070" s="3">
        <v>0</v>
      </c>
      <c r="Q2070" s="3">
        <v>0</v>
      </c>
      <c r="R2070" s="3">
        <v>2006756</v>
      </c>
      <c r="S2070" s="3">
        <v>2592059</v>
      </c>
      <c r="T2070" s="3">
        <v>1728040</v>
      </c>
      <c r="U2070" s="3">
        <v>28401167</v>
      </c>
      <c r="V2070" s="3">
        <v>2006756</v>
      </c>
      <c r="W2070" s="3">
        <v>1876300</v>
      </c>
      <c r="X2070" s="3">
        <v>2648900</v>
      </c>
      <c r="Y2070" s="3">
        <v>115200</v>
      </c>
      <c r="Z2070" s="3">
        <v>883000</v>
      </c>
      <c r="AA2070" s="3">
        <v>662200</v>
      </c>
      <c r="AB2070" s="3">
        <v>8192356</v>
      </c>
      <c r="AC2070" s="3">
        <v>36593523</v>
      </c>
    </row>
    <row r="2071" spans="1:29" x14ac:dyDescent="0.2">
      <c r="A2071" s="3" t="s">
        <v>618</v>
      </c>
      <c r="B2071" s="144">
        <v>45536</v>
      </c>
      <c r="C2071" s="144">
        <v>45646</v>
      </c>
      <c r="D2071" s="3" t="s">
        <v>615</v>
      </c>
      <c r="E2071" s="3" t="s">
        <v>620</v>
      </c>
      <c r="F2071" s="3" t="s">
        <v>53</v>
      </c>
      <c r="G2071" s="8" t="s">
        <v>391</v>
      </c>
      <c r="H2071" s="2">
        <v>4614886</v>
      </c>
      <c r="I2071" s="3" t="s">
        <v>408</v>
      </c>
      <c r="J2071" s="5">
        <v>40</v>
      </c>
      <c r="K2071" s="6">
        <v>271</v>
      </c>
      <c r="N2071" s="3">
        <v>5662545</v>
      </c>
      <c r="O2071" s="3">
        <v>20762665</v>
      </c>
      <c r="P2071" s="3">
        <v>0</v>
      </c>
      <c r="Q2071" s="3">
        <v>0</v>
      </c>
      <c r="R2071" s="3">
        <v>1887515</v>
      </c>
      <c r="S2071" s="3">
        <v>2438040</v>
      </c>
      <c r="T2071" s="3">
        <v>1625360</v>
      </c>
      <c r="U2071" s="3">
        <v>26713580</v>
      </c>
      <c r="V2071" s="3">
        <v>1887515</v>
      </c>
      <c r="W2071" s="3">
        <v>1764800</v>
      </c>
      <c r="X2071" s="3">
        <v>2491500</v>
      </c>
      <c r="Y2071" s="3">
        <v>108400</v>
      </c>
      <c r="Z2071" s="3">
        <v>830500</v>
      </c>
      <c r="AA2071" s="3">
        <v>622900</v>
      </c>
      <c r="AB2071" s="3">
        <v>7705615</v>
      </c>
      <c r="AC2071" s="3">
        <v>34419195</v>
      </c>
    </row>
    <row r="2072" spans="1:29" x14ac:dyDescent="0.2">
      <c r="A2072" s="3" t="s">
        <v>618</v>
      </c>
      <c r="B2072" s="144">
        <v>45536</v>
      </c>
      <c r="C2072" s="144">
        <v>45646</v>
      </c>
      <c r="D2072" s="3" t="s">
        <v>615</v>
      </c>
      <c r="E2072" s="3" t="s">
        <v>620</v>
      </c>
      <c r="F2072" s="3" t="s">
        <v>53</v>
      </c>
      <c r="G2072" s="8" t="s">
        <v>410</v>
      </c>
      <c r="H2072" s="2">
        <v>34316827</v>
      </c>
      <c r="I2072" s="3" t="s">
        <v>981</v>
      </c>
      <c r="J2072" s="5">
        <v>40</v>
      </c>
      <c r="K2072" s="6">
        <v>406.5</v>
      </c>
      <c r="N2072" s="3">
        <v>8493818</v>
      </c>
      <c r="O2072" s="3">
        <v>31143999</v>
      </c>
      <c r="P2072" s="3">
        <v>0</v>
      </c>
      <c r="Q2072" s="3">
        <v>0</v>
      </c>
      <c r="R2072" s="3">
        <v>2831273</v>
      </c>
      <c r="S2072" s="3">
        <v>3657061</v>
      </c>
      <c r="T2072" s="3">
        <v>2438040</v>
      </c>
      <c r="U2072" s="3">
        <v>40070373</v>
      </c>
      <c r="V2072" s="3">
        <v>2831273</v>
      </c>
      <c r="W2072" s="3">
        <v>2647200</v>
      </c>
      <c r="X2072" s="3">
        <v>3737300</v>
      </c>
      <c r="Y2072" s="3">
        <v>162600</v>
      </c>
      <c r="Z2072" s="3">
        <v>1245800</v>
      </c>
      <c r="AA2072" s="3">
        <v>934300</v>
      </c>
      <c r="AB2072" s="3">
        <v>11558473</v>
      </c>
      <c r="AC2072" s="3">
        <v>51628846</v>
      </c>
    </row>
    <row r="2073" spans="1:29" x14ac:dyDescent="0.2">
      <c r="A2073" s="3" t="s">
        <v>618</v>
      </c>
      <c r="B2073" s="144">
        <v>45536</v>
      </c>
      <c r="C2073" s="144">
        <v>45646</v>
      </c>
      <c r="D2073" s="3" t="s">
        <v>615</v>
      </c>
      <c r="E2073" s="3" t="s">
        <v>620</v>
      </c>
      <c r="F2073" s="3" t="s">
        <v>53</v>
      </c>
      <c r="G2073" s="8" t="s">
        <v>410</v>
      </c>
      <c r="H2073" s="2">
        <v>10307348</v>
      </c>
      <c r="I2073" s="3" t="s">
        <v>409</v>
      </c>
      <c r="J2073" s="5">
        <v>40</v>
      </c>
      <c r="K2073" s="6">
        <v>494.12</v>
      </c>
      <c r="N2073" s="3">
        <v>10324637</v>
      </c>
      <c r="O2073" s="3">
        <v>37857002</v>
      </c>
      <c r="P2073" s="3">
        <v>0</v>
      </c>
      <c r="Q2073" s="3">
        <v>0</v>
      </c>
      <c r="R2073" s="3">
        <v>3441546</v>
      </c>
      <c r="S2073" s="3">
        <v>4445330</v>
      </c>
      <c r="T2073" s="3">
        <v>2963553</v>
      </c>
      <c r="U2073" s="3">
        <v>48707431</v>
      </c>
      <c r="V2073" s="3">
        <v>3441546</v>
      </c>
      <c r="W2073" s="3">
        <v>3217800</v>
      </c>
      <c r="X2073" s="3">
        <v>4542800</v>
      </c>
      <c r="Y2073" s="3">
        <v>197600</v>
      </c>
      <c r="Z2073" s="3">
        <v>1514300</v>
      </c>
      <c r="AA2073" s="3">
        <v>1135700</v>
      </c>
      <c r="AB2073" s="3">
        <v>14049746</v>
      </c>
      <c r="AC2073" s="3">
        <v>62757177</v>
      </c>
    </row>
    <row r="2074" spans="1:29" x14ac:dyDescent="0.2">
      <c r="A2074" s="3" t="s">
        <v>618</v>
      </c>
      <c r="B2074" s="144">
        <v>45536</v>
      </c>
      <c r="C2074" s="144">
        <v>45646</v>
      </c>
      <c r="D2074" s="3" t="s">
        <v>615</v>
      </c>
      <c r="E2074" s="3" t="s">
        <v>620</v>
      </c>
      <c r="F2074" s="3" t="s">
        <v>53</v>
      </c>
      <c r="G2074" s="8" t="s">
        <v>410</v>
      </c>
      <c r="H2074" s="2">
        <v>40028454</v>
      </c>
      <c r="I2074" s="3" t="s">
        <v>411</v>
      </c>
      <c r="J2074" s="5">
        <v>40</v>
      </c>
      <c r="K2074" s="6">
        <v>359</v>
      </c>
      <c r="N2074" s="3">
        <v>7501305</v>
      </c>
      <c r="O2074" s="3">
        <v>27504785</v>
      </c>
      <c r="P2074" s="3">
        <v>0</v>
      </c>
      <c r="Q2074" s="3">
        <v>0</v>
      </c>
      <c r="R2074" s="3">
        <v>2500435</v>
      </c>
      <c r="S2074" s="3">
        <v>3229729</v>
      </c>
      <c r="T2074" s="3">
        <v>2153152</v>
      </c>
      <c r="U2074" s="3">
        <v>35388101</v>
      </c>
      <c r="V2074" s="3">
        <v>2500435</v>
      </c>
      <c r="W2074" s="3">
        <v>2337900</v>
      </c>
      <c r="X2074" s="3">
        <v>3300600</v>
      </c>
      <c r="Y2074" s="3">
        <v>143600</v>
      </c>
      <c r="Z2074" s="3">
        <v>1100200</v>
      </c>
      <c r="AA2074" s="3">
        <v>825100</v>
      </c>
      <c r="AB2074" s="3">
        <v>10207835</v>
      </c>
      <c r="AC2074" s="3">
        <v>45595936</v>
      </c>
    </row>
    <row r="2075" spans="1:29" x14ac:dyDescent="0.2">
      <c r="A2075" s="3" t="s">
        <v>618</v>
      </c>
      <c r="B2075" s="144">
        <v>45536</v>
      </c>
      <c r="C2075" s="144">
        <v>45646</v>
      </c>
      <c r="D2075" s="3" t="s">
        <v>615</v>
      </c>
      <c r="E2075" s="3" t="s">
        <v>620</v>
      </c>
      <c r="F2075" s="3" t="s">
        <v>53</v>
      </c>
      <c r="G2075" s="8" t="s">
        <v>410</v>
      </c>
      <c r="H2075" s="2">
        <v>10294087</v>
      </c>
      <c r="I2075" s="3" t="s">
        <v>412</v>
      </c>
      <c r="J2075" s="5">
        <v>40</v>
      </c>
      <c r="K2075" s="6">
        <v>342.19</v>
      </c>
      <c r="N2075" s="3">
        <v>7150060</v>
      </c>
      <c r="O2075" s="3">
        <v>26216887</v>
      </c>
      <c r="P2075" s="3">
        <v>0</v>
      </c>
      <c r="Q2075" s="3">
        <v>0</v>
      </c>
      <c r="R2075" s="3">
        <v>2383353</v>
      </c>
      <c r="S2075" s="3">
        <v>3078498</v>
      </c>
      <c r="T2075" s="3">
        <v>2052332</v>
      </c>
      <c r="U2075" s="3">
        <v>33731070</v>
      </c>
      <c r="V2075" s="3">
        <v>2383353</v>
      </c>
      <c r="W2075" s="3">
        <v>2228400</v>
      </c>
      <c r="X2075" s="3">
        <v>3146000</v>
      </c>
      <c r="Y2075" s="3">
        <v>136900</v>
      </c>
      <c r="Z2075" s="3">
        <v>1048700</v>
      </c>
      <c r="AA2075" s="3">
        <v>786500</v>
      </c>
      <c r="AB2075" s="3">
        <v>9729853</v>
      </c>
      <c r="AC2075" s="3">
        <v>43460923</v>
      </c>
    </row>
    <row r="2076" spans="1:29" x14ac:dyDescent="0.2">
      <c r="A2076" s="3" t="s">
        <v>618</v>
      </c>
      <c r="B2076" s="144">
        <v>45536</v>
      </c>
      <c r="C2076" s="144">
        <v>45646</v>
      </c>
      <c r="D2076" s="3" t="s">
        <v>615</v>
      </c>
      <c r="E2076" s="3" t="s">
        <v>620</v>
      </c>
      <c r="F2076" s="3" t="s">
        <v>53</v>
      </c>
      <c r="G2076" s="8" t="s">
        <v>410</v>
      </c>
      <c r="H2076" s="2">
        <v>1085250664</v>
      </c>
      <c r="I2076" s="3" t="s">
        <v>413</v>
      </c>
      <c r="J2076" s="5">
        <v>40</v>
      </c>
      <c r="K2076" s="6">
        <v>333.51</v>
      </c>
      <c r="N2076" s="3">
        <v>6968691</v>
      </c>
      <c r="O2076" s="3">
        <v>25551867</v>
      </c>
      <c r="P2076" s="3">
        <v>0</v>
      </c>
      <c r="Q2076" s="3">
        <v>0</v>
      </c>
      <c r="R2076" s="3">
        <v>2322897</v>
      </c>
      <c r="S2076" s="3">
        <v>3000409</v>
      </c>
      <c r="T2076" s="3">
        <v>2000272</v>
      </c>
      <c r="U2076" s="3">
        <v>32875445</v>
      </c>
      <c r="V2076" s="3">
        <v>2322897</v>
      </c>
      <c r="W2076" s="3">
        <v>2171900</v>
      </c>
      <c r="X2076" s="3">
        <v>3066200</v>
      </c>
      <c r="Y2076" s="3">
        <v>133400</v>
      </c>
      <c r="Z2076" s="3">
        <v>1022100</v>
      </c>
      <c r="AA2076" s="3">
        <v>766600</v>
      </c>
      <c r="AB2076" s="3">
        <v>9483097</v>
      </c>
      <c r="AC2076" s="3">
        <v>42358542</v>
      </c>
    </row>
    <row r="2077" spans="1:29" x14ac:dyDescent="0.2">
      <c r="A2077" s="3" t="s">
        <v>618</v>
      </c>
      <c r="B2077" s="144">
        <v>45536</v>
      </c>
      <c r="C2077" s="144">
        <v>45646</v>
      </c>
      <c r="D2077" s="3" t="s">
        <v>615</v>
      </c>
      <c r="E2077" s="3" t="s">
        <v>620</v>
      </c>
      <c r="F2077" s="3" t="s">
        <v>53</v>
      </c>
      <c r="G2077" s="8" t="s">
        <v>410</v>
      </c>
      <c r="H2077" s="2">
        <v>87718942</v>
      </c>
      <c r="I2077" s="3" t="s">
        <v>595</v>
      </c>
      <c r="J2077" s="5">
        <v>40</v>
      </c>
      <c r="K2077" s="6">
        <v>217.76</v>
      </c>
      <c r="N2077" s="3">
        <v>4550095</v>
      </c>
      <c r="O2077" s="3">
        <v>16683682</v>
      </c>
      <c r="P2077" s="3">
        <v>0</v>
      </c>
      <c r="Q2077" s="3">
        <v>0</v>
      </c>
      <c r="R2077" s="3">
        <v>1516698</v>
      </c>
      <c r="S2077" s="3">
        <v>1959069</v>
      </c>
      <c r="T2077" s="3">
        <v>1306046</v>
      </c>
      <c r="U2077" s="3">
        <v>21465495</v>
      </c>
      <c r="V2077" s="3">
        <v>1516698</v>
      </c>
      <c r="W2077" s="3">
        <v>1418100</v>
      </c>
      <c r="X2077" s="3">
        <v>2002000</v>
      </c>
      <c r="Y2077" s="3">
        <v>87100</v>
      </c>
      <c r="Z2077" s="3">
        <v>667300</v>
      </c>
      <c r="AA2077" s="3">
        <v>500500</v>
      </c>
      <c r="AB2077" s="3">
        <v>6191698</v>
      </c>
      <c r="AC2077" s="3">
        <v>27657193</v>
      </c>
    </row>
    <row r="2078" spans="1:29" x14ac:dyDescent="0.2">
      <c r="A2078" s="3" t="s">
        <v>618</v>
      </c>
      <c r="B2078" s="144">
        <v>45536</v>
      </c>
      <c r="C2078" s="144">
        <v>45646</v>
      </c>
      <c r="D2078" s="3" t="s">
        <v>615</v>
      </c>
      <c r="E2078" s="3" t="s">
        <v>620</v>
      </c>
      <c r="F2078" s="3" t="s">
        <v>53</v>
      </c>
      <c r="G2078" s="8" t="s">
        <v>410</v>
      </c>
      <c r="H2078" s="2">
        <v>1061693173</v>
      </c>
      <c r="I2078" s="3" t="s">
        <v>416</v>
      </c>
      <c r="J2078" s="5">
        <v>40</v>
      </c>
      <c r="K2078" s="6">
        <v>311.95999999999998</v>
      </c>
      <c r="N2078" s="3">
        <v>6518404</v>
      </c>
      <c r="O2078" s="3">
        <v>23900815</v>
      </c>
      <c r="P2078" s="3">
        <v>0</v>
      </c>
      <c r="Q2078" s="3">
        <v>0</v>
      </c>
      <c r="R2078" s="3">
        <v>2172801</v>
      </c>
      <c r="S2078" s="3">
        <v>2806535</v>
      </c>
      <c r="T2078" s="3">
        <v>1871023</v>
      </c>
      <c r="U2078" s="3">
        <v>30751174</v>
      </c>
      <c r="V2078" s="3">
        <v>2172801</v>
      </c>
      <c r="W2078" s="3">
        <v>2031600</v>
      </c>
      <c r="X2078" s="3">
        <v>2868100</v>
      </c>
      <c r="Y2078" s="3">
        <v>124800</v>
      </c>
      <c r="Z2078" s="3">
        <v>956000</v>
      </c>
      <c r="AA2078" s="3">
        <v>717000</v>
      </c>
      <c r="AB2078" s="3">
        <v>8870301</v>
      </c>
      <c r="AC2078" s="3">
        <v>39621475</v>
      </c>
    </row>
    <row r="2079" spans="1:29" x14ac:dyDescent="0.2">
      <c r="A2079" s="3" t="s">
        <v>618</v>
      </c>
      <c r="B2079" s="144">
        <v>45536</v>
      </c>
      <c r="C2079" s="144">
        <v>45646</v>
      </c>
      <c r="D2079" s="3" t="s">
        <v>615</v>
      </c>
      <c r="E2079" s="3" t="s">
        <v>620</v>
      </c>
      <c r="F2079" s="3" t="s">
        <v>53</v>
      </c>
      <c r="G2079" s="8" t="s">
        <v>410</v>
      </c>
      <c r="H2079" s="2">
        <v>1061693825</v>
      </c>
      <c r="I2079" s="3" t="s">
        <v>417</v>
      </c>
      <c r="J2079" s="5">
        <v>40</v>
      </c>
      <c r="K2079" s="6">
        <v>336.98</v>
      </c>
      <c r="N2079" s="3">
        <v>7041197</v>
      </c>
      <c r="O2079" s="3">
        <v>25817722</v>
      </c>
      <c r="P2079" s="3">
        <v>0</v>
      </c>
      <c r="Q2079" s="3">
        <v>0</v>
      </c>
      <c r="R2079" s="3">
        <v>2347066</v>
      </c>
      <c r="S2079" s="3">
        <v>3031626</v>
      </c>
      <c r="T2079" s="3">
        <v>2021084</v>
      </c>
      <c r="U2079" s="3">
        <v>33217498</v>
      </c>
      <c r="V2079" s="3">
        <v>2347066</v>
      </c>
      <c r="W2079" s="3">
        <v>2194500</v>
      </c>
      <c r="X2079" s="3">
        <v>3098100</v>
      </c>
      <c r="Y2079" s="3">
        <v>134800</v>
      </c>
      <c r="Z2079" s="3">
        <v>1032700</v>
      </c>
      <c r="AA2079" s="3">
        <v>774500</v>
      </c>
      <c r="AB2079" s="3">
        <v>9581666</v>
      </c>
      <c r="AC2079" s="3">
        <v>42799164</v>
      </c>
    </row>
    <row r="2080" spans="1:29" x14ac:dyDescent="0.2">
      <c r="A2080" s="3" t="s">
        <v>618</v>
      </c>
      <c r="B2080" s="144">
        <v>45536</v>
      </c>
      <c r="C2080" s="144">
        <v>45646</v>
      </c>
      <c r="D2080" s="3" t="s">
        <v>615</v>
      </c>
      <c r="E2080" s="3" t="s">
        <v>620</v>
      </c>
      <c r="F2080" s="3" t="s">
        <v>53</v>
      </c>
      <c r="G2080" s="8" t="s">
        <v>410</v>
      </c>
      <c r="H2080" s="2">
        <v>1061717946</v>
      </c>
      <c r="I2080" s="3" t="s">
        <v>826</v>
      </c>
      <c r="J2080" s="5">
        <v>40</v>
      </c>
      <c r="K2080" s="6">
        <v>259.12</v>
      </c>
      <c r="N2080" s="3">
        <v>5414312</v>
      </c>
      <c r="O2080" s="3">
        <v>19852477</v>
      </c>
      <c r="P2080" s="3">
        <v>0</v>
      </c>
      <c r="Q2080" s="3">
        <v>0</v>
      </c>
      <c r="R2080" s="3">
        <v>1804771</v>
      </c>
      <c r="S2080" s="3">
        <v>2331162</v>
      </c>
      <c r="T2080" s="3">
        <v>1554108</v>
      </c>
      <c r="U2080" s="3">
        <v>25542518</v>
      </c>
      <c r="V2080" s="3">
        <v>1804771</v>
      </c>
      <c r="W2080" s="3">
        <v>1687500</v>
      </c>
      <c r="X2080" s="3">
        <v>2382300</v>
      </c>
      <c r="Y2080" s="3">
        <v>103600</v>
      </c>
      <c r="Z2080" s="3">
        <v>794100</v>
      </c>
      <c r="AA2080" s="3">
        <v>595600</v>
      </c>
      <c r="AB2080" s="3">
        <v>7367871</v>
      </c>
      <c r="AC2080" s="3">
        <v>32910389</v>
      </c>
    </row>
    <row r="2081" spans="1:29" x14ac:dyDescent="0.2">
      <c r="A2081" s="3" t="s">
        <v>618</v>
      </c>
      <c r="B2081" s="144">
        <v>45536</v>
      </c>
      <c r="C2081" s="144">
        <v>45646</v>
      </c>
      <c r="D2081" s="3" t="s">
        <v>615</v>
      </c>
      <c r="E2081" s="3" t="s">
        <v>620</v>
      </c>
      <c r="F2081" s="3" t="s">
        <v>53</v>
      </c>
      <c r="G2081" s="8" t="s">
        <v>410</v>
      </c>
      <c r="H2081" s="2">
        <v>10291734</v>
      </c>
      <c r="I2081" s="3" t="s">
        <v>418</v>
      </c>
      <c r="J2081" s="5">
        <v>40</v>
      </c>
      <c r="K2081" s="6">
        <v>406.42</v>
      </c>
      <c r="N2081" s="3">
        <v>8492146</v>
      </c>
      <c r="O2081" s="3">
        <v>31137869</v>
      </c>
      <c r="P2081" s="3">
        <v>0</v>
      </c>
      <c r="Q2081" s="3">
        <v>0</v>
      </c>
      <c r="R2081" s="3">
        <v>2830715</v>
      </c>
      <c r="S2081" s="3">
        <v>3656341</v>
      </c>
      <c r="T2081" s="3">
        <v>2437560</v>
      </c>
      <c r="U2081" s="3">
        <v>40062485</v>
      </c>
      <c r="V2081" s="3">
        <v>2830715</v>
      </c>
      <c r="W2081" s="3">
        <v>2646700</v>
      </c>
      <c r="X2081" s="3">
        <v>3736500</v>
      </c>
      <c r="Y2081" s="3">
        <v>162500</v>
      </c>
      <c r="Z2081" s="3">
        <v>1245500</v>
      </c>
      <c r="AA2081" s="3">
        <v>934100</v>
      </c>
      <c r="AB2081" s="3">
        <v>11556015</v>
      </c>
      <c r="AC2081" s="3">
        <v>51618500</v>
      </c>
    </row>
    <row r="2082" spans="1:29" x14ac:dyDescent="0.2">
      <c r="A2082" s="3" t="s">
        <v>618</v>
      </c>
      <c r="B2082" s="144">
        <v>45536</v>
      </c>
      <c r="C2082" s="144">
        <v>45646</v>
      </c>
      <c r="D2082" s="3" t="s">
        <v>615</v>
      </c>
      <c r="E2082" s="3" t="s">
        <v>620</v>
      </c>
      <c r="F2082" s="3" t="s">
        <v>53</v>
      </c>
      <c r="G2082" s="8" t="s">
        <v>410</v>
      </c>
      <c r="H2082" s="2">
        <v>76330666</v>
      </c>
      <c r="I2082" s="3" t="s">
        <v>419</v>
      </c>
      <c r="J2082" s="5">
        <v>40</v>
      </c>
      <c r="K2082" s="6">
        <v>412.58</v>
      </c>
      <c r="N2082" s="3">
        <v>8620859</v>
      </c>
      <c r="O2082" s="3">
        <v>31609816</v>
      </c>
      <c r="P2082" s="3">
        <v>0</v>
      </c>
      <c r="Q2082" s="3">
        <v>0</v>
      </c>
      <c r="R2082" s="3">
        <v>2873620</v>
      </c>
      <c r="S2082" s="3">
        <v>3711759</v>
      </c>
      <c r="T2082" s="3">
        <v>2474506</v>
      </c>
      <c r="U2082" s="3">
        <v>40669701</v>
      </c>
      <c r="V2082" s="3">
        <v>2873620</v>
      </c>
      <c r="W2082" s="3">
        <v>2686800</v>
      </c>
      <c r="X2082" s="3">
        <v>3793200</v>
      </c>
      <c r="Y2082" s="3">
        <v>165000</v>
      </c>
      <c r="Z2082" s="3">
        <v>1264400</v>
      </c>
      <c r="AA2082" s="3">
        <v>948300</v>
      </c>
      <c r="AB2082" s="3">
        <v>11731320</v>
      </c>
      <c r="AC2082" s="3">
        <v>52401021</v>
      </c>
    </row>
    <row r="2083" spans="1:29" x14ac:dyDescent="0.2">
      <c r="A2083" s="3" t="s">
        <v>618</v>
      </c>
      <c r="B2083" s="144">
        <v>45536</v>
      </c>
      <c r="C2083" s="144">
        <v>45646</v>
      </c>
      <c r="D2083" s="3" t="s">
        <v>615</v>
      </c>
      <c r="E2083" s="3" t="s">
        <v>620</v>
      </c>
      <c r="F2083" s="3" t="s">
        <v>53</v>
      </c>
      <c r="G2083" s="8" t="s">
        <v>410</v>
      </c>
      <c r="H2083" s="2">
        <v>10304003</v>
      </c>
      <c r="I2083" s="3" t="s">
        <v>420</v>
      </c>
      <c r="J2083" s="5">
        <v>40</v>
      </c>
      <c r="K2083" s="6">
        <v>375.56</v>
      </c>
      <c r="N2083" s="3">
        <v>7847326</v>
      </c>
      <c r="O2083" s="3">
        <v>28773529</v>
      </c>
      <c r="P2083" s="3">
        <v>0</v>
      </c>
      <c r="Q2083" s="3">
        <v>0</v>
      </c>
      <c r="R2083" s="3">
        <v>2615775</v>
      </c>
      <c r="S2083" s="3">
        <v>3378710</v>
      </c>
      <c r="T2083" s="3">
        <v>2252473</v>
      </c>
      <c r="U2083" s="3">
        <v>37020487</v>
      </c>
      <c r="V2083" s="3">
        <v>2615775</v>
      </c>
      <c r="W2083" s="3">
        <v>2445700</v>
      </c>
      <c r="X2083" s="3">
        <v>3452800</v>
      </c>
      <c r="Y2083" s="3">
        <v>150200</v>
      </c>
      <c r="Z2083" s="3">
        <v>1150900</v>
      </c>
      <c r="AA2083" s="3">
        <v>863200</v>
      </c>
      <c r="AB2083" s="3">
        <v>10678575</v>
      </c>
      <c r="AC2083" s="3">
        <v>47699062</v>
      </c>
    </row>
    <row r="2084" spans="1:29" x14ac:dyDescent="0.2">
      <c r="A2084" s="3" t="s">
        <v>618</v>
      </c>
      <c r="B2084" s="144">
        <v>45536</v>
      </c>
      <c r="C2084" s="144">
        <v>45646</v>
      </c>
      <c r="D2084" s="3" t="s">
        <v>615</v>
      </c>
      <c r="E2084" s="3" t="s">
        <v>620</v>
      </c>
      <c r="F2084" s="3" t="s">
        <v>53</v>
      </c>
      <c r="G2084" s="8" t="s">
        <v>410</v>
      </c>
      <c r="H2084" s="2">
        <v>4616091</v>
      </c>
      <c r="I2084" s="3" t="s">
        <v>421</v>
      </c>
      <c r="J2084" s="5">
        <v>40</v>
      </c>
      <c r="K2084" s="6">
        <v>381.32</v>
      </c>
      <c r="N2084" s="3">
        <v>7967681</v>
      </c>
      <c r="O2084" s="3">
        <v>29214830</v>
      </c>
      <c r="P2084" s="3">
        <v>0</v>
      </c>
      <c r="Q2084" s="3">
        <v>0</v>
      </c>
      <c r="R2084" s="3">
        <v>2655894</v>
      </c>
      <c r="S2084" s="3">
        <v>3430529</v>
      </c>
      <c r="T2084" s="3">
        <v>2287020</v>
      </c>
      <c r="U2084" s="3">
        <v>37588273</v>
      </c>
      <c r="V2084" s="3">
        <v>2655894</v>
      </c>
      <c r="W2084" s="3">
        <v>2483300</v>
      </c>
      <c r="X2084" s="3">
        <v>3505800</v>
      </c>
      <c r="Y2084" s="3">
        <v>152500</v>
      </c>
      <c r="Z2084" s="3">
        <v>1168600</v>
      </c>
      <c r="AA2084" s="3">
        <v>876400</v>
      </c>
      <c r="AB2084" s="3">
        <v>10842494</v>
      </c>
      <c r="AC2084" s="3">
        <v>48430767</v>
      </c>
    </row>
    <row r="2085" spans="1:29" x14ac:dyDescent="0.2">
      <c r="A2085" s="3" t="s">
        <v>618</v>
      </c>
      <c r="B2085" s="144">
        <v>45536</v>
      </c>
      <c r="C2085" s="144">
        <v>45646</v>
      </c>
      <c r="D2085" s="3" t="s">
        <v>615</v>
      </c>
      <c r="E2085" s="3" t="s">
        <v>620</v>
      </c>
      <c r="F2085" s="3" t="s">
        <v>53</v>
      </c>
      <c r="G2085" s="8" t="s">
        <v>410</v>
      </c>
      <c r="H2085" s="2">
        <v>34330957</v>
      </c>
      <c r="I2085" s="3" t="s">
        <v>422</v>
      </c>
      <c r="J2085" s="5">
        <v>40</v>
      </c>
      <c r="K2085" s="6">
        <v>409.15</v>
      </c>
      <c r="N2085" s="3">
        <v>8549189</v>
      </c>
      <c r="O2085" s="3">
        <v>31347026</v>
      </c>
      <c r="P2085" s="3">
        <v>0</v>
      </c>
      <c r="Q2085" s="3">
        <v>0</v>
      </c>
      <c r="R2085" s="3">
        <v>2849730</v>
      </c>
      <c r="S2085" s="3">
        <v>3680901</v>
      </c>
      <c r="T2085" s="3">
        <v>2453934</v>
      </c>
      <c r="U2085" s="3">
        <v>40331591</v>
      </c>
      <c r="V2085" s="3">
        <v>2849730</v>
      </c>
      <c r="W2085" s="3">
        <v>2664500</v>
      </c>
      <c r="X2085" s="3">
        <v>3761600</v>
      </c>
      <c r="Y2085" s="3">
        <v>163600</v>
      </c>
      <c r="Z2085" s="3">
        <v>1253900</v>
      </c>
      <c r="AA2085" s="3">
        <v>940400</v>
      </c>
      <c r="AB2085" s="3">
        <v>11633730</v>
      </c>
      <c r="AC2085" s="3">
        <v>51965321</v>
      </c>
    </row>
    <row r="2086" spans="1:29" x14ac:dyDescent="0.2">
      <c r="A2086" s="3" t="s">
        <v>618</v>
      </c>
      <c r="B2086" s="144">
        <v>45536</v>
      </c>
      <c r="C2086" s="144">
        <v>45646</v>
      </c>
      <c r="D2086" s="3" t="s">
        <v>615</v>
      </c>
      <c r="E2086" s="3" t="s">
        <v>620</v>
      </c>
      <c r="F2086" s="3" t="s">
        <v>53</v>
      </c>
      <c r="G2086" s="8" t="s">
        <v>424</v>
      </c>
      <c r="H2086" s="2">
        <v>34317186</v>
      </c>
      <c r="I2086" s="3" t="s">
        <v>423</v>
      </c>
      <c r="J2086" s="5">
        <v>40</v>
      </c>
      <c r="K2086" s="6">
        <v>301.08</v>
      </c>
      <c r="N2086" s="3">
        <v>6291067</v>
      </c>
      <c r="O2086" s="3">
        <v>23067246</v>
      </c>
      <c r="P2086" s="3">
        <v>0</v>
      </c>
      <c r="Q2086" s="3">
        <v>0</v>
      </c>
      <c r="R2086" s="3">
        <v>2097022</v>
      </c>
      <c r="S2086" s="3">
        <v>2708654</v>
      </c>
      <c r="T2086" s="3">
        <v>1805769</v>
      </c>
      <c r="U2086" s="3">
        <v>29678691</v>
      </c>
      <c r="V2086" s="3">
        <v>2097022</v>
      </c>
      <c r="W2086" s="3">
        <v>1960700</v>
      </c>
      <c r="X2086" s="3">
        <v>2768100</v>
      </c>
      <c r="Y2086" s="3">
        <v>120400</v>
      </c>
      <c r="Z2086" s="3">
        <v>922700</v>
      </c>
      <c r="AA2086" s="3">
        <v>692000</v>
      </c>
      <c r="AB2086" s="3">
        <v>8560922</v>
      </c>
      <c r="AC2086" s="3">
        <v>38239613</v>
      </c>
    </row>
    <row r="2087" spans="1:29" x14ac:dyDescent="0.2">
      <c r="A2087" s="3" t="s">
        <v>618</v>
      </c>
      <c r="B2087" s="144">
        <v>45536</v>
      </c>
      <c r="C2087" s="144">
        <v>45646</v>
      </c>
      <c r="D2087" s="3" t="s">
        <v>615</v>
      </c>
      <c r="E2087" s="3" t="s">
        <v>620</v>
      </c>
      <c r="F2087" s="3" t="s">
        <v>53</v>
      </c>
      <c r="G2087" s="8" t="s">
        <v>424</v>
      </c>
      <c r="H2087" s="2">
        <v>1061716885</v>
      </c>
      <c r="I2087" s="3" t="s">
        <v>425</v>
      </c>
      <c r="J2087" s="5">
        <v>40</v>
      </c>
      <c r="K2087" s="6">
        <v>476.64</v>
      </c>
      <c r="N2087" s="3">
        <v>9959393</v>
      </c>
      <c r="O2087" s="3">
        <v>36517774</v>
      </c>
      <c r="P2087" s="3">
        <v>0</v>
      </c>
      <c r="Q2087" s="3">
        <v>0</v>
      </c>
      <c r="R2087" s="3">
        <v>3319798</v>
      </c>
      <c r="S2087" s="3">
        <v>4288072</v>
      </c>
      <c r="T2087" s="3">
        <v>2858715</v>
      </c>
      <c r="U2087" s="3">
        <v>46984359</v>
      </c>
      <c r="V2087" s="3">
        <v>3319798</v>
      </c>
      <c r="W2087" s="3">
        <v>3104000</v>
      </c>
      <c r="X2087" s="3">
        <v>4382100</v>
      </c>
      <c r="Y2087" s="3">
        <v>190600</v>
      </c>
      <c r="Z2087" s="3">
        <v>1460700</v>
      </c>
      <c r="AA2087" s="3">
        <v>1095500</v>
      </c>
      <c r="AB2087" s="3">
        <v>13552698</v>
      </c>
      <c r="AC2087" s="3">
        <v>60537057</v>
      </c>
    </row>
    <row r="2088" spans="1:29" x14ac:dyDescent="0.2">
      <c r="A2088" s="3" t="s">
        <v>618</v>
      </c>
      <c r="B2088" s="144">
        <v>45536</v>
      </c>
      <c r="C2088" s="144">
        <v>45646</v>
      </c>
      <c r="D2088" s="3" t="s">
        <v>615</v>
      </c>
      <c r="E2088" s="3" t="s">
        <v>620</v>
      </c>
      <c r="F2088" s="3" t="s">
        <v>53</v>
      </c>
      <c r="G2088" s="8" t="s">
        <v>424</v>
      </c>
      <c r="H2088" s="2">
        <v>29180326</v>
      </c>
      <c r="I2088" s="3" t="s">
        <v>426</v>
      </c>
      <c r="J2088" s="5">
        <v>40</v>
      </c>
      <c r="K2088" s="6">
        <v>379.16</v>
      </c>
      <c r="N2088" s="3">
        <v>7922548</v>
      </c>
      <c r="O2088" s="3">
        <v>29049343</v>
      </c>
      <c r="P2088" s="3">
        <v>0</v>
      </c>
      <c r="Q2088" s="3">
        <v>0</v>
      </c>
      <c r="R2088" s="3">
        <v>2640849</v>
      </c>
      <c r="S2088" s="3">
        <v>3411097</v>
      </c>
      <c r="T2088" s="3">
        <v>2274065</v>
      </c>
      <c r="U2088" s="3">
        <v>37375354</v>
      </c>
      <c r="V2088" s="3">
        <v>2640849</v>
      </c>
      <c r="W2088" s="3">
        <v>2469200</v>
      </c>
      <c r="X2088" s="3">
        <v>3485900</v>
      </c>
      <c r="Y2088" s="3">
        <v>151600</v>
      </c>
      <c r="Z2088" s="3">
        <v>1162000</v>
      </c>
      <c r="AA2088" s="3">
        <v>871500</v>
      </c>
      <c r="AB2088" s="3">
        <v>10781049</v>
      </c>
      <c r="AC2088" s="3">
        <v>48156403</v>
      </c>
    </row>
    <row r="2089" spans="1:29" x14ac:dyDescent="0.2">
      <c r="A2089" s="3" t="s">
        <v>618</v>
      </c>
      <c r="B2089" s="144">
        <v>45536</v>
      </c>
      <c r="C2089" s="144">
        <v>45646</v>
      </c>
      <c r="D2089" s="3" t="s">
        <v>615</v>
      </c>
      <c r="E2089" s="3" t="s">
        <v>620</v>
      </c>
      <c r="F2089" s="3" t="s">
        <v>53</v>
      </c>
      <c r="G2089" s="8" t="s">
        <v>424</v>
      </c>
      <c r="H2089" s="2">
        <v>18125322</v>
      </c>
      <c r="I2089" s="3" t="s">
        <v>427</v>
      </c>
      <c r="J2089" s="5">
        <v>40</v>
      </c>
      <c r="K2089" s="6">
        <v>341</v>
      </c>
      <c r="N2089" s="3">
        <v>7125195</v>
      </c>
      <c r="O2089" s="3">
        <v>26125715</v>
      </c>
      <c r="P2089" s="3">
        <v>0</v>
      </c>
      <c r="Q2089" s="3">
        <v>0</v>
      </c>
      <c r="R2089" s="3">
        <v>2375065</v>
      </c>
      <c r="S2089" s="3">
        <v>3067792</v>
      </c>
      <c r="T2089" s="3">
        <v>2045195</v>
      </c>
      <c r="U2089" s="3">
        <v>33613767</v>
      </c>
      <c r="V2089" s="3">
        <v>2375065</v>
      </c>
      <c r="W2089" s="3">
        <v>2220700</v>
      </c>
      <c r="X2089" s="3">
        <v>3135100</v>
      </c>
      <c r="Y2089" s="3">
        <v>136400</v>
      </c>
      <c r="Z2089" s="3">
        <v>1045000</v>
      </c>
      <c r="AA2089" s="3">
        <v>783800</v>
      </c>
      <c r="AB2089" s="3">
        <v>9696065</v>
      </c>
      <c r="AC2089" s="3">
        <v>43309832</v>
      </c>
    </row>
    <row r="2090" spans="1:29" x14ac:dyDescent="0.2">
      <c r="A2090" s="3" t="s">
        <v>618</v>
      </c>
      <c r="B2090" s="144">
        <v>45536</v>
      </c>
      <c r="C2090" s="144">
        <v>45646</v>
      </c>
      <c r="D2090" s="3" t="s">
        <v>615</v>
      </c>
      <c r="E2090" s="3" t="s">
        <v>620</v>
      </c>
      <c r="F2090" s="3" t="s">
        <v>53</v>
      </c>
      <c r="G2090" s="8" t="s">
        <v>424</v>
      </c>
      <c r="H2090" s="2">
        <v>1061733896</v>
      </c>
      <c r="I2090" s="3" t="s">
        <v>596</v>
      </c>
      <c r="J2090" s="5">
        <v>40</v>
      </c>
      <c r="K2090" s="6">
        <v>383.2</v>
      </c>
      <c r="N2090" s="3">
        <v>8006964</v>
      </c>
      <c r="O2090" s="3">
        <v>29358868</v>
      </c>
      <c r="P2090" s="3">
        <v>0</v>
      </c>
      <c r="Q2090" s="3">
        <v>0</v>
      </c>
      <c r="R2090" s="3">
        <v>2668988</v>
      </c>
      <c r="S2090" s="3">
        <v>3447443</v>
      </c>
      <c r="T2090" s="3">
        <v>2298295</v>
      </c>
      <c r="U2090" s="3">
        <v>37773594</v>
      </c>
      <c r="V2090" s="3">
        <v>2668988</v>
      </c>
      <c r="W2090" s="3">
        <v>2495500</v>
      </c>
      <c r="X2090" s="3">
        <v>3523100</v>
      </c>
      <c r="Y2090" s="3">
        <v>153300</v>
      </c>
      <c r="Z2090" s="3">
        <v>1174400</v>
      </c>
      <c r="AA2090" s="3">
        <v>880800</v>
      </c>
      <c r="AB2090" s="3">
        <v>10896088</v>
      </c>
      <c r="AC2090" s="3">
        <v>48669682</v>
      </c>
    </row>
    <row r="2091" spans="1:29" x14ac:dyDescent="0.2">
      <c r="A2091" s="3" t="s">
        <v>618</v>
      </c>
      <c r="B2091" s="144">
        <v>45536</v>
      </c>
      <c r="C2091" s="144">
        <v>45646</v>
      </c>
      <c r="D2091" s="3" t="s">
        <v>615</v>
      </c>
      <c r="E2091" s="3" t="s">
        <v>620</v>
      </c>
      <c r="F2091" s="3" t="s">
        <v>53</v>
      </c>
      <c r="G2091" s="8" t="s">
        <v>424</v>
      </c>
      <c r="H2091" s="2">
        <v>1061780052</v>
      </c>
      <c r="I2091" s="3" t="s">
        <v>428</v>
      </c>
      <c r="J2091" s="5">
        <v>40</v>
      </c>
      <c r="K2091" s="6">
        <v>477.96</v>
      </c>
      <c r="N2091" s="3">
        <v>9986974</v>
      </c>
      <c r="O2091" s="3">
        <v>36618905</v>
      </c>
      <c r="P2091" s="3">
        <v>0</v>
      </c>
      <c r="Q2091" s="3">
        <v>0</v>
      </c>
      <c r="R2091" s="3">
        <v>3328991</v>
      </c>
      <c r="S2091" s="3">
        <v>4299947</v>
      </c>
      <c r="T2091" s="3">
        <v>2866631</v>
      </c>
      <c r="U2091" s="3">
        <v>47114474</v>
      </c>
      <c r="V2091" s="3">
        <v>3328991</v>
      </c>
      <c r="W2091" s="3">
        <v>3112600</v>
      </c>
      <c r="X2091" s="3">
        <v>4394300</v>
      </c>
      <c r="Y2091" s="3">
        <v>191200</v>
      </c>
      <c r="Z2091" s="3">
        <v>1464800</v>
      </c>
      <c r="AA2091" s="3">
        <v>1098600</v>
      </c>
      <c r="AB2091" s="3">
        <v>13590491</v>
      </c>
      <c r="AC2091" s="3">
        <v>60704965</v>
      </c>
    </row>
    <row r="2092" spans="1:29" x14ac:dyDescent="0.2">
      <c r="A2092" s="3" t="s">
        <v>618</v>
      </c>
      <c r="B2092" s="144">
        <v>45536</v>
      </c>
      <c r="C2092" s="144">
        <v>45646</v>
      </c>
      <c r="D2092" s="3" t="s">
        <v>615</v>
      </c>
      <c r="E2092" s="3" t="s">
        <v>620</v>
      </c>
      <c r="F2092" s="3" t="s">
        <v>53</v>
      </c>
      <c r="G2092" s="8" t="s">
        <v>424</v>
      </c>
      <c r="H2092" s="2">
        <v>34329405</v>
      </c>
      <c r="I2092" s="3" t="s">
        <v>429</v>
      </c>
      <c r="J2092" s="5">
        <v>40</v>
      </c>
      <c r="K2092" s="6">
        <v>371.44</v>
      </c>
      <c r="N2092" s="3">
        <v>7761239</v>
      </c>
      <c r="O2092" s="3">
        <v>28457876</v>
      </c>
      <c r="P2092" s="3">
        <v>0</v>
      </c>
      <c r="Q2092" s="3">
        <v>0</v>
      </c>
      <c r="R2092" s="3">
        <v>2587080</v>
      </c>
      <c r="S2092" s="3">
        <v>3341645</v>
      </c>
      <c r="T2092" s="3">
        <v>2227763</v>
      </c>
      <c r="U2092" s="3">
        <v>36614364</v>
      </c>
      <c r="V2092" s="3">
        <v>2587080</v>
      </c>
      <c r="W2092" s="3">
        <v>2418900</v>
      </c>
      <c r="X2092" s="3">
        <v>3414900</v>
      </c>
      <c r="Y2092" s="3">
        <v>148600</v>
      </c>
      <c r="Z2092" s="3">
        <v>1138300</v>
      </c>
      <c r="AA2092" s="3">
        <v>853700</v>
      </c>
      <c r="AB2092" s="3">
        <v>10561480</v>
      </c>
      <c r="AC2092" s="3">
        <v>47175844</v>
      </c>
    </row>
    <row r="2093" spans="1:29" x14ac:dyDescent="0.2">
      <c r="A2093" s="3" t="s">
        <v>618</v>
      </c>
      <c r="B2093" s="144">
        <v>45536</v>
      </c>
      <c r="C2093" s="144">
        <v>45646</v>
      </c>
      <c r="D2093" s="3" t="s">
        <v>615</v>
      </c>
      <c r="E2093" s="3" t="s">
        <v>620</v>
      </c>
      <c r="F2093" s="3" t="s">
        <v>982</v>
      </c>
      <c r="G2093" s="8" t="s">
        <v>424</v>
      </c>
      <c r="H2093" s="2">
        <v>1061728878</v>
      </c>
      <c r="I2093" s="3" t="s">
        <v>836</v>
      </c>
      <c r="J2093" s="5">
        <v>40</v>
      </c>
      <c r="K2093" s="6">
        <v>289.68</v>
      </c>
      <c r="N2093" s="3">
        <v>6052864</v>
      </c>
      <c r="O2093" s="3">
        <v>22193835</v>
      </c>
      <c r="P2093" s="3">
        <v>0</v>
      </c>
      <c r="Q2093" s="3">
        <v>0</v>
      </c>
      <c r="R2093" s="3">
        <v>2017621</v>
      </c>
      <c r="S2093" s="3">
        <v>2606094</v>
      </c>
      <c r="T2093" s="3">
        <v>1737396</v>
      </c>
      <c r="U2093" s="3">
        <v>28554946</v>
      </c>
      <c r="V2093" s="3">
        <v>2017621</v>
      </c>
      <c r="W2093" s="3">
        <v>1886500</v>
      </c>
      <c r="X2093" s="3">
        <v>2663300</v>
      </c>
      <c r="Y2093" s="3">
        <v>115900</v>
      </c>
      <c r="Z2093" s="3">
        <v>887800</v>
      </c>
      <c r="AA2093" s="3">
        <v>665800</v>
      </c>
      <c r="AB2093" s="3">
        <v>8236921</v>
      </c>
      <c r="AC2093" s="3">
        <v>36791867</v>
      </c>
    </row>
    <row r="2094" spans="1:29" x14ac:dyDescent="0.2">
      <c r="A2094" s="3" t="s">
        <v>618</v>
      </c>
      <c r="B2094" s="144">
        <v>45536</v>
      </c>
      <c r="C2094" s="144">
        <v>45646</v>
      </c>
      <c r="D2094" s="3" t="s">
        <v>615</v>
      </c>
      <c r="E2094" s="3" t="s">
        <v>620</v>
      </c>
      <c r="F2094" s="3" t="s">
        <v>53</v>
      </c>
      <c r="G2094" s="8" t="s">
        <v>424</v>
      </c>
      <c r="H2094" s="2">
        <v>16643999</v>
      </c>
      <c r="I2094" s="3" t="s">
        <v>430</v>
      </c>
      <c r="J2094" s="5">
        <v>40</v>
      </c>
      <c r="K2094" s="6">
        <v>301</v>
      </c>
      <c r="N2094" s="3">
        <v>6289395</v>
      </c>
      <c r="O2094" s="3">
        <v>23061115</v>
      </c>
      <c r="P2094" s="3">
        <v>0</v>
      </c>
      <c r="Q2094" s="3">
        <v>0</v>
      </c>
      <c r="R2094" s="3">
        <v>2096465</v>
      </c>
      <c r="S2094" s="3">
        <v>2707934</v>
      </c>
      <c r="T2094" s="3">
        <v>1805289</v>
      </c>
      <c r="U2094" s="3">
        <v>29670803</v>
      </c>
      <c r="V2094" s="3">
        <v>2096465</v>
      </c>
      <c r="W2094" s="3">
        <v>1960200</v>
      </c>
      <c r="X2094" s="3">
        <v>2767300</v>
      </c>
      <c r="Y2094" s="3">
        <v>120400</v>
      </c>
      <c r="Z2094" s="3">
        <v>922400</v>
      </c>
      <c r="AA2094" s="3">
        <v>691800</v>
      </c>
      <c r="AB2094" s="3">
        <v>8558565</v>
      </c>
      <c r="AC2094" s="3">
        <v>38229368</v>
      </c>
    </row>
    <row r="2095" spans="1:29" x14ac:dyDescent="0.2">
      <c r="A2095" s="3" t="s">
        <v>618</v>
      </c>
      <c r="B2095" s="144">
        <v>45536</v>
      </c>
      <c r="C2095" s="144">
        <v>45646</v>
      </c>
      <c r="D2095" s="3" t="s">
        <v>615</v>
      </c>
      <c r="E2095" s="3" t="s">
        <v>620</v>
      </c>
      <c r="F2095" s="3" t="s">
        <v>53</v>
      </c>
      <c r="G2095" s="8" t="s">
        <v>424</v>
      </c>
      <c r="H2095" s="2">
        <v>1061735786</v>
      </c>
      <c r="I2095" s="3" t="s">
        <v>431</v>
      </c>
      <c r="J2095" s="5">
        <v>40</v>
      </c>
      <c r="K2095" s="6">
        <v>347.12</v>
      </c>
      <c r="N2095" s="3">
        <v>7253072</v>
      </c>
      <c r="O2095" s="3">
        <v>26594597</v>
      </c>
      <c r="P2095" s="3">
        <v>0</v>
      </c>
      <c r="Q2095" s="3">
        <v>0</v>
      </c>
      <c r="R2095" s="3">
        <v>2417691</v>
      </c>
      <c r="S2095" s="3">
        <v>3122850</v>
      </c>
      <c r="T2095" s="3">
        <v>2081900</v>
      </c>
      <c r="U2095" s="3">
        <v>34217038</v>
      </c>
      <c r="V2095" s="3">
        <v>2417691</v>
      </c>
      <c r="W2095" s="3">
        <v>2260500</v>
      </c>
      <c r="X2095" s="3">
        <v>3191400</v>
      </c>
      <c r="Y2095" s="3">
        <v>138800</v>
      </c>
      <c r="Z2095" s="3">
        <v>1063800</v>
      </c>
      <c r="AA2095" s="3">
        <v>797800</v>
      </c>
      <c r="AB2095" s="3">
        <v>9869991</v>
      </c>
      <c r="AC2095" s="3">
        <v>44087029</v>
      </c>
    </row>
    <row r="2096" spans="1:29" x14ac:dyDescent="0.2">
      <c r="A2096" s="3" t="s">
        <v>618</v>
      </c>
      <c r="B2096" s="144">
        <v>45536</v>
      </c>
      <c r="C2096" s="144">
        <v>45646</v>
      </c>
      <c r="D2096" s="3" t="s">
        <v>615</v>
      </c>
      <c r="E2096" s="3" t="s">
        <v>620</v>
      </c>
      <c r="F2096" s="3" t="s">
        <v>53</v>
      </c>
      <c r="G2096" s="8" t="s">
        <v>424</v>
      </c>
      <c r="H2096" s="2">
        <v>76150539</v>
      </c>
      <c r="I2096" s="3" t="s">
        <v>841</v>
      </c>
      <c r="J2096" s="5">
        <v>40</v>
      </c>
      <c r="K2096" s="6">
        <v>260.83999999999997</v>
      </c>
      <c r="N2096" s="3">
        <v>5450252</v>
      </c>
      <c r="O2096" s="3">
        <v>19984257</v>
      </c>
      <c r="P2096" s="3">
        <v>0</v>
      </c>
      <c r="Q2096" s="3">
        <v>0</v>
      </c>
      <c r="R2096" s="3">
        <v>1816751</v>
      </c>
      <c r="S2096" s="3">
        <v>2346636</v>
      </c>
      <c r="T2096" s="3">
        <v>1564424</v>
      </c>
      <c r="U2096" s="3">
        <v>25712068</v>
      </c>
      <c r="V2096" s="3">
        <v>1816751</v>
      </c>
      <c r="W2096" s="3">
        <v>1698700</v>
      </c>
      <c r="X2096" s="3">
        <v>2398100</v>
      </c>
      <c r="Y2096" s="3">
        <v>104300</v>
      </c>
      <c r="Z2096" s="3">
        <v>799400</v>
      </c>
      <c r="AA2096" s="3">
        <v>599500</v>
      </c>
      <c r="AB2096" s="3">
        <v>7416751</v>
      </c>
      <c r="AC2096" s="3">
        <v>33128819</v>
      </c>
    </row>
    <row r="2097" spans="1:29" x14ac:dyDescent="0.2">
      <c r="A2097" s="3" t="s">
        <v>618</v>
      </c>
      <c r="B2097" s="144">
        <v>45536</v>
      </c>
      <c r="C2097" s="144">
        <v>45646</v>
      </c>
      <c r="D2097" s="3" t="s">
        <v>615</v>
      </c>
      <c r="E2097" s="3" t="s">
        <v>620</v>
      </c>
      <c r="F2097" s="3" t="s">
        <v>53</v>
      </c>
      <c r="G2097" s="8" t="s">
        <v>424</v>
      </c>
      <c r="H2097" s="2">
        <v>50931271</v>
      </c>
      <c r="I2097" s="3" t="s">
        <v>432</v>
      </c>
      <c r="J2097" s="5">
        <v>40</v>
      </c>
      <c r="K2097" s="6">
        <v>307.27999999999997</v>
      </c>
      <c r="N2097" s="3">
        <v>6420616</v>
      </c>
      <c r="O2097" s="3">
        <v>23542259</v>
      </c>
      <c r="P2097" s="3">
        <v>0</v>
      </c>
      <c r="Q2097" s="3">
        <v>0</v>
      </c>
      <c r="R2097" s="3">
        <v>2140205</v>
      </c>
      <c r="S2097" s="3">
        <v>2764432</v>
      </c>
      <c r="T2097" s="3">
        <v>1842955</v>
      </c>
      <c r="U2097" s="3">
        <v>30289851</v>
      </c>
      <c r="V2097" s="3">
        <v>2140205</v>
      </c>
      <c r="W2097" s="3">
        <v>2001100</v>
      </c>
      <c r="X2097" s="3">
        <v>2825100</v>
      </c>
      <c r="Y2097" s="3">
        <v>122900</v>
      </c>
      <c r="Z2097" s="3">
        <v>941700</v>
      </c>
      <c r="AA2097" s="3">
        <v>706300</v>
      </c>
      <c r="AB2097" s="3">
        <v>8737305</v>
      </c>
      <c r="AC2097" s="3">
        <v>39027156</v>
      </c>
    </row>
    <row r="2098" spans="1:29" x14ac:dyDescent="0.2">
      <c r="A2098" s="3" t="s">
        <v>618</v>
      </c>
      <c r="B2098" s="144">
        <v>45536</v>
      </c>
      <c r="C2098" s="144">
        <v>45646</v>
      </c>
      <c r="D2098" s="3" t="s">
        <v>615</v>
      </c>
      <c r="E2098" s="3" t="s">
        <v>620</v>
      </c>
      <c r="F2098" s="3" t="s">
        <v>53</v>
      </c>
      <c r="G2098" s="8" t="s">
        <v>424</v>
      </c>
      <c r="H2098" s="2">
        <v>1063812620</v>
      </c>
      <c r="I2098" s="3" t="s">
        <v>597</v>
      </c>
      <c r="J2098" s="5">
        <v>40</v>
      </c>
      <c r="K2098" s="6">
        <v>258.27999999999997</v>
      </c>
      <c r="N2098" s="3">
        <v>5396761</v>
      </c>
      <c r="O2098" s="3">
        <v>19788124</v>
      </c>
      <c r="P2098" s="3">
        <v>0</v>
      </c>
      <c r="Q2098" s="3">
        <v>0</v>
      </c>
      <c r="R2098" s="3">
        <v>1798920</v>
      </c>
      <c r="S2098" s="3">
        <v>2323605</v>
      </c>
      <c r="T2098" s="3">
        <v>1549070</v>
      </c>
      <c r="U2098" s="3">
        <v>25459719</v>
      </c>
      <c r="V2098" s="3">
        <v>1798920</v>
      </c>
      <c r="W2098" s="3">
        <v>1682000</v>
      </c>
      <c r="X2098" s="3">
        <v>2374600</v>
      </c>
      <c r="Y2098" s="3">
        <v>103300</v>
      </c>
      <c r="Z2098" s="3">
        <v>791500</v>
      </c>
      <c r="AA2098" s="3">
        <v>593600</v>
      </c>
      <c r="AB2098" s="3">
        <v>7343920</v>
      </c>
      <c r="AC2098" s="3">
        <v>32803639</v>
      </c>
    </row>
    <row r="2099" spans="1:29" x14ac:dyDescent="0.2">
      <c r="A2099" s="3" t="s">
        <v>618</v>
      </c>
      <c r="B2099" s="144">
        <v>45536</v>
      </c>
      <c r="C2099" s="144">
        <v>45646</v>
      </c>
      <c r="D2099" s="3" t="s">
        <v>615</v>
      </c>
      <c r="E2099" s="3" t="s">
        <v>620</v>
      </c>
      <c r="F2099" s="3" t="s">
        <v>53</v>
      </c>
      <c r="G2099" s="8" t="s">
        <v>434</v>
      </c>
      <c r="H2099" s="2">
        <v>29105012</v>
      </c>
      <c r="I2099" s="3" t="s">
        <v>433</v>
      </c>
      <c r="J2099" s="5">
        <v>40</v>
      </c>
      <c r="K2099" s="6">
        <v>394.9</v>
      </c>
      <c r="N2099" s="3">
        <v>8251436</v>
      </c>
      <c r="O2099" s="3">
        <v>30255265</v>
      </c>
      <c r="P2099" s="3">
        <v>0</v>
      </c>
      <c r="Q2099" s="3">
        <v>0</v>
      </c>
      <c r="R2099" s="3">
        <v>2750479</v>
      </c>
      <c r="S2099" s="3">
        <v>3552702</v>
      </c>
      <c r="T2099" s="3">
        <v>2368468</v>
      </c>
      <c r="U2099" s="3">
        <v>38926914</v>
      </c>
      <c r="V2099" s="3">
        <v>2750479</v>
      </c>
      <c r="W2099" s="3">
        <v>2571700</v>
      </c>
      <c r="X2099" s="3">
        <v>3630600</v>
      </c>
      <c r="Y2099" s="3">
        <v>157900</v>
      </c>
      <c r="Z2099" s="3">
        <v>1210200</v>
      </c>
      <c r="AA2099" s="3">
        <v>907700</v>
      </c>
      <c r="AB2099" s="3">
        <v>11228579</v>
      </c>
      <c r="AC2099" s="3">
        <v>50155493</v>
      </c>
    </row>
    <row r="2100" spans="1:29" x14ac:dyDescent="0.2">
      <c r="A2100" s="3" t="s">
        <v>618</v>
      </c>
      <c r="B2100" s="144">
        <v>45536</v>
      </c>
      <c r="C2100" s="144">
        <v>45646</v>
      </c>
      <c r="D2100" s="3" t="s">
        <v>615</v>
      </c>
      <c r="E2100" s="3" t="s">
        <v>620</v>
      </c>
      <c r="F2100" s="3" t="s">
        <v>53</v>
      </c>
      <c r="G2100" s="8" t="s">
        <v>434</v>
      </c>
      <c r="H2100" s="2">
        <v>1061733767</v>
      </c>
      <c r="I2100" s="3" t="s">
        <v>844</v>
      </c>
      <c r="J2100" s="5">
        <v>40</v>
      </c>
      <c r="K2100" s="6">
        <v>260.2</v>
      </c>
      <c r="N2100" s="3">
        <v>5436879</v>
      </c>
      <c r="O2100" s="3">
        <v>19935223</v>
      </c>
      <c r="P2100" s="3">
        <v>0</v>
      </c>
      <c r="Q2100" s="3">
        <v>0</v>
      </c>
      <c r="R2100" s="3">
        <v>1812293</v>
      </c>
      <c r="S2100" s="3">
        <v>2340878</v>
      </c>
      <c r="T2100" s="3">
        <v>1560586</v>
      </c>
      <c r="U2100" s="3">
        <v>25648980</v>
      </c>
      <c r="V2100" s="3">
        <v>1812293</v>
      </c>
      <c r="W2100" s="3">
        <v>1694500</v>
      </c>
      <c r="X2100" s="3">
        <v>2392200</v>
      </c>
      <c r="Y2100" s="3">
        <v>104100</v>
      </c>
      <c r="Z2100" s="3">
        <v>797400</v>
      </c>
      <c r="AA2100" s="3">
        <v>598100</v>
      </c>
      <c r="AB2100" s="3">
        <v>7398593</v>
      </c>
      <c r="AC2100" s="3">
        <v>33047573</v>
      </c>
    </row>
    <row r="2101" spans="1:29" x14ac:dyDescent="0.2">
      <c r="A2101" s="3" t="s">
        <v>618</v>
      </c>
      <c r="B2101" s="144">
        <v>45536</v>
      </c>
      <c r="C2101" s="144">
        <v>45646</v>
      </c>
      <c r="D2101" s="3" t="s">
        <v>615</v>
      </c>
      <c r="E2101" s="3" t="s">
        <v>620</v>
      </c>
      <c r="F2101" s="3" t="s">
        <v>53</v>
      </c>
      <c r="G2101" s="8" t="s">
        <v>434</v>
      </c>
      <c r="H2101" s="2">
        <v>1087121139</v>
      </c>
      <c r="I2101" s="3" t="s">
        <v>436</v>
      </c>
      <c r="J2101" s="5">
        <v>40</v>
      </c>
      <c r="K2101" s="6">
        <v>292.43</v>
      </c>
      <c r="N2101" s="3">
        <v>6110325</v>
      </c>
      <c r="O2101" s="3">
        <v>22404525</v>
      </c>
      <c r="P2101" s="3">
        <v>0</v>
      </c>
      <c r="Q2101" s="3">
        <v>0</v>
      </c>
      <c r="R2101" s="3">
        <v>2036775</v>
      </c>
      <c r="S2101" s="3">
        <v>2630834</v>
      </c>
      <c r="T2101" s="3">
        <v>1753890</v>
      </c>
      <c r="U2101" s="3">
        <v>28826024</v>
      </c>
      <c r="V2101" s="3">
        <v>2036775</v>
      </c>
      <c r="W2101" s="3">
        <v>1904400</v>
      </c>
      <c r="X2101" s="3">
        <v>2688500</v>
      </c>
      <c r="Y2101" s="3">
        <v>117000</v>
      </c>
      <c r="Z2101" s="3">
        <v>896200</v>
      </c>
      <c r="AA2101" s="3">
        <v>672100</v>
      </c>
      <c r="AB2101" s="3">
        <v>8314975</v>
      </c>
      <c r="AC2101" s="3">
        <v>37140999</v>
      </c>
    </row>
    <row r="2102" spans="1:29" x14ac:dyDescent="0.2">
      <c r="A2102" s="3" t="s">
        <v>618</v>
      </c>
      <c r="B2102" s="144">
        <v>45536</v>
      </c>
      <c r="C2102" s="144">
        <v>45646</v>
      </c>
      <c r="D2102" s="3" t="s">
        <v>615</v>
      </c>
      <c r="E2102" s="3" t="s">
        <v>620</v>
      </c>
      <c r="F2102" s="3" t="s">
        <v>53</v>
      </c>
      <c r="G2102" s="8" t="s">
        <v>434</v>
      </c>
      <c r="H2102" s="2">
        <v>1130658427</v>
      </c>
      <c r="I2102" s="3" t="s">
        <v>437</v>
      </c>
      <c r="J2102" s="5">
        <v>40</v>
      </c>
      <c r="K2102" s="6">
        <v>309.89999999999998</v>
      </c>
      <c r="N2102" s="3">
        <v>6475361</v>
      </c>
      <c r="O2102" s="3">
        <v>23742990</v>
      </c>
      <c r="P2102" s="3">
        <v>0</v>
      </c>
      <c r="Q2102" s="3">
        <v>0</v>
      </c>
      <c r="R2102" s="3">
        <v>2158454</v>
      </c>
      <c r="S2102" s="3">
        <v>2788003</v>
      </c>
      <c r="T2102" s="3">
        <v>1858668</v>
      </c>
      <c r="U2102" s="3">
        <v>30548115</v>
      </c>
      <c r="V2102" s="3">
        <v>2158454</v>
      </c>
      <c r="W2102" s="3">
        <v>2018200</v>
      </c>
      <c r="X2102" s="3">
        <v>2849200</v>
      </c>
      <c r="Y2102" s="3">
        <v>123900</v>
      </c>
      <c r="Z2102" s="3">
        <v>949700</v>
      </c>
      <c r="AA2102" s="3">
        <v>712300</v>
      </c>
      <c r="AB2102" s="3">
        <v>8811754</v>
      </c>
      <c r="AC2102" s="3">
        <v>39359869</v>
      </c>
    </row>
    <row r="2103" spans="1:29" x14ac:dyDescent="0.2">
      <c r="A2103" s="3" t="s">
        <v>618</v>
      </c>
      <c r="B2103" s="144">
        <v>45536</v>
      </c>
      <c r="C2103" s="144">
        <v>45646</v>
      </c>
      <c r="D2103" s="3" t="s">
        <v>615</v>
      </c>
      <c r="E2103" s="3" t="s">
        <v>620</v>
      </c>
      <c r="F2103" s="3" t="s">
        <v>53</v>
      </c>
      <c r="G2103" s="8" t="s">
        <v>434</v>
      </c>
      <c r="H2103" s="2">
        <v>34323682</v>
      </c>
      <c r="I2103" s="3" t="s">
        <v>845</v>
      </c>
      <c r="J2103" s="5">
        <v>40</v>
      </c>
      <c r="K2103" s="6">
        <v>276.16000000000003</v>
      </c>
      <c r="N2103" s="3">
        <v>5770363</v>
      </c>
      <c r="O2103" s="3">
        <v>21157998</v>
      </c>
      <c r="P2103" s="3">
        <v>0</v>
      </c>
      <c r="Q2103" s="3">
        <v>0</v>
      </c>
      <c r="R2103" s="3">
        <v>1923454</v>
      </c>
      <c r="S2103" s="3">
        <v>2484462</v>
      </c>
      <c r="T2103" s="3">
        <v>1656308</v>
      </c>
      <c r="U2103" s="3">
        <v>27222222</v>
      </c>
      <c r="V2103" s="3">
        <v>1923454</v>
      </c>
      <c r="W2103" s="3">
        <v>1798400</v>
      </c>
      <c r="X2103" s="3">
        <v>2539000</v>
      </c>
      <c r="Y2103" s="3">
        <v>110400</v>
      </c>
      <c r="Z2103" s="3">
        <v>846300</v>
      </c>
      <c r="AA2103" s="3">
        <v>634700</v>
      </c>
      <c r="AB2103" s="3">
        <v>7852254</v>
      </c>
      <c r="AC2103" s="3">
        <v>35074476</v>
      </c>
    </row>
    <row r="2104" spans="1:29" x14ac:dyDescent="0.2">
      <c r="A2104" s="3" t="s">
        <v>618</v>
      </c>
      <c r="B2104" s="144">
        <v>45536</v>
      </c>
      <c r="C2104" s="144">
        <v>45646</v>
      </c>
      <c r="D2104" s="3" t="s">
        <v>615</v>
      </c>
      <c r="E2104" s="3" t="s">
        <v>620</v>
      </c>
      <c r="F2104" s="3" t="s">
        <v>53</v>
      </c>
      <c r="G2104" s="8" t="s">
        <v>434</v>
      </c>
      <c r="H2104" s="2">
        <v>34571468</v>
      </c>
      <c r="I2104" s="3" t="s">
        <v>438</v>
      </c>
      <c r="J2104" s="5">
        <v>40</v>
      </c>
      <c r="K2104" s="6">
        <v>435</v>
      </c>
      <c r="N2104" s="3">
        <v>9089325</v>
      </c>
      <c r="O2104" s="3">
        <v>33327525</v>
      </c>
      <c r="P2104" s="3">
        <v>0</v>
      </c>
      <c r="Q2104" s="3">
        <v>0</v>
      </c>
      <c r="R2104" s="3">
        <v>3029775</v>
      </c>
      <c r="S2104" s="3">
        <v>3913459</v>
      </c>
      <c r="T2104" s="3">
        <v>2608973</v>
      </c>
      <c r="U2104" s="3">
        <v>42879732</v>
      </c>
      <c r="V2104" s="3">
        <v>3029775</v>
      </c>
      <c r="W2104" s="3">
        <v>2832800</v>
      </c>
      <c r="X2104" s="3">
        <v>3999300</v>
      </c>
      <c r="Y2104" s="3">
        <v>174000</v>
      </c>
      <c r="Z2104" s="3">
        <v>1333100</v>
      </c>
      <c r="AA2104" s="3">
        <v>999800</v>
      </c>
      <c r="AB2104" s="3">
        <v>12368775</v>
      </c>
      <c r="AC2104" s="3">
        <v>55248507</v>
      </c>
    </row>
    <row r="2105" spans="1:29" x14ac:dyDescent="0.2">
      <c r="A2105" s="3" t="s">
        <v>618</v>
      </c>
      <c r="B2105" s="144">
        <v>45536</v>
      </c>
      <c r="C2105" s="144">
        <v>45646</v>
      </c>
      <c r="D2105" s="3" t="s">
        <v>615</v>
      </c>
      <c r="E2105" s="3" t="s">
        <v>620</v>
      </c>
      <c r="F2105" s="3" t="s">
        <v>53</v>
      </c>
      <c r="G2105" s="8" t="s">
        <v>434</v>
      </c>
      <c r="H2105" s="2">
        <v>65771123</v>
      </c>
      <c r="I2105" s="3" t="s">
        <v>439</v>
      </c>
      <c r="J2105" s="5">
        <v>40</v>
      </c>
      <c r="K2105" s="6">
        <v>351.32</v>
      </c>
      <c r="N2105" s="3">
        <v>7340831</v>
      </c>
      <c r="O2105" s="3">
        <v>26916380</v>
      </c>
      <c r="P2105" s="3">
        <v>0</v>
      </c>
      <c r="Q2105" s="3">
        <v>0</v>
      </c>
      <c r="R2105" s="3">
        <v>2446944</v>
      </c>
      <c r="S2105" s="3">
        <v>3160636</v>
      </c>
      <c r="T2105" s="3">
        <v>2107090</v>
      </c>
      <c r="U2105" s="3">
        <v>34631050</v>
      </c>
      <c r="V2105" s="3">
        <v>2446944</v>
      </c>
      <c r="W2105" s="3">
        <v>2287900</v>
      </c>
      <c r="X2105" s="3">
        <v>3230000</v>
      </c>
      <c r="Y2105" s="3">
        <v>140500</v>
      </c>
      <c r="Z2105" s="3">
        <v>1076700</v>
      </c>
      <c r="AA2105" s="3">
        <v>807500</v>
      </c>
      <c r="AB2105" s="3">
        <v>9989544</v>
      </c>
      <c r="AC2105" s="3">
        <v>44620594</v>
      </c>
    </row>
    <row r="2106" spans="1:29" x14ac:dyDescent="0.2">
      <c r="A2106" s="3" t="s">
        <v>618</v>
      </c>
      <c r="B2106" s="144">
        <v>45536</v>
      </c>
      <c r="C2106" s="144">
        <v>45646</v>
      </c>
      <c r="D2106" s="3" t="s">
        <v>615</v>
      </c>
      <c r="E2106" s="3" t="s">
        <v>620</v>
      </c>
      <c r="F2106" s="3" t="s">
        <v>53</v>
      </c>
      <c r="G2106" s="8" t="s">
        <v>434</v>
      </c>
      <c r="H2106" s="2">
        <v>10308209</v>
      </c>
      <c r="I2106" s="3" t="s">
        <v>440</v>
      </c>
      <c r="J2106" s="5">
        <v>40</v>
      </c>
      <c r="K2106" s="6">
        <v>441.48</v>
      </c>
      <c r="N2106" s="3">
        <v>9224725</v>
      </c>
      <c r="O2106" s="3">
        <v>33823992</v>
      </c>
      <c r="P2106" s="3">
        <v>0</v>
      </c>
      <c r="Q2106" s="3">
        <v>0</v>
      </c>
      <c r="R2106" s="3">
        <v>3074908</v>
      </c>
      <c r="S2106" s="3">
        <v>3971757</v>
      </c>
      <c r="T2106" s="3">
        <v>2647838</v>
      </c>
      <c r="U2106" s="3">
        <v>43518495</v>
      </c>
      <c r="V2106" s="3">
        <v>3074908</v>
      </c>
      <c r="W2106" s="3">
        <v>2875000</v>
      </c>
      <c r="X2106" s="3">
        <v>4058900</v>
      </c>
      <c r="Y2106" s="3">
        <v>176600</v>
      </c>
      <c r="Z2106" s="3">
        <v>1353000</v>
      </c>
      <c r="AA2106" s="3">
        <v>1014700</v>
      </c>
      <c r="AB2106" s="3">
        <v>12553108</v>
      </c>
      <c r="AC2106" s="3">
        <v>56071603</v>
      </c>
    </row>
    <row r="2107" spans="1:29" x14ac:dyDescent="0.2">
      <c r="A2107" s="3" t="s">
        <v>618</v>
      </c>
      <c r="B2107" s="144">
        <v>45536</v>
      </c>
      <c r="C2107" s="144">
        <v>45646</v>
      </c>
      <c r="D2107" s="3" t="s">
        <v>615</v>
      </c>
      <c r="E2107" s="3" t="s">
        <v>620</v>
      </c>
      <c r="F2107" s="3" t="s">
        <v>53</v>
      </c>
      <c r="G2107" s="8" t="s">
        <v>434</v>
      </c>
      <c r="H2107" s="2">
        <v>25286633</v>
      </c>
      <c r="I2107" s="3" t="s">
        <v>441</v>
      </c>
      <c r="J2107" s="5">
        <v>40</v>
      </c>
      <c r="K2107" s="6">
        <v>426.42</v>
      </c>
      <c r="N2107" s="3">
        <v>8910046</v>
      </c>
      <c r="O2107" s="3">
        <v>32670169</v>
      </c>
      <c r="P2107" s="3">
        <v>0</v>
      </c>
      <c r="Q2107" s="3">
        <v>0</v>
      </c>
      <c r="R2107" s="3">
        <v>2970015</v>
      </c>
      <c r="S2107" s="3">
        <v>3836270</v>
      </c>
      <c r="T2107" s="3">
        <v>2557513</v>
      </c>
      <c r="U2107" s="3">
        <v>42033967</v>
      </c>
      <c r="V2107" s="3">
        <v>2970015</v>
      </c>
      <c r="W2107" s="3">
        <v>2777000</v>
      </c>
      <c r="X2107" s="3">
        <v>3920400</v>
      </c>
      <c r="Y2107" s="3">
        <v>170500</v>
      </c>
      <c r="Z2107" s="3">
        <v>1306800</v>
      </c>
      <c r="AA2107" s="3">
        <v>980100</v>
      </c>
      <c r="AB2107" s="3">
        <v>12124815</v>
      </c>
      <c r="AC2107" s="3">
        <v>54158782</v>
      </c>
    </row>
    <row r="2108" spans="1:29" x14ac:dyDescent="0.2">
      <c r="A2108" s="3" t="s">
        <v>618</v>
      </c>
      <c r="B2108" s="144">
        <v>45536</v>
      </c>
      <c r="C2108" s="144">
        <v>45646</v>
      </c>
      <c r="D2108" s="3" t="s">
        <v>615</v>
      </c>
      <c r="E2108" s="3" t="s">
        <v>620</v>
      </c>
      <c r="F2108" s="3" t="s">
        <v>53</v>
      </c>
      <c r="G2108" s="8" t="s">
        <v>434</v>
      </c>
      <c r="H2108" s="2">
        <v>1061533454</v>
      </c>
      <c r="I2108" s="3" t="s">
        <v>847</v>
      </c>
      <c r="J2108" s="5">
        <v>40</v>
      </c>
      <c r="K2108" s="6">
        <v>258.68</v>
      </c>
      <c r="N2108" s="3">
        <v>5405119</v>
      </c>
      <c r="O2108" s="3">
        <v>19818770</v>
      </c>
      <c r="P2108" s="3">
        <v>0</v>
      </c>
      <c r="Q2108" s="3">
        <v>0</v>
      </c>
      <c r="R2108" s="3">
        <v>1801706</v>
      </c>
      <c r="S2108" s="3">
        <v>2327204</v>
      </c>
      <c r="T2108" s="3">
        <v>1551469</v>
      </c>
      <c r="U2108" s="3">
        <v>25499149</v>
      </c>
      <c r="V2108" s="3">
        <v>1801706</v>
      </c>
      <c r="W2108" s="3">
        <v>1684600</v>
      </c>
      <c r="X2108" s="3">
        <v>2378300</v>
      </c>
      <c r="Y2108" s="3">
        <v>103500</v>
      </c>
      <c r="Z2108" s="3">
        <v>792800</v>
      </c>
      <c r="AA2108" s="3">
        <v>594600</v>
      </c>
      <c r="AB2108" s="3">
        <v>7355506</v>
      </c>
      <c r="AC2108" s="3">
        <v>32854655</v>
      </c>
    </row>
    <row r="2109" spans="1:29" x14ac:dyDescent="0.2">
      <c r="A2109" s="3" t="s">
        <v>618</v>
      </c>
      <c r="B2109" s="144">
        <v>45536</v>
      </c>
      <c r="C2109" s="144">
        <v>45646</v>
      </c>
      <c r="D2109" s="3" t="s">
        <v>615</v>
      </c>
      <c r="E2109" s="3" t="s">
        <v>620</v>
      </c>
      <c r="F2109" s="3" t="s">
        <v>53</v>
      </c>
      <c r="G2109" s="8" t="s">
        <v>434</v>
      </c>
      <c r="H2109" s="2">
        <v>34317037</v>
      </c>
      <c r="I2109" s="3" t="s">
        <v>442</v>
      </c>
      <c r="J2109" s="5">
        <v>40</v>
      </c>
      <c r="K2109" s="6">
        <v>409.19</v>
      </c>
      <c r="N2109" s="3">
        <v>8550025</v>
      </c>
      <c r="O2109" s="3">
        <v>31350092</v>
      </c>
      <c r="P2109" s="3">
        <v>0</v>
      </c>
      <c r="Q2109" s="3">
        <v>0</v>
      </c>
      <c r="R2109" s="3">
        <v>2850008</v>
      </c>
      <c r="S2109" s="3">
        <v>3681261</v>
      </c>
      <c r="T2109" s="3">
        <v>2454174</v>
      </c>
      <c r="U2109" s="3">
        <v>40335535</v>
      </c>
      <c r="V2109" s="3">
        <v>2850008</v>
      </c>
      <c r="W2109" s="3">
        <v>2664800</v>
      </c>
      <c r="X2109" s="3">
        <v>3762000</v>
      </c>
      <c r="Y2109" s="3">
        <v>163600</v>
      </c>
      <c r="Z2109" s="3">
        <v>1254000</v>
      </c>
      <c r="AA2109" s="3">
        <v>940500</v>
      </c>
      <c r="AB2109" s="3">
        <v>11634908</v>
      </c>
      <c r="AC2109" s="3">
        <v>51970443</v>
      </c>
    </row>
    <row r="2110" spans="1:29" x14ac:dyDescent="0.2">
      <c r="A2110" s="3" t="s">
        <v>618</v>
      </c>
      <c r="B2110" s="144">
        <v>45536</v>
      </c>
      <c r="C2110" s="144">
        <v>45646</v>
      </c>
      <c r="D2110" s="3" t="s">
        <v>615</v>
      </c>
      <c r="E2110" s="3" t="s">
        <v>620</v>
      </c>
      <c r="F2110" s="3" t="s">
        <v>53</v>
      </c>
      <c r="G2110" s="8" t="s">
        <v>434</v>
      </c>
      <c r="H2110" s="2">
        <v>1098609488</v>
      </c>
      <c r="I2110" s="3" t="s">
        <v>443</v>
      </c>
      <c r="J2110" s="5">
        <v>40</v>
      </c>
      <c r="K2110" s="6">
        <v>399.38</v>
      </c>
      <c r="N2110" s="3">
        <v>8345045</v>
      </c>
      <c r="O2110" s="3">
        <v>30598498</v>
      </c>
      <c r="P2110" s="3">
        <v>0</v>
      </c>
      <c r="Q2110" s="3">
        <v>0</v>
      </c>
      <c r="R2110" s="3">
        <v>2781682</v>
      </c>
      <c r="S2110" s="3">
        <v>3593005</v>
      </c>
      <c r="T2110" s="3">
        <v>2395337</v>
      </c>
      <c r="U2110" s="3">
        <v>39368522</v>
      </c>
      <c r="V2110" s="3">
        <v>2781682</v>
      </c>
      <c r="W2110" s="3">
        <v>2600900</v>
      </c>
      <c r="X2110" s="3">
        <v>3671800</v>
      </c>
      <c r="Y2110" s="3">
        <v>159700</v>
      </c>
      <c r="Z2110" s="3">
        <v>1223900</v>
      </c>
      <c r="AA2110" s="3">
        <v>918000</v>
      </c>
      <c r="AB2110" s="3">
        <v>11355982</v>
      </c>
      <c r="AC2110" s="3">
        <v>50724504</v>
      </c>
    </row>
    <row r="2111" spans="1:29" x14ac:dyDescent="0.2">
      <c r="A2111" s="3" t="s">
        <v>618</v>
      </c>
      <c r="B2111" s="144">
        <v>45536</v>
      </c>
      <c r="C2111" s="144">
        <v>45646</v>
      </c>
      <c r="D2111" s="3" t="s">
        <v>615</v>
      </c>
      <c r="E2111" s="3" t="s">
        <v>620</v>
      </c>
      <c r="F2111" s="3" t="s">
        <v>53</v>
      </c>
      <c r="G2111" s="8" t="s">
        <v>434</v>
      </c>
      <c r="H2111" s="2">
        <v>76330349</v>
      </c>
      <c r="I2111" s="3" t="s">
        <v>444</v>
      </c>
      <c r="J2111" s="5">
        <v>40</v>
      </c>
      <c r="K2111" s="6">
        <v>543.01</v>
      </c>
      <c r="N2111" s="3">
        <v>11346194</v>
      </c>
      <c r="O2111" s="3">
        <v>41602711</v>
      </c>
      <c r="P2111" s="3">
        <v>0</v>
      </c>
      <c r="Q2111" s="3">
        <v>0</v>
      </c>
      <c r="R2111" s="3">
        <v>3782065</v>
      </c>
      <c r="S2111" s="3">
        <v>4885167</v>
      </c>
      <c r="T2111" s="3">
        <v>3256778</v>
      </c>
      <c r="U2111" s="3">
        <v>53526721</v>
      </c>
      <c r="V2111" s="3">
        <v>3782065</v>
      </c>
      <c r="W2111" s="3">
        <v>3536200</v>
      </c>
      <c r="X2111" s="3">
        <v>4992300</v>
      </c>
      <c r="Y2111" s="3">
        <v>217200</v>
      </c>
      <c r="Z2111" s="3">
        <v>1664100</v>
      </c>
      <c r="AA2111" s="3">
        <v>1248100</v>
      </c>
      <c r="AB2111" s="3">
        <v>15439965</v>
      </c>
      <c r="AC2111" s="3">
        <v>68966686</v>
      </c>
    </row>
    <row r="2112" spans="1:29" x14ac:dyDescent="0.2">
      <c r="A2112" s="3" t="s">
        <v>618</v>
      </c>
      <c r="B2112" s="144">
        <v>45536</v>
      </c>
      <c r="C2112" s="144">
        <v>45646</v>
      </c>
      <c r="D2112" s="3" t="s">
        <v>615</v>
      </c>
      <c r="E2112" s="3" t="s">
        <v>620</v>
      </c>
      <c r="F2112" s="14" t="s">
        <v>56</v>
      </c>
      <c r="G2112" s="8" t="s">
        <v>445</v>
      </c>
      <c r="H2112" s="2">
        <v>12748124</v>
      </c>
      <c r="I2112" s="3" t="s">
        <v>983</v>
      </c>
      <c r="J2112" s="5">
        <v>40</v>
      </c>
      <c r="K2112" s="6">
        <v>320.7</v>
      </c>
      <c r="N2112" s="3">
        <v>6701027</v>
      </c>
      <c r="O2112" s="3">
        <v>24570432</v>
      </c>
      <c r="P2112" s="3">
        <v>0</v>
      </c>
      <c r="Q2112" s="3">
        <v>0</v>
      </c>
      <c r="R2112" s="3">
        <v>2233676</v>
      </c>
      <c r="S2112" s="3">
        <v>2885164</v>
      </c>
      <c r="T2112" s="3">
        <v>1923443</v>
      </c>
      <c r="U2112" s="3">
        <v>31612715</v>
      </c>
      <c r="V2112" s="3">
        <v>2233676</v>
      </c>
      <c r="W2112" s="3">
        <v>2088500</v>
      </c>
      <c r="X2112" s="3">
        <v>2948500</v>
      </c>
      <c r="Y2112" s="3">
        <v>128300</v>
      </c>
      <c r="Z2112" s="3">
        <v>982800</v>
      </c>
      <c r="AA2112" s="3">
        <v>737100</v>
      </c>
      <c r="AB2112" s="3">
        <v>9118876</v>
      </c>
      <c r="AC2112" s="3">
        <v>40731591</v>
      </c>
    </row>
    <row r="2113" spans="1:29" x14ac:dyDescent="0.2">
      <c r="A2113" s="3" t="s">
        <v>618</v>
      </c>
      <c r="B2113" s="144">
        <v>45536</v>
      </c>
      <c r="C2113" s="144">
        <v>45646</v>
      </c>
      <c r="D2113" s="3" t="s">
        <v>615</v>
      </c>
      <c r="E2113" s="3" t="s">
        <v>620</v>
      </c>
      <c r="F2113" s="14" t="s">
        <v>56</v>
      </c>
      <c r="G2113" s="8" t="s">
        <v>445</v>
      </c>
      <c r="H2113" s="2">
        <v>1061696958</v>
      </c>
      <c r="I2113" s="3" t="s">
        <v>446</v>
      </c>
      <c r="J2113" s="5">
        <v>40</v>
      </c>
      <c r="K2113" s="6">
        <v>293.54000000000002</v>
      </c>
      <c r="N2113" s="3">
        <v>6133518</v>
      </c>
      <c r="O2113" s="3">
        <v>22489566</v>
      </c>
      <c r="P2113" s="3">
        <v>0</v>
      </c>
      <c r="Q2113" s="3">
        <v>0</v>
      </c>
      <c r="R2113" s="3">
        <v>2044506</v>
      </c>
      <c r="S2113" s="3">
        <v>2640820</v>
      </c>
      <c r="T2113" s="3">
        <v>1760547</v>
      </c>
      <c r="U2113" s="3">
        <v>28935439</v>
      </c>
      <c r="V2113" s="3">
        <v>2044506</v>
      </c>
      <c r="W2113" s="3">
        <v>1911600</v>
      </c>
      <c r="X2113" s="3">
        <v>2698700</v>
      </c>
      <c r="Y2113" s="3">
        <v>117400</v>
      </c>
      <c r="Z2113" s="3">
        <v>899600</v>
      </c>
      <c r="AA2113" s="3">
        <v>674700</v>
      </c>
      <c r="AB2113" s="3">
        <v>8346506</v>
      </c>
      <c r="AC2113" s="3">
        <v>37281945</v>
      </c>
    </row>
    <row r="2114" spans="1:29" x14ac:dyDescent="0.2">
      <c r="A2114" s="3" t="s">
        <v>618</v>
      </c>
      <c r="B2114" s="144">
        <v>45536</v>
      </c>
      <c r="C2114" s="144">
        <v>45646</v>
      </c>
      <c r="D2114" s="3" t="s">
        <v>615</v>
      </c>
      <c r="E2114" s="3" t="s">
        <v>620</v>
      </c>
      <c r="F2114" s="14" t="s">
        <v>56</v>
      </c>
      <c r="G2114" s="8" t="s">
        <v>445</v>
      </c>
      <c r="H2114" s="2">
        <v>25286104</v>
      </c>
      <c r="I2114" s="3" t="s">
        <v>447</v>
      </c>
      <c r="J2114" s="5">
        <v>40</v>
      </c>
      <c r="K2114" s="6">
        <v>343.78</v>
      </c>
      <c r="N2114" s="3">
        <v>7183283</v>
      </c>
      <c r="O2114" s="3">
        <v>26338704</v>
      </c>
      <c r="P2114" s="3">
        <v>0</v>
      </c>
      <c r="Q2114" s="3">
        <v>0</v>
      </c>
      <c r="R2114" s="3">
        <v>2394428</v>
      </c>
      <c r="S2114" s="3">
        <v>3092802</v>
      </c>
      <c r="T2114" s="3">
        <v>2061868</v>
      </c>
      <c r="U2114" s="3">
        <v>33887802</v>
      </c>
      <c r="V2114" s="3">
        <v>2394428</v>
      </c>
      <c r="W2114" s="3">
        <v>2238800</v>
      </c>
      <c r="X2114" s="3">
        <v>3160600</v>
      </c>
      <c r="Y2114" s="3">
        <v>137500</v>
      </c>
      <c r="Z2114" s="3">
        <v>1053500</v>
      </c>
      <c r="AA2114" s="3">
        <v>790200</v>
      </c>
      <c r="AB2114" s="3">
        <v>9775028</v>
      </c>
      <c r="AC2114" s="3">
        <v>43662830</v>
      </c>
    </row>
    <row r="2115" spans="1:29" x14ac:dyDescent="0.2">
      <c r="A2115" s="3" t="s">
        <v>618</v>
      </c>
      <c r="B2115" s="144">
        <v>45536</v>
      </c>
      <c r="C2115" s="144">
        <v>45646</v>
      </c>
      <c r="D2115" s="3" t="s">
        <v>615</v>
      </c>
      <c r="E2115" s="3" t="s">
        <v>620</v>
      </c>
      <c r="F2115" s="14" t="s">
        <v>56</v>
      </c>
      <c r="G2115" s="8" t="s">
        <v>445</v>
      </c>
      <c r="H2115" s="2">
        <v>76332998</v>
      </c>
      <c r="I2115" s="3" t="s">
        <v>448</v>
      </c>
      <c r="J2115" s="5">
        <v>40</v>
      </c>
      <c r="K2115" s="6">
        <v>300.2</v>
      </c>
      <c r="N2115" s="3">
        <v>6272679</v>
      </c>
      <c r="O2115" s="3">
        <v>22999823</v>
      </c>
      <c r="P2115" s="3">
        <v>0</v>
      </c>
      <c r="Q2115" s="3">
        <v>0</v>
      </c>
      <c r="R2115" s="3">
        <v>2090893</v>
      </c>
      <c r="S2115" s="3">
        <v>2700737</v>
      </c>
      <c r="T2115" s="3">
        <v>1800491</v>
      </c>
      <c r="U2115" s="3">
        <v>29591944</v>
      </c>
      <c r="V2115" s="3">
        <v>2090893</v>
      </c>
      <c r="W2115" s="3">
        <v>1955000</v>
      </c>
      <c r="X2115" s="3">
        <v>2760000</v>
      </c>
      <c r="Y2115" s="3">
        <v>120100</v>
      </c>
      <c r="Z2115" s="3">
        <v>920000</v>
      </c>
      <c r="AA2115" s="3">
        <v>690000</v>
      </c>
      <c r="AB2115" s="3">
        <v>8535993</v>
      </c>
      <c r="AC2115" s="3">
        <v>38127937</v>
      </c>
    </row>
    <row r="2116" spans="1:29" x14ac:dyDescent="0.2">
      <c r="A2116" s="3" t="s">
        <v>618</v>
      </c>
      <c r="B2116" s="144">
        <v>45536</v>
      </c>
      <c r="C2116" s="144">
        <v>45646</v>
      </c>
      <c r="D2116" s="3" t="s">
        <v>615</v>
      </c>
      <c r="E2116" s="3" t="s">
        <v>620</v>
      </c>
      <c r="F2116" s="14" t="s">
        <v>56</v>
      </c>
      <c r="G2116" s="8" t="s">
        <v>445</v>
      </c>
      <c r="H2116" s="2">
        <v>79788646</v>
      </c>
      <c r="I2116" s="3" t="s">
        <v>450</v>
      </c>
      <c r="J2116" s="5">
        <v>40</v>
      </c>
      <c r="K2116" s="6">
        <v>258.60000000000002</v>
      </c>
      <c r="N2116" s="3">
        <v>5403447</v>
      </c>
      <c r="O2116" s="3">
        <v>19812639</v>
      </c>
      <c r="P2116" s="3">
        <v>0</v>
      </c>
      <c r="Q2116" s="3">
        <v>0</v>
      </c>
      <c r="R2116" s="3">
        <v>1801149</v>
      </c>
      <c r="S2116" s="3">
        <v>2326484</v>
      </c>
      <c r="T2116" s="3">
        <v>1550989</v>
      </c>
      <c r="U2116" s="3">
        <v>25491261</v>
      </c>
      <c r="V2116" s="3">
        <v>1801149</v>
      </c>
      <c r="W2116" s="3">
        <v>1684100</v>
      </c>
      <c r="X2116" s="3">
        <v>2377500</v>
      </c>
      <c r="Y2116" s="3">
        <v>103400</v>
      </c>
      <c r="Z2116" s="3">
        <v>792500</v>
      </c>
      <c r="AA2116" s="3">
        <v>594400</v>
      </c>
      <c r="AB2116" s="3">
        <v>7353049</v>
      </c>
      <c r="AC2116" s="3">
        <v>32844310</v>
      </c>
    </row>
    <row r="2117" spans="1:29" x14ac:dyDescent="0.2">
      <c r="A2117" s="3" t="s">
        <v>618</v>
      </c>
      <c r="B2117" s="144">
        <v>45536</v>
      </c>
      <c r="C2117" s="144">
        <v>45646</v>
      </c>
      <c r="D2117" s="3" t="s">
        <v>615</v>
      </c>
      <c r="E2117" s="3" t="s">
        <v>620</v>
      </c>
      <c r="F2117" s="14" t="s">
        <v>56</v>
      </c>
      <c r="G2117" s="8" t="s">
        <v>445</v>
      </c>
      <c r="H2117" s="2">
        <v>1061733975</v>
      </c>
      <c r="I2117" s="3" t="s">
        <v>451</v>
      </c>
      <c r="J2117" s="5">
        <v>40</v>
      </c>
      <c r="K2117" s="6">
        <v>302.76</v>
      </c>
      <c r="N2117" s="3">
        <v>6326170</v>
      </c>
      <c r="O2117" s="3">
        <v>23195957</v>
      </c>
      <c r="P2117" s="3">
        <v>0</v>
      </c>
      <c r="Q2117" s="3">
        <v>0</v>
      </c>
      <c r="R2117" s="3">
        <v>2108723</v>
      </c>
      <c r="S2117" s="3">
        <v>2723768</v>
      </c>
      <c r="T2117" s="3">
        <v>1815845</v>
      </c>
      <c r="U2117" s="3">
        <v>29844293</v>
      </c>
      <c r="V2117" s="3">
        <v>2108723</v>
      </c>
      <c r="W2117" s="3">
        <v>1971700</v>
      </c>
      <c r="X2117" s="3">
        <v>2783500</v>
      </c>
      <c r="Y2117" s="3">
        <v>121100</v>
      </c>
      <c r="Z2117" s="3">
        <v>927800</v>
      </c>
      <c r="AA2117" s="3">
        <v>695900</v>
      </c>
      <c r="AB2117" s="3">
        <v>8608723</v>
      </c>
      <c r="AC2117" s="3">
        <v>38453016</v>
      </c>
    </row>
    <row r="2118" spans="1:29" x14ac:dyDescent="0.2">
      <c r="A2118" s="3" t="s">
        <v>618</v>
      </c>
      <c r="B2118" s="144">
        <v>45536</v>
      </c>
      <c r="C2118" s="144">
        <v>45646</v>
      </c>
      <c r="D2118" s="3" t="s">
        <v>615</v>
      </c>
      <c r="E2118" s="3" t="s">
        <v>620</v>
      </c>
      <c r="F2118" s="14" t="s">
        <v>56</v>
      </c>
      <c r="G2118" s="8" t="s">
        <v>445</v>
      </c>
      <c r="H2118" s="2">
        <v>1061697014</v>
      </c>
      <c r="I2118" s="3" t="s">
        <v>452</v>
      </c>
      <c r="J2118" s="5">
        <v>40</v>
      </c>
      <c r="K2118" s="6">
        <v>258.60000000000002</v>
      </c>
      <c r="N2118" s="3">
        <v>5403447</v>
      </c>
      <c r="O2118" s="3">
        <v>19812639</v>
      </c>
      <c r="P2118" s="3">
        <v>0</v>
      </c>
      <c r="Q2118" s="3">
        <v>0</v>
      </c>
      <c r="R2118" s="3">
        <v>1801149</v>
      </c>
      <c r="S2118" s="3">
        <v>2326484</v>
      </c>
      <c r="T2118" s="3">
        <v>1550989</v>
      </c>
      <c r="U2118" s="3">
        <v>25491261</v>
      </c>
      <c r="V2118" s="3">
        <v>1801149</v>
      </c>
      <c r="W2118" s="3">
        <v>1684100</v>
      </c>
      <c r="X2118" s="3">
        <v>2377500</v>
      </c>
      <c r="Y2118" s="3">
        <v>103400</v>
      </c>
      <c r="Z2118" s="3">
        <v>792500</v>
      </c>
      <c r="AA2118" s="3">
        <v>594400</v>
      </c>
      <c r="AB2118" s="3">
        <v>7353049</v>
      </c>
      <c r="AC2118" s="3">
        <v>32844310</v>
      </c>
    </row>
    <row r="2119" spans="1:29" x14ac:dyDescent="0.2">
      <c r="A2119" s="3" t="s">
        <v>618</v>
      </c>
      <c r="B2119" s="144">
        <v>45536</v>
      </c>
      <c r="C2119" s="144">
        <v>45646</v>
      </c>
      <c r="D2119" s="3" t="s">
        <v>615</v>
      </c>
      <c r="E2119" s="3" t="s">
        <v>620</v>
      </c>
      <c r="F2119" s="14" t="s">
        <v>56</v>
      </c>
      <c r="G2119" s="8" t="s">
        <v>445</v>
      </c>
      <c r="H2119" s="2">
        <v>4615264</v>
      </c>
      <c r="I2119" s="3" t="s">
        <v>1036</v>
      </c>
      <c r="J2119" s="5">
        <v>40</v>
      </c>
      <c r="K2119" s="6">
        <v>275</v>
      </c>
      <c r="N2119" s="3">
        <v>5746125</v>
      </c>
      <c r="O2119" s="3">
        <v>21069125</v>
      </c>
      <c r="P2119" s="3">
        <v>0</v>
      </c>
      <c r="Q2119" s="3">
        <v>0</v>
      </c>
      <c r="R2119" s="3">
        <v>1915375</v>
      </c>
      <c r="S2119" s="3">
        <v>2474026</v>
      </c>
      <c r="T2119" s="3">
        <v>1649351</v>
      </c>
      <c r="U2119" s="3">
        <v>27107877</v>
      </c>
      <c r="V2119" s="3">
        <v>1915375</v>
      </c>
      <c r="W2119" s="3">
        <v>1790900</v>
      </c>
      <c r="X2119" s="3">
        <v>2528300</v>
      </c>
      <c r="Y2119" s="3">
        <v>110000</v>
      </c>
      <c r="Z2119" s="3">
        <v>842800</v>
      </c>
      <c r="AA2119" s="3">
        <v>632100</v>
      </c>
      <c r="AB2119" s="3">
        <v>7819475</v>
      </c>
      <c r="AC2119" s="3">
        <v>34927352</v>
      </c>
    </row>
    <row r="2120" spans="1:29" x14ac:dyDescent="0.2">
      <c r="A2120" s="3" t="s">
        <v>618</v>
      </c>
      <c r="B2120" s="144">
        <v>45536</v>
      </c>
      <c r="C2120" s="144">
        <v>45646</v>
      </c>
      <c r="D2120" s="3" t="s">
        <v>615</v>
      </c>
      <c r="E2120" s="3" t="s">
        <v>620</v>
      </c>
      <c r="F2120" s="14" t="s">
        <v>56</v>
      </c>
      <c r="G2120" s="8" t="s">
        <v>453</v>
      </c>
      <c r="H2120" s="2">
        <v>48575480</v>
      </c>
      <c r="I2120" s="3" t="s">
        <v>454</v>
      </c>
      <c r="J2120" s="5">
        <v>40</v>
      </c>
      <c r="K2120" s="6">
        <v>313.12</v>
      </c>
      <c r="N2120" s="3">
        <v>6542642</v>
      </c>
      <c r="O2120" s="3">
        <v>23989687</v>
      </c>
      <c r="P2120" s="3">
        <v>0</v>
      </c>
      <c r="Q2120" s="3">
        <v>0</v>
      </c>
      <c r="R2120" s="3">
        <v>2180881</v>
      </c>
      <c r="S2120" s="3">
        <v>2816971</v>
      </c>
      <c r="T2120" s="3">
        <v>1877981</v>
      </c>
      <c r="U2120" s="3">
        <v>30865520</v>
      </c>
      <c r="V2120" s="3">
        <v>2180881</v>
      </c>
      <c r="W2120" s="3">
        <v>2039100</v>
      </c>
      <c r="X2120" s="3">
        <v>2878800</v>
      </c>
      <c r="Y2120" s="3">
        <v>125200</v>
      </c>
      <c r="Z2120" s="3">
        <v>959600</v>
      </c>
      <c r="AA2120" s="3">
        <v>719700</v>
      </c>
      <c r="AB2120" s="3">
        <v>8903281</v>
      </c>
      <c r="AC2120" s="3">
        <v>39768801</v>
      </c>
    </row>
    <row r="2121" spans="1:29" x14ac:dyDescent="0.2">
      <c r="A2121" s="3" t="s">
        <v>618</v>
      </c>
      <c r="B2121" s="144">
        <v>45536</v>
      </c>
      <c r="C2121" s="144">
        <v>45646</v>
      </c>
      <c r="D2121" s="3" t="s">
        <v>615</v>
      </c>
      <c r="E2121" s="3" t="s">
        <v>620</v>
      </c>
      <c r="F2121" s="14" t="s">
        <v>56</v>
      </c>
      <c r="G2121" s="8" t="s">
        <v>453</v>
      </c>
      <c r="H2121" s="2">
        <v>1061707510</v>
      </c>
      <c r="I2121" s="3" t="s">
        <v>455</v>
      </c>
      <c r="J2121" s="5">
        <v>40</v>
      </c>
      <c r="K2121" s="6">
        <v>358.8</v>
      </c>
      <c r="N2121" s="3">
        <v>7497126</v>
      </c>
      <c r="O2121" s="3">
        <v>27489462</v>
      </c>
      <c r="P2121" s="3">
        <v>0</v>
      </c>
      <c r="Q2121" s="3">
        <v>0</v>
      </c>
      <c r="R2121" s="3">
        <v>2499042</v>
      </c>
      <c r="S2121" s="3">
        <v>3227929</v>
      </c>
      <c r="T2121" s="3">
        <v>2151953</v>
      </c>
      <c r="U2121" s="3">
        <v>35368386</v>
      </c>
      <c r="V2121" s="3">
        <v>2499042</v>
      </c>
      <c r="W2121" s="3">
        <v>2336600</v>
      </c>
      <c r="X2121" s="3">
        <v>3298700</v>
      </c>
      <c r="Y2121" s="3">
        <v>143500</v>
      </c>
      <c r="Z2121" s="3">
        <v>1099600</v>
      </c>
      <c r="AA2121" s="3">
        <v>824700</v>
      </c>
      <c r="AB2121" s="3">
        <v>10202142</v>
      </c>
      <c r="AC2121" s="3">
        <v>45570528</v>
      </c>
    </row>
    <row r="2122" spans="1:29" x14ac:dyDescent="0.2">
      <c r="A2122" s="3" t="s">
        <v>618</v>
      </c>
      <c r="B2122" s="144">
        <v>45536</v>
      </c>
      <c r="C2122" s="144">
        <v>45646</v>
      </c>
      <c r="D2122" s="3" t="s">
        <v>615</v>
      </c>
      <c r="E2122" s="3" t="s">
        <v>620</v>
      </c>
      <c r="F2122" s="14" t="s">
        <v>56</v>
      </c>
      <c r="G2122" s="8" t="s">
        <v>453</v>
      </c>
      <c r="H2122" s="2">
        <v>4612860</v>
      </c>
      <c r="I2122" s="3" t="s">
        <v>456</v>
      </c>
      <c r="J2122" s="5">
        <v>40</v>
      </c>
      <c r="K2122" s="6">
        <v>320.48</v>
      </c>
      <c r="N2122" s="3">
        <v>6696430</v>
      </c>
      <c r="O2122" s="3">
        <v>24553577</v>
      </c>
      <c r="P2122" s="3">
        <v>0</v>
      </c>
      <c r="Q2122" s="3">
        <v>0</v>
      </c>
      <c r="R2122" s="3">
        <v>2232143</v>
      </c>
      <c r="S2122" s="3">
        <v>2883185</v>
      </c>
      <c r="T2122" s="3">
        <v>1922123</v>
      </c>
      <c r="U2122" s="3">
        <v>31591028</v>
      </c>
      <c r="V2122" s="3">
        <v>2232143</v>
      </c>
      <c r="W2122" s="3">
        <v>2087100</v>
      </c>
      <c r="X2122" s="3">
        <v>2946400</v>
      </c>
      <c r="Y2122" s="3">
        <v>128200</v>
      </c>
      <c r="Z2122" s="3">
        <v>982100</v>
      </c>
      <c r="AA2122" s="3">
        <v>736600</v>
      </c>
      <c r="AB2122" s="3">
        <v>9112543</v>
      </c>
      <c r="AC2122" s="3">
        <v>40703571</v>
      </c>
    </row>
    <row r="2123" spans="1:29" x14ac:dyDescent="0.2">
      <c r="A2123" s="3" t="s">
        <v>618</v>
      </c>
      <c r="B2123" s="144">
        <v>45536</v>
      </c>
      <c r="C2123" s="144">
        <v>45646</v>
      </c>
      <c r="D2123" s="3" t="s">
        <v>615</v>
      </c>
      <c r="E2123" s="3" t="s">
        <v>620</v>
      </c>
      <c r="F2123" s="14" t="s">
        <v>56</v>
      </c>
      <c r="G2123" s="8" t="s">
        <v>453</v>
      </c>
      <c r="H2123" s="2">
        <v>1061774375</v>
      </c>
      <c r="I2123" s="3" t="s">
        <v>457</v>
      </c>
      <c r="J2123" s="5">
        <v>40</v>
      </c>
      <c r="K2123" s="6">
        <v>261.87</v>
      </c>
      <c r="N2123" s="3">
        <v>5471774</v>
      </c>
      <c r="O2123" s="3">
        <v>20063171</v>
      </c>
      <c r="P2123" s="3">
        <v>0</v>
      </c>
      <c r="Q2123" s="3">
        <v>0</v>
      </c>
      <c r="R2123" s="3">
        <v>1823925</v>
      </c>
      <c r="S2123" s="3">
        <v>2355903</v>
      </c>
      <c r="T2123" s="3">
        <v>1570602</v>
      </c>
      <c r="U2123" s="3">
        <v>25813601</v>
      </c>
      <c r="V2123" s="3">
        <v>1823925</v>
      </c>
      <c r="W2123" s="3">
        <v>1705400</v>
      </c>
      <c r="X2123" s="3">
        <v>2407600</v>
      </c>
      <c r="Y2123" s="3">
        <v>104700</v>
      </c>
      <c r="Z2123" s="3">
        <v>802500</v>
      </c>
      <c r="AA2123" s="3">
        <v>601900</v>
      </c>
      <c r="AB2123" s="3">
        <v>7446025</v>
      </c>
      <c r="AC2123" s="3">
        <v>33259626</v>
      </c>
    </row>
    <row r="2124" spans="1:29" x14ac:dyDescent="0.2">
      <c r="A2124" s="3" t="s">
        <v>618</v>
      </c>
      <c r="B2124" s="144">
        <v>45536</v>
      </c>
      <c r="C2124" s="144">
        <v>45646</v>
      </c>
      <c r="D2124" s="3" t="s">
        <v>615</v>
      </c>
      <c r="E2124" s="3" t="s">
        <v>620</v>
      </c>
      <c r="F2124" s="14" t="s">
        <v>56</v>
      </c>
      <c r="G2124" s="8" t="s">
        <v>453</v>
      </c>
      <c r="H2124" s="2">
        <v>76305479</v>
      </c>
      <c r="I2124" s="3" t="s">
        <v>459</v>
      </c>
      <c r="J2124" s="5">
        <v>40</v>
      </c>
      <c r="K2124" s="6">
        <v>321</v>
      </c>
      <c r="N2124" s="3">
        <v>6707295</v>
      </c>
      <c r="O2124" s="3">
        <v>24593415</v>
      </c>
      <c r="P2124" s="3">
        <v>0</v>
      </c>
      <c r="Q2124" s="3">
        <v>0</v>
      </c>
      <c r="R2124" s="3">
        <v>2235765</v>
      </c>
      <c r="S2124" s="3">
        <v>2887863</v>
      </c>
      <c r="T2124" s="3">
        <v>1925242</v>
      </c>
      <c r="U2124" s="3">
        <v>31642285</v>
      </c>
      <c r="V2124" s="3">
        <v>2235765</v>
      </c>
      <c r="W2124" s="3">
        <v>2090400</v>
      </c>
      <c r="X2124" s="3">
        <v>2951200</v>
      </c>
      <c r="Y2124" s="3">
        <v>128400</v>
      </c>
      <c r="Z2124" s="3">
        <v>983700</v>
      </c>
      <c r="AA2124" s="3">
        <v>737800</v>
      </c>
      <c r="AB2124" s="3">
        <v>9127265</v>
      </c>
      <c r="AC2124" s="3">
        <v>40769550</v>
      </c>
    </row>
    <row r="2125" spans="1:29" x14ac:dyDescent="0.2">
      <c r="A2125" s="3" t="s">
        <v>618</v>
      </c>
      <c r="B2125" s="144">
        <v>45536</v>
      </c>
      <c r="C2125" s="144">
        <v>45646</v>
      </c>
      <c r="D2125" s="3" t="s">
        <v>615</v>
      </c>
      <c r="E2125" s="3" t="s">
        <v>620</v>
      </c>
      <c r="F2125" s="14" t="s">
        <v>56</v>
      </c>
      <c r="G2125" s="8" t="s">
        <v>453</v>
      </c>
      <c r="H2125" s="2">
        <v>76333079</v>
      </c>
      <c r="I2125" s="3" t="s">
        <v>460</v>
      </c>
      <c r="J2125" s="5">
        <v>40</v>
      </c>
      <c r="K2125" s="6">
        <v>230.12</v>
      </c>
      <c r="N2125" s="3">
        <v>4808357</v>
      </c>
      <c r="O2125" s="3">
        <v>17630642</v>
      </c>
      <c r="P2125" s="3">
        <v>0</v>
      </c>
      <c r="Q2125" s="3">
        <v>0</v>
      </c>
      <c r="R2125" s="3">
        <v>1602786</v>
      </c>
      <c r="S2125" s="3">
        <v>2070265</v>
      </c>
      <c r="T2125" s="3">
        <v>1380177</v>
      </c>
      <c r="U2125" s="3">
        <v>22683870</v>
      </c>
      <c r="V2125" s="3">
        <v>1602786</v>
      </c>
      <c r="W2125" s="3">
        <v>1498600</v>
      </c>
      <c r="X2125" s="3">
        <v>2115700</v>
      </c>
      <c r="Y2125" s="3">
        <v>92000</v>
      </c>
      <c r="Z2125" s="3">
        <v>705200</v>
      </c>
      <c r="AA2125" s="3">
        <v>528900</v>
      </c>
      <c r="AB2125" s="3">
        <v>6543186</v>
      </c>
      <c r="AC2125" s="3">
        <v>29227056</v>
      </c>
    </row>
    <row r="2126" spans="1:29" x14ac:dyDescent="0.2">
      <c r="A2126" s="3" t="s">
        <v>618</v>
      </c>
      <c r="B2126" s="144">
        <v>45536</v>
      </c>
      <c r="C2126" s="144">
        <v>45646</v>
      </c>
      <c r="D2126" s="3" t="s">
        <v>615</v>
      </c>
      <c r="E2126" s="3" t="s">
        <v>620</v>
      </c>
      <c r="F2126" s="14" t="s">
        <v>56</v>
      </c>
      <c r="G2126" s="8" t="s">
        <v>453</v>
      </c>
      <c r="H2126" s="2">
        <v>1061686636</v>
      </c>
      <c r="I2126" s="3" t="s">
        <v>598</v>
      </c>
      <c r="J2126" s="5">
        <v>40</v>
      </c>
      <c r="K2126" s="6">
        <v>282.95</v>
      </c>
      <c r="N2126" s="3">
        <v>5912240</v>
      </c>
      <c r="O2126" s="3">
        <v>21678213</v>
      </c>
      <c r="P2126" s="3">
        <v>0</v>
      </c>
      <c r="Q2126" s="3">
        <v>0</v>
      </c>
      <c r="R2126" s="3">
        <v>1970747</v>
      </c>
      <c r="S2126" s="3">
        <v>2545548</v>
      </c>
      <c r="T2126" s="3">
        <v>1697032</v>
      </c>
      <c r="U2126" s="3">
        <v>27891540</v>
      </c>
      <c r="V2126" s="3">
        <v>1970747</v>
      </c>
      <c r="W2126" s="3">
        <v>1842600</v>
      </c>
      <c r="X2126" s="3">
        <v>2601400</v>
      </c>
      <c r="Y2126" s="3">
        <v>113200</v>
      </c>
      <c r="Z2126" s="3">
        <v>867100</v>
      </c>
      <c r="AA2126" s="3">
        <v>650300</v>
      </c>
      <c r="AB2126" s="3">
        <v>8045347</v>
      </c>
      <c r="AC2126" s="3">
        <v>35936887</v>
      </c>
    </row>
    <row r="2127" spans="1:29" x14ac:dyDescent="0.2">
      <c r="A2127" s="3" t="s">
        <v>618</v>
      </c>
      <c r="B2127" s="144">
        <v>45536</v>
      </c>
      <c r="C2127" s="144">
        <v>45646</v>
      </c>
      <c r="D2127" s="3" t="s">
        <v>615</v>
      </c>
      <c r="E2127" s="3" t="s">
        <v>620</v>
      </c>
      <c r="F2127" s="14" t="s">
        <v>56</v>
      </c>
      <c r="G2127" s="8" t="s">
        <v>58</v>
      </c>
      <c r="H2127" s="2">
        <v>1026263833</v>
      </c>
      <c r="I2127" s="3" t="s">
        <v>461</v>
      </c>
      <c r="J2127" s="5">
        <v>40</v>
      </c>
      <c r="K2127" s="6">
        <v>265</v>
      </c>
      <c r="N2127" s="3">
        <v>5537175</v>
      </c>
      <c r="O2127" s="3">
        <v>20302975</v>
      </c>
      <c r="P2127" s="3">
        <v>0</v>
      </c>
      <c r="Q2127" s="3">
        <v>0</v>
      </c>
      <c r="R2127" s="3">
        <v>1845725</v>
      </c>
      <c r="S2127" s="3">
        <v>2384061</v>
      </c>
      <c r="T2127" s="3">
        <v>1589374</v>
      </c>
      <c r="U2127" s="3">
        <v>26122135</v>
      </c>
      <c r="V2127" s="3">
        <v>1845725</v>
      </c>
      <c r="W2127" s="3">
        <v>1725800</v>
      </c>
      <c r="X2127" s="3">
        <v>2436400</v>
      </c>
      <c r="Y2127" s="3">
        <v>106000</v>
      </c>
      <c r="Z2127" s="3">
        <v>812100</v>
      </c>
      <c r="AA2127" s="3">
        <v>609100</v>
      </c>
      <c r="AB2127" s="3">
        <v>7535125</v>
      </c>
      <c r="AC2127" s="3">
        <v>33657260</v>
      </c>
    </row>
    <row r="2128" spans="1:29" x14ac:dyDescent="0.2">
      <c r="A2128" s="3" t="s">
        <v>618</v>
      </c>
      <c r="B2128" s="144">
        <v>45536</v>
      </c>
      <c r="C2128" s="144">
        <v>45646</v>
      </c>
      <c r="D2128" s="3" t="s">
        <v>615</v>
      </c>
      <c r="E2128" s="3" t="s">
        <v>620</v>
      </c>
      <c r="F2128" s="14" t="s">
        <v>56</v>
      </c>
      <c r="G2128" s="8" t="s">
        <v>58</v>
      </c>
      <c r="H2128" s="2">
        <v>1112462611</v>
      </c>
      <c r="I2128" s="3" t="s">
        <v>60</v>
      </c>
      <c r="J2128" s="5">
        <v>40</v>
      </c>
      <c r="K2128" s="6">
        <v>275</v>
      </c>
      <c r="N2128" s="3">
        <v>5746125</v>
      </c>
      <c r="O2128" s="3">
        <v>21069125</v>
      </c>
      <c r="P2128" s="3">
        <v>0</v>
      </c>
      <c r="Q2128" s="3">
        <v>0</v>
      </c>
      <c r="R2128" s="3">
        <v>1915375</v>
      </c>
      <c r="S2128" s="3">
        <v>2474026</v>
      </c>
      <c r="T2128" s="3">
        <v>1649351</v>
      </c>
      <c r="U2128" s="3">
        <v>27107877</v>
      </c>
      <c r="V2128" s="3">
        <v>1915375</v>
      </c>
      <c r="W2128" s="3">
        <v>1790900</v>
      </c>
      <c r="X2128" s="3">
        <v>2528300</v>
      </c>
      <c r="Y2128" s="3">
        <v>110000</v>
      </c>
      <c r="Z2128" s="3">
        <v>842800</v>
      </c>
      <c r="AA2128" s="3">
        <v>632100</v>
      </c>
      <c r="AB2128" s="3">
        <v>7819475</v>
      </c>
      <c r="AC2128" s="3">
        <v>34927352</v>
      </c>
    </row>
    <row r="2129" spans="1:29" x14ac:dyDescent="0.2">
      <c r="A2129" s="3" t="s">
        <v>618</v>
      </c>
      <c r="B2129" s="144">
        <v>45536</v>
      </c>
      <c r="C2129" s="144">
        <v>45646</v>
      </c>
      <c r="D2129" s="3" t="s">
        <v>615</v>
      </c>
      <c r="E2129" s="3" t="s">
        <v>620</v>
      </c>
      <c r="F2129" s="14" t="s">
        <v>56</v>
      </c>
      <c r="G2129" s="8" t="s">
        <v>58</v>
      </c>
      <c r="H2129" s="2">
        <v>1130652561</v>
      </c>
      <c r="I2129" s="3" t="s">
        <v>62</v>
      </c>
      <c r="J2129" s="5">
        <v>40</v>
      </c>
      <c r="K2129" s="6">
        <v>295</v>
      </c>
      <c r="N2129" s="3">
        <v>6164025</v>
      </c>
      <c r="O2129" s="3">
        <v>22601425</v>
      </c>
      <c r="P2129" s="3">
        <v>0</v>
      </c>
      <c r="Q2129" s="3">
        <v>0</v>
      </c>
      <c r="R2129" s="3">
        <v>2054675</v>
      </c>
      <c r="S2129" s="3">
        <v>2653955</v>
      </c>
      <c r="T2129" s="3">
        <v>1769303</v>
      </c>
      <c r="U2129" s="3">
        <v>29079358</v>
      </c>
      <c r="V2129" s="3">
        <v>2054675</v>
      </c>
      <c r="W2129" s="3">
        <v>1921100</v>
      </c>
      <c r="X2129" s="3">
        <v>2712200</v>
      </c>
      <c r="Y2129" s="3">
        <v>118000</v>
      </c>
      <c r="Z2129" s="3">
        <v>904100</v>
      </c>
      <c r="AA2129" s="3">
        <v>678000</v>
      </c>
      <c r="AB2129" s="3">
        <v>8388075</v>
      </c>
      <c r="AC2129" s="3">
        <v>37467433</v>
      </c>
    </row>
    <row r="2130" spans="1:29" x14ac:dyDescent="0.2">
      <c r="A2130" s="3" t="s">
        <v>618</v>
      </c>
      <c r="B2130" s="144">
        <v>45536</v>
      </c>
      <c r="C2130" s="144">
        <v>45646</v>
      </c>
      <c r="D2130" s="3" t="s">
        <v>615</v>
      </c>
      <c r="E2130" s="3" t="s">
        <v>620</v>
      </c>
      <c r="F2130" s="14" t="s">
        <v>56</v>
      </c>
      <c r="G2130" s="8" t="s">
        <v>64</v>
      </c>
      <c r="H2130" s="2">
        <v>34318454</v>
      </c>
      <c r="I2130" s="3" t="s">
        <v>462</v>
      </c>
      <c r="J2130" s="5">
        <v>40</v>
      </c>
      <c r="K2130" s="6">
        <v>302.23</v>
      </c>
      <c r="N2130" s="3">
        <v>6315096</v>
      </c>
      <c r="O2130" s="3">
        <v>23155352</v>
      </c>
      <c r="P2130" s="3">
        <v>0</v>
      </c>
      <c r="Q2130" s="3">
        <v>0</v>
      </c>
      <c r="R2130" s="3">
        <v>2105032</v>
      </c>
      <c r="S2130" s="3">
        <v>2719000</v>
      </c>
      <c r="T2130" s="3">
        <v>1812666</v>
      </c>
      <c r="U2130" s="3">
        <v>29792050</v>
      </c>
      <c r="V2130" s="3">
        <v>2105032</v>
      </c>
      <c r="W2130" s="3">
        <v>1968200</v>
      </c>
      <c r="X2130" s="3">
        <v>2778600</v>
      </c>
      <c r="Y2130" s="3">
        <v>120900</v>
      </c>
      <c r="Z2130" s="3">
        <v>926200</v>
      </c>
      <c r="AA2130" s="3">
        <v>694700</v>
      </c>
      <c r="AB2130" s="3">
        <v>8593632</v>
      </c>
      <c r="AC2130" s="3">
        <v>38385682</v>
      </c>
    </row>
    <row r="2131" spans="1:29" x14ac:dyDescent="0.2">
      <c r="A2131" s="3" t="s">
        <v>618</v>
      </c>
      <c r="B2131" s="144">
        <v>45536</v>
      </c>
      <c r="C2131" s="144">
        <v>45646</v>
      </c>
      <c r="D2131" s="3" t="s">
        <v>615</v>
      </c>
      <c r="E2131" s="3" t="s">
        <v>620</v>
      </c>
      <c r="F2131" s="14" t="s">
        <v>56</v>
      </c>
      <c r="G2131" s="8" t="s">
        <v>64</v>
      </c>
      <c r="H2131" s="2">
        <v>1061688207</v>
      </c>
      <c r="I2131" s="3" t="s">
        <v>463</v>
      </c>
      <c r="J2131" s="5">
        <v>40</v>
      </c>
      <c r="K2131" s="6">
        <v>295</v>
      </c>
      <c r="N2131" s="3">
        <v>6164025</v>
      </c>
      <c r="O2131" s="3">
        <v>22601425</v>
      </c>
      <c r="P2131" s="3">
        <v>0</v>
      </c>
      <c r="Q2131" s="3">
        <v>0</v>
      </c>
      <c r="R2131" s="3">
        <v>2054675</v>
      </c>
      <c r="S2131" s="3">
        <v>2653955</v>
      </c>
      <c r="T2131" s="3">
        <v>1769303</v>
      </c>
      <c r="U2131" s="3">
        <v>29079358</v>
      </c>
      <c r="V2131" s="3">
        <v>2054675</v>
      </c>
      <c r="W2131" s="3">
        <v>1921100</v>
      </c>
      <c r="X2131" s="3">
        <v>2712200</v>
      </c>
      <c r="Y2131" s="3">
        <v>118000</v>
      </c>
      <c r="Z2131" s="3">
        <v>904100</v>
      </c>
      <c r="AA2131" s="3">
        <v>678000</v>
      </c>
      <c r="AB2131" s="3">
        <v>8388075</v>
      </c>
      <c r="AC2131" s="3">
        <v>37467433</v>
      </c>
    </row>
    <row r="2132" spans="1:29" x14ac:dyDescent="0.2">
      <c r="A2132" s="3" t="s">
        <v>618</v>
      </c>
      <c r="B2132" s="144">
        <v>45536</v>
      </c>
      <c r="C2132" s="144">
        <v>45646</v>
      </c>
      <c r="D2132" s="3" t="s">
        <v>615</v>
      </c>
      <c r="E2132" s="3" t="s">
        <v>620</v>
      </c>
      <c r="F2132" s="14" t="s">
        <v>56</v>
      </c>
      <c r="G2132" s="8" t="s">
        <v>66</v>
      </c>
      <c r="H2132" s="2">
        <v>38566070</v>
      </c>
      <c r="I2132" s="3" t="s">
        <v>464</v>
      </c>
      <c r="J2132" s="5">
        <v>40</v>
      </c>
      <c r="K2132" s="6">
        <v>301.04000000000002</v>
      </c>
      <c r="N2132" s="3">
        <v>6290231</v>
      </c>
      <c r="O2132" s="3">
        <v>23064180</v>
      </c>
      <c r="P2132" s="3">
        <v>0</v>
      </c>
      <c r="Q2132" s="3">
        <v>0</v>
      </c>
      <c r="R2132" s="3">
        <v>2096744</v>
      </c>
      <c r="S2132" s="3">
        <v>2708294</v>
      </c>
      <c r="T2132" s="3">
        <v>1805529</v>
      </c>
      <c r="U2132" s="3">
        <v>29674747</v>
      </c>
      <c r="V2132" s="3">
        <v>2096744</v>
      </c>
      <c r="W2132" s="3">
        <v>1960500</v>
      </c>
      <c r="X2132" s="3">
        <v>2767700</v>
      </c>
      <c r="Y2132" s="3">
        <v>120400</v>
      </c>
      <c r="Z2132" s="3">
        <v>922600</v>
      </c>
      <c r="AA2132" s="3">
        <v>691900</v>
      </c>
      <c r="AB2132" s="3">
        <v>8559844</v>
      </c>
      <c r="AC2132" s="3">
        <v>38234591</v>
      </c>
    </row>
    <row r="2133" spans="1:29" x14ac:dyDescent="0.2">
      <c r="A2133" s="3" t="s">
        <v>618</v>
      </c>
      <c r="B2133" s="144">
        <v>45536</v>
      </c>
      <c r="C2133" s="144">
        <v>45646</v>
      </c>
      <c r="D2133" s="3" t="s">
        <v>615</v>
      </c>
      <c r="E2133" s="3" t="s">
        <v>620</v>
      </c>
      <c r="F2133" s="14" t="s">
        <v>56</v>
      </c>
      <c r="G2133" s="8" t="s">
        <v>66</v>
      </c>
      <c r="H2133" s="2">
        <v>76333472</v>
      </c>
      <c r="I2133" s="3" t="s">
        <v>465</v>
      </c>
      <c r="J2133" s="5">
        <v>40</v>
      </c>
      <c r="K2133" s="6">
        <v>338.76</v>
      </c>
      <c r="N2133" s="3">
        <v>7078390</v>
      </c>
      <c r="O2133" s="3">
        <v>25954097</v>
      </c>
      <c r="P2133" s="3">
        <v>0</v>
      </c>
      <c r="Q2133" s="3">
        <v>0</v>
      </c>
      <c r="R2133" s="3">
        <v>2359463</v>
      </c>
      <c r="S2133" s="3">
        <v>3047640</v>
      </c>
      <c r="T2133" s="3">
        <v>2031760</v>
      </c>
      <c r="U2133" s="3">
        <v>33392960</v>
      </c>
      <c r="V2133" s="3">
        <v>2359463</v>
      </c>
      <c r="W2133" s="3">
        <v>2206100</v>
      </c>
      <c r="X2133" s="3">
        <v>3114500</v>
      </c>
      <c r="Y2133" s="3">
        <v>135500</v>
      </c>
      <c r="Z2133" s="3">
        <v>1038200</v>
      </c>
      <c r="AA2133" s="3">
        <v>778600</v>
      </c>
      <c r="AB2133" s="3">
        <v>9632363</v>
      </c>
      <c r="AC2133" s="3">
        <v>43025323</v>
      </c>
    </row>
    <row r="2134" spans="1:29" x14ac:dyDescent="0.2">
      <c r="A2134" s="3" t="s">
        <v>618</v>
      </c>
      <c r="B2134" s="144">
        <v>45536</v>
      </c>
      <c r="C2134" s="144">
        <v>45646</v>
      </c>
      <c r="D2134" s="3" t="s">
        <v>615</v>
      </c>
      <c r="E2134" s="3" t="s">
        <v>620</v>
      </c>
      <c r="F2134" s="14" t="s">
        <v>56</v>
      </c>
      <c r="G2134" s="8" t="s">
        <v>66</v>
      </c>
      <c r="H2134" s="2">
        <v>34326553</v>
      </c>
      <c r="I2134" s="3" t="s">
        <v>599</v>
      </c>
      <c r="J2134" s="5">
        <v>40</v>
      </c>
      <c r="K2134" s="6">
        <v>239.08</v>
      </c>
      <c r="N2134" s="3">
        <v>4995577</v>
      </c>
      <c r="O2134" s="3">
        <v>18317116</v>
      </c>
      <c r="P2134" s="3">
        <v>0</v>
      </c>
      <c r="Q2134" s="3">
        <v>0</v>
      </c>
      <c r="R2134" s="3">
        <v>1665192</v>
      </c>
      <c r="S2134" s="3">
        <v>2150873</v>
      </c>
      <c r="T2134" s="3">
        <v>1433916</v>
      </c>
      <c r="U2134" s="3">
        <v>23567097</v>
      </c>
      <c r="V2134" s="3">
        <v>1665192</v>
      </c>
      <c r="W2134" s="3">
        <v>1557000</v>
      </c>
      <c r="X2134" s="3">
        <v>2198100</v>
      </c>
      <c r="Y2134" s="3">
        <v>95600</v>
      </c>
      <c r="Z2134" s="3">
        <v>732700</v>
      </c>
      <c r="AA2134" s="3">
        <v>549500</v>
      </c>
      <c r="AB2134" s="3">
        <v>6798092</v>
      </c>
      <c r="AC2134" s="3">
        <v>30365189</v>
      </c>
    </row>
    <row r="2135" spans="1:29" x14ac:dyDescent="0.2">
      <c r="A2135" s="3" t="s">
        <v>618</v>
      </c>
      <c r="B2135" s="144">
        <v>45536</v>
      </c>
      <c r="C2135" s="144">
        <v>45646</v>
      </c>
      <c r="D2135" s="3" t="s">
        <v>615</v>
      </c>
      <c r="E2135" s="3" t="s">
        <v>620</v>
      </c>
      <c r="F2135" s="14" t="s">
        <v>56</v>
      </c>
      <c r="G2135" s="8" t="s">
        <v>66</v>
      </c>
      <c r="H2135" s="2">
        <v>30742972</v>
      </c>
      <c r="I2135" s="3" t="s">
        <v>984</v>
      </c>
      <c r="J2135" s="5">
        <v>40</v>
      </c>
      <c r="K2135" s="6">
        <v>341</v>
      </c>
      <c r="N2135" s="3">
        <v>7125195</v>
      </c>
      <c r="O2135" s="3">
        <v>26125715</v>
      </c>
      <c r="P2135" s="3">
        <v>0</v>
      </c>
      <c r="Q2135" s="3">
        <v>0</v>
      </c>
      <c r="R2135" s="3">
        <v>2375065</v>
      </c>
      <c r="S2135" s="3">
        <v>3067792</v>
      </c>
      <c r="T2135" s="3">
        <v>2045195</v>
      </c>
      <c r="U2135" s="3">
        <v>33613767</v>
      </c>
      <c r="V2135" s="3">
        <v>2375065</v>
      </c>
      <c r="W2135" s="3">
        <v>2220700</v>
      </c>
      <c r="X2135" s="3">
        <v>3135100</v>
      </c>
      <c r="Y2135" s="3">
        <v>136400</v>
      </c>
      <c r="Z2135" s="3">
        <v>1045000</v>
      </c>
      <c r="AA2135" s="3">
        <v>783800</v>
      </c>
      <c r="AB2135" s="3">
        <v>9696065</v>
      </c>
      <c r="AC2135" s="3">
        <v>43309832</v>
      </c>
    </row>
    <row r="2136" spans="1:29" x14ac:dyDescent="0.2">
      <c r="A2136" s="3" t="s">
        <v>618</v>
      </c>
      <c r="B2136" s="144">
        <v>45536</v>
      </c>
      <c r="C2136" s="144">
        <v>45646</v>
      </c>
      <c r="D2136" s="3" t="s">
        <v>615</v>
      </c>
      <c r="E2136" s="3" t="s">
        <v>620</v>
      </c>
      <c r="F2136" s="14" t="s">
        <v>56</v>
      </c>
      <c r="G2136" s="8" t="s">
        <v>66</v>
      </c>
      <c r="H2136" s="2">
        <v>87066143</v>
      </c>
      <c r="I2136" s="3" t="s">
        <v>468</v>
      </c>
      <c r="J2136" s="5">
        <v>40</v>
      </c>
      <c r="K2136" s="6">
        <v>295</v>
      </c>
      <c r="N2136" s="3">
        <v>6164025</v>
      </c>
      <c r="O2136" s="3">
        <v>22601425</v>
      </c>
      <c r="P2136" s="3">
        <v>0</v>
      </c>
      <c r="Q2136" s="3">
        <v>0</v>
      </c>
      <c r="R2136" s="3">
        <v>2054675</v>
      </c>
      <c r="S2136" s="3">
        <v>2653955</v>
      </c>
      <c r="T2136" s="3">
        <v>1769303</v>
      </c>
      <c r="U2136" s="3">
        <v>29079358</v>
      </c>
      <c r="V2136" s="3">
        <v>2054675</v>
      </c>
      <c r="W2136" s="3">
        <v>1921100</v>
      </c>
      <c r="X2136" s="3">
        <v>2712200</v>
      </c>
      <c r="Y2136" s="3">
        <v>118000</v>
      </c>
      <c r="Z2136" s="3">
        <v>904100</v>
      </c>
      <c r="AA2136" s="3">
        <v>678000</v>
      </c>
      <c r="AB2136" s="3">
        <v>8388075</v>
      </c>
      <c r="AC2136" s="3">
        <v>37467433</v>
      </c>
    </row>
    <row r="2137" spans="1:29" x14ac:dyDescent="0.2">
      <c r="A2137" s="3" t="s">
        <v>618</v>
      </c>
      <c r="B2137" s="144">
        <v>45536</v>
      </c>
      <c r="C2137" s="144">
        <v>45646</v>
      </c>
      <c r="D2137" s="3" t="s">
        <v>615</v>
      </c>
      <c r="E2137" s="3" t="s">
        <v>620</v>
      </c>
      <c r="F2137" s="14" t="s">
        <v>56</v>
      </c>
      <c r="G2137" s="8" t="s">
        <v>66</v>
      </c>
      <c r="H2137" s="2">
        <v>1083870579</v>
      </c>
      <c r="I2137" s="3" t="s">
        <v>469</v>
      </c>
      <c r="J2137" s="5">
        <v>40</v>
      </c>
      <c r="K2137" s="6">
        <v>295</v>
      </c>
      <c r="N2137" s="3">
        <v>6164025</v>
      </c>
      <c r="O2137" s="3">
        <v>22601425</v>
      </c>
      <c r="P2137" s="3">
        <v>0</v>
      </c>
      <c r="Q2137" s="3">
        <v>0</v>
      </c>
      <c r="R2137" s="3">
        <v>2054675</v>
      </c>
      <c r="S2137" s="3">
        <v>2653955</v>
      </c>
      <c r="T2137" s="3">
        <v>1769303</v>
      </c>
      <c r="U2137" s="3">
        <v>29079358</v>
      </c>
      <c r="V2137" s="3">
        <v>2054675</v>
      </c>
      <c r="W2137" s="3">
        <v>1921100</v>
      </c>
      <c r="X2137" s="3">
        <v>2712200</v>
      </c>
      <c r="Y2137" s="3">
        <v>118000</v>
      </c>
      <c r="Z2137" s="3">
        <v>904100</v>
      </c>
      <c r="AA2137" s="3">
        <v>678000</v>
      </c>
      <c r="AB2137" s="3">
        <v>8388075</v>
      </c>
      <c r="AC2137" s="3">
        <v>37467433</v>
      </c>
    </row>
    <row r="2138" spans="1:29" x14ac:dyDescent="0.2">
      <c r="A2138" s="3" t="s">
        <v>618</v>
      </c>
      <c r="B2138" s="144">
        <v>45536</v>
      </c>
      <c r="C2138" s="144">
        <v>45646</v>
      </c>
      <c r="D2138" s="3" t="s">
        <v>615</v>
      </c>
      <c r="E2138" s="3" t="s">
        <v>620</v>
      </c>
      <c r="F2138" s="14" t="s">
        <v>56</v>
      </c>
      <c r="G2138" s="8" t="s">
        <v>66</v>
      </c>
      <c r="H2138" s="2">
        <v>34561007</v>
      </c>
      <c r="I2138" s="3" t="s">
        <v>71</v>
      </c>
      <c r="J2138" s="5">
        <v>40</v>
      </c>
      <c r="K2138" s="6">
        <v>295</v>
      </c>
      <c r="N2138" s="3">
        <v>6164025</v>
      </c>
      <c r="O2138" s="3">
        <v>22601425</v>
      </c>
      <c r="P2138" s="3">
        <v>0</v>
      </c>
      <c r="Q2138" s="3">
        <v>0</v>
      </c>
      <c r="R2138" s="3">
        <v>2054675</v>
      </c>
      <c r="S2138" s="3">
        <v>2653955</v>
      </c>
      <c r="T2138" s="3">
        <v>1769303</v>
      </c>
      <c r="U2138" s="3">
        <v>29079358</v>
      </c>
      <c r="V2138" s="3">
        <v>2054675</v>
      </c>
      <c r="W2138" s="3">
        <v>1921100</v>
      </c>
      <c r="X2138" s="3">
        <v>2712200</v>
      </c>
      <c r="Y2138" s="3">
        <v>118000</v>
      </c>
      <c r="Z2138" s="3">
        <v>904100</v>
      </c>
      <c r="AA2138" s="3">
        <v>678000</v>
      </c>
      <c r="AB2138" s="3">
        <v>8388075</v>
      </c>
      <c r="AC2138" s="3">
        <v>37467433</v>
      </c>
    </row>
    <row r="2139" spans="1:29" x14ac:dyDescent="0.2">
      <c r="A2139" s="3" t="s">
        <v>618</v>
      </c>
      <c r="B2139" s="144">
        <v>45536</v>
      </c>
      <c r="C2139" s="144">
        <v>45646</v>
      </c>
      <c r="D2139" s="3" t="s">
        <v>615</v>
      </c>
      <c r="E2139" s="3" t="s">
        <v>620</v>
      </c>
      <c r="F2139" s="14" t="s">
        <v>56</v>
      </c>
      <c r="G2139" s="8" t="s">
        <v>73</v>
      </c>
      <c r="H2139" s="2">
        <v>34564191</v>
      </c>
      <c r="I2139" s="3" t="s">
        <v>471</v>
      </c>
      <c r="J2139" s="5">
        <v>40</v>
      </c>
      <c r="K2139" s="6">
        <v>279.68</v>
      </c>
      <c r="N2139" s="3">
        <v>5843914</v>
      </c>
      <c r="O2139" s="3">
        <v>21427685</v>
      </c>
      <c r="P2139" s="3">
        <v>0</v>
      </c>
      <c r="Q2139" s="3">
        <v>0</v>
      </c>
      <c r="R2139" s="3">
        <v>1947971</v>
      </c>
      <c r="S2139" s="3">
        <v>2516130</v>
      </c>
      <c r="T2139" s="3">
        <v>1677420</v>
      </c>
      <c r="U2139" s="3">
        <v>27569206</v>
      </c>
      <c r="V2139" s="3">
        <v>1947971</v>
      </c>
      <c r="W2139" s="3">
        <v>1821400</v>
      </c>
      <c r="X2139" s="3">
        <v>2571300</v>
      </c>
      <c r="Y2139" s="3">
        <v>111900</v>
      </c>
      <c r="Z2139" s="3">
        <v>857100</v>
      </c>
      <c r="AA2139" s="3">
        <v>642800</v>
      </c>
      <c r="AB2139" s="3">
        <v>7952471</v>
      </c>
      <c r="AC2139" s="3">
        <v>35521677</v>
      </c>
    </row>
    <row r="2140" spans="1:29" x14ac:dyDescent="0.2">
      <c r="A2140" s="3" t="s">
        <v>618</v>
      </c>
      <c r="B2140" s="144">
        <v>45536</v>
      </c>
      <c r="C2140" s="144">
        <v>45646</v>
      </c>
      <c r="D2140" s="3" t="s">
        <v>615</v>
      </c>
      <c r="E2140" s="3" t="s">
        <v>620</v>
      </c>
      <c r="F2140" s="14" t="s">
        <v>56</v>
      </c>
      <c r="G2140" s="8" t="s">
        <v>73</v>
      </c>
      <c r="H2140" s="2">
        <v>1061726739</v>
      </c>
      <c r="I2140" s="3" t="s">
        <v>472</v>
      </c>
      <c r="J2140" s="5">
        <v>40</v>
      </c>
      <c r="K2140" s="6">
        <v>295</v>
      </c>
      <c r="N2140" s="3">
        <v>6164025</v>
      </c>
      <c r="O2140" s="3">
        <v>22601425</v>
      </c>
      <c r="P2140" s="3">
        <v>0</v>
      </c>
      <c r="Q2140" s="3">
        <v>0</v>
      </c>
      <c r="R2140" s="3">
        <v>2054675</v>
      </c>
      <c r="S2140" s="3">
        <v>2653955</v>
      </c>
      <c r="T2140" s="3">
        <v>1769303</v>
      </c>
      <c r="U2140" s="3">
        <v>29079358</v>
      </c>
      <c r="V2140" s="3">
        <v>2054675</v>
      </c>
      <c r="W2140" s="3">
        <v>1921100</v>
      </c>
      <c r="X2140" s="3">
        <v>2712200</v>
      </c>
      <c r="Y2140" s="3">
        <v>118000</v>
      </c>
      <c r="Z2140" s="3">
        <v>904100</v>
      </c>
      <c r="AA2140" s="3">
        <v>678000</v>
      </c>
      <c r="AB2140" s="3">
        <v>8388075</v>
      </c>
      <c r="AC2140" s="3">
        <v>37467433</v>
      </c>
    </row>
    <row r="2141" spans="1:29" x14ac:dyDescent="0.2">
      <c r="A2141" s="3" t="s">
        <v>618</v>
      </c>
      <c r="B2141" s="144">
        <v>45536</v>
      </c>
      <c r="C2141" s="144">
        <v>45646</v>
      </c>
      <c r="D2141" s="3" t="s">
        <v>615</v>
      </c>
      <c r="E2141" s="3" t="s">
        <v>620</v>
      </c>
      <c r="F2141" s="14" t="s">
        <v>56</v>
      </c>
      <c r="G2141" s="8" t="s">
        <v>73</v>
      </c>
      <c r="H2141" s="2">
        <v>15380008</v>
      </c>
      <c r="I2141" s="3" t="s">
        <v>78</v>
      </c>
      <c r="J2141" s="5">
        <v>40</v>
      </c>
      <c r="K2141" s="6">
        <v>321</v>
      </c>
      <c r="N2141" s="3">
        <v>6707295</v>
      </c>
      <c r="O2141" s="3">
        <v>24593415</v>
      </c>
      <c r="P2141" s="3">
        <v>0</v>
      </c>
      <c r="Q2141" s="3">
        <v>0</v>
      </c>
      <c r="R2141" s="3">
        <v>2235765</v>
      </c>
      <c r="S2141" s="3">
        <v>2887863</v>
      </c>
      <c r="T2141" s="3">
        <v>1925242</v>
      </c>
      <c r="U2141" s="3">
        <v>31642285</v>
      </c>
      <c r="V2141" s="3">
        <v>2235765</v>
      </c>
      <c r="W2141" s="3">
        <v>2090400</v>
      </c>
      <c r="X2141" s="3">
        <v>2951200</v>
      </c>
      <c r="Y2141" s="3">
        <v>128400</v>
      </c>
      <c r="Z2141" s="3">
        <v>983700</v>
      </c>
      <c r="AA2141" s="3">
        <v>737800</v>
      </c>
      <c r="AB2141" s="3">
        <v>9127265</v>
      </c>
      <c r="AC2141" s="3">
        <v>40769550</v>
      </c>
    </row>
    <row r="2142" spans="1:29" x14ac:dyDescent="0.2">
      <c r="A2142" s="3" t="s">
        <v>618</v>
      </c>
      <c r="B2142" s="144">
        <v>45536</v>
      </c>
      <c r="C2142" s="144">
        <v>45646</v>
      </c>
      <c r="D2142" s="3" t="s">
        <v>615</v>
      </c>
      <c r="E2142" s="3" t="s">
        <v>620</v>
      </c>
      <c r="F2142" s="14" t="s">
        <v>56</v>
      </c>
      <c r="G2142" s="8" t="s">
        <v>73</v>
      </c>
      <c r="H2142" s="2">
        <v>1061703666</v>
      </c>
      <c r="I2142" s="3" t="s">
        <v>79</v>
      </c>
      <c r="J2142" s="5">
        <v>40</v>
      </c>
      <c r="K2142" s="6">
        <v>303.95999999999998</v>
      </c>
      <c r="N2142" s="3">
        <v>6351244</v>
      </c>
      <c r="O2142" s="3">
        <v>23287895</v>
      </c>
      <c r="P2142" s="3">
        <v>0</v>
      </c>
      <c r="Q2142" s="3">
        <v>0</v>
      </c>
      <c r="R2142" s="3">
        <v>2117081</v>
      </c>
      <c r="S2142" s="3">
        <v>2734563</v>
      </c>
      <c r="T2142" s="3">
        <v>1823042</v>
      </c>
      <c r="U2142" s="3">
        <v>29962581</v>
      </c>
      <c r="V2142" s="3">
        <v>2117081</v>
      </c>
      <c r="W2142" s="3">
        <v>1979500</v>
      </c>
      <c r="X2142" s="3">
        <v>2794500</v>
      </c>
      <c r="Y2142" s="3">
        <v>121600</v>
      </c>
      <c r="Z2142" s="3">
        <v>931500</v>
      </c>
      <c r="AA2142" s="3">
        <v>698600</v>
      </c>
      <c r="AB2142" s="3">
        <v>8642781</v>
      </c>
      <c r="AC2142" s="3">
        <v>38605362</v>
      </c>
    </row>
    <row r="2143" spans="1:29" x14ac:dyDescent="0.2">
      <c r="A2143" s="3" t="s">
        <v>618</v>
      </c>
      <c r="B2143" s="144">
        <v>45536</v>
      </c>
      <c r="C2143" s="144">
        <v>45646</v>
      </c>
      <c r="D2143" s="3" t="s">
        <v>615</v>
      </c>
      <c r="E2143" s="3" t="s">
        <v>620</v>
      </c>
      <c r="F2143" s="3" t="s">
        <v>82</v>
      </c>
      <c r="G2143" s="8" t="s">
        <v>84</v>
      </c>
      <c r="H2143" s="2">
        <v>1144149790</v>
      </c>
      <c r="I2143" s="3" t="s">
        <v>474</v>
      </c>
      <c r="J2143" s="5">
        <v>40</v>
      </c>
      <c r="K2143" s="6">
        <v>287</v>
      </c>
      <c r="N2143" s="3">
        <v>5996865</v>
      </c>
      <c r="O2143" s="3">
        <v>21988505</v>
      </c>
      <c r="P2143" s="3">
        <v>0</v>
      </c>
      <c r="Q2143" s="3">
        <v>0</v>
      </c>
      <c r="R2143" s="3">
        <v>1998955</v>
      </c>
      <c r="S2143" s="3">
        <v>2581984</v>
      </c>
      <c r="T2143" s="3">
        <v>1721322</v>
      </c>
      <c r="U2143" s="3">
        <v>28290766</v>
      </c>
      <c r="V2143" s="3">
        <v>1998955</v>
      </c>
      <c r="W2143" s="3">
        <v>1869000</v>
      </c>
      <c r="X2143" s="3">
        <v>2638600</v>
      </c>
      <c r="Y2143" s="3">
        <v>114800</v>
      </c>
      <c r="Z2143" s="3">
        <v>879500</v>
      </c>
      <c r="AA2143" s="3">
        <v>659700</v>
      </c>
      <c r="AB2143" s="3">
        <v>8160555</v>
      </c>
      <c r="AC2143" s="3">
        <v>36451321</v>
      </c>
    </row>
    <row r="2144" spans="1:29" x14ac:dyDescent="0.2">
      <c r="A2144" s="3" t="s">
        <v>618</v>
      </c>
      <c r="B2144" s="144">
        <v>45536</v>
      </c>
      <c r="C2144" s="144">
        <v>45646</v>
      </c>
      <c r="D2144" s="3" t="s">
        <v>615</v>
      </c>
      <c r="E2144" s="3" t="s">
        <v>620</v>
      </c>
      <c r="F2144" s="3" t="s">
        <v>82</v>
      </c>
      <c r="G2144" s="8" t="s">
        <v>84</v>
      </c>
      <c r="H2144" s="2">
        <v>10294623</v>
      </c>
      <c r="I2144" s="3" t="s">
        <v>475</v>
      </c>
      <c r="J2144" s="5">
        <v>40</v>
      </c>
      <c r="K2144" s="6">
        <v>295</v>
      </c>
      <c r="N2144" s="3">
        <v>6164025</v>
      </c>
      <c r="O2144" s="3">
        <v>22601425</v>
      </c>
      <c r="P2144" s="3">
        <v>2157409</v>
      </c>
      <c r="Q2144" s="3">
        <v>3171905</v>
      </c>
      <c r="R2144" s="3">
        <v>4292880</v>
      </c>
      <c r="S2144" s="3">
        <v>2845169</v>
      </c>
      <c r="T2144" s="3">
        <v>2811995</v>
      </c>
      <c r="U2144" s="3">
        <v>37880783</v>
      </c>
      <c r="V2144" s="3">
        <v>2685302</v>
      </c>
      <c r="W2144" s="3">
        <v>1921100</v>
      </c>
      <c r="X2144" s="3">
        <v>2712200</v>
      </c>
      <c r="Y2144" s="3">
        <v>118000</v>
      </c>
      <c r="Z2144" s="3">
        <v>904100</v>
      </c>
      <c r="AA2144" s="3">
        <v>678000</v>
      </c>
      <c r="AB2144" s="3">
        <v>9018702</v>
      </c>
      <c r="AC2144" s="3">
        <v>46899485</v>
      </c>
    </row>
    <row r="2145" spans="1:29" x14ac:dyDescent="0.2">
      <c r="A2145" s="3" t="s">
        <v>618</v>
      </c>
      <c r="B2145" s="144">
        <v>45536</v>
      </c>
      <c r="C2145" s="144">
        <v>45646</v>
      </c>
      <c r="D2145" s="3" t="s">
        <v>615</v>
      </c>
      <c r="E2145" s="3" t="s">
        <v>620</v>
      </c>
      <c r="F2145" s="3" t="s">
        <v>82</v>
      </c>
      <c r="G2145" s="8" t="s">
        <v>84</v>
      </c>
      <c r="H2145" s="2">
        <v>80505706</v>
      </c>
      <c r="I2145" s="3" t="s">
        <v>985</v>
      </c>
      <c r="J2145" s="5">
        <v>40</v>
      </c>
      <c r="K2145" s="6">
        <v>281</v>
      </c>
      <c r="N2145" s="3">
        <v>5871495</v>
      </c>
      <c r="O2145" s="3">
        <v>21528815</v>
      </c>
      <c r="P2145" s="3">
        <v>0</v>
      </c>
      <c r="Q2145" s="3">
        <v>0</v>
      </c>
      <c r="R2145" s="3">
        <v>1957165</v>
      </c>
      <c r="S2145" s="3">
        <v>2528005</v>
      </c>
      <c r="T2145" s="3">
        <v>1685337</v>
      </c>
      <c r="U2145" s="3">
        <v>27699322</v>
      </c>
      <c r="V2145" s="3">
        <v>1957165</v>
      </c>
      <c r="W2145" s="3">
        <v>1829900</v>
      </c>
      <c r="X2145" s="3">
        <v>2583500</v>
      </c>
      <c r="Y2145" s="3">
        <v>112400</v>
      </c>
      <c r="Z2145" s="3">
        <v>861200</v>
      </c>
      <c r="AA2145" s="3">
        <v>645900</v>
      </c>
      <c r="AB2145" s="3">
        <v>7990065</v>
      </c>
      <c r="AC2145" s="3">
        <v>35689387</v>
      </c>
    </row>
    <row r="2146" spans="1:29" x14ac:dyDescent="0.2">
      <c r="A2146" s="3" t="s">
        <v>618</v>
      </c>
      <c r="B2146" s="144">
        <v>45536</v>
      </c>
      <c r="C2146" s="144">
        <v>45646</v>
      </c>
      <c r="D2146" s="3" t="s">
        <v>615</v>
      </c>
      <c r="E2146" s="3" t="s">
        <v>620</v>
      </c>
      <c r="F2146" s="3" t="s">
        <v>82</v>
      </c>
      <c r="G2146" s="8" t="s">
        <v>84</v>
      </c>
      <c r="H2146" s="2">
        <v>12240675</v>
      </c>
      <c r="I2146" s="3" t="s">
        <v>477</v>
      </c>
      <c r="J2146" s="5">
        <v>20</v>
      </c>
      <c r="K2146" s="6">
        <v>295</v>
      </c>
      <c r="N2146" s="3">
        <v>3082013</v>
      </c>
      <c r="O2146" s="3">
        <v>11300714</v>
      </c>
      <c r="P2146" s="3">
        <v>0</v>
      </c>
      <c r="Q2146" s="3">
        <v>0</v>
      </c>
      <c r="R2146" s="3">
        <v>1027338</v>
      </c>
      <c r="S2146" s="3">
        <v>1326978</v>
      </c>
      <c r="T2146" s="3">
        <v>884652</v>
      </c>
      <c r="U2146" s="3">
        <v>14539682</v>
      </c>
      <c r="V2146" s="3">
        <v>1027338</v>
      </c>
      <c r="W2146" s="3">
        <v>960600</v>
      </c>
      <c r="X2146" s="3">
        <v>1356100</v>
      </c>
      <c r="Y2146" s="3">
        <v>59000</v>
      </c>
      <c r="Z2146" s="3">
        <v>452000</v>
      </c>
      <c r="AA2146" s="3">
        <v>339000</v>
      </c>
      <c r="AB2146" s="3">
        <v>4194038</v>
      </c>
      <c r="AC2146" s="3">
        <v>18733720</v>
      </c>
    </row>
    <row r="2147" spans="1:29" x14ac:dyDescent="0.2">
      <c r="A2147" s="3" t="s">
        <v>618</v>
      </c>
      <c r="B2147" s="144">
        <v>45536</v>
      </c>
      <c r="C2147" s="144">
        <v>45646</v>
      </c>
      <c r="D2147" s="3" t="s">
        <v>615</v>
      </c>
      <c r="E2147" s="3" t="s">
        <v>620</v>
      </c>
      <c r="F2147" s="3" t="s">
        <v>82</v>
      </c>
      <c r="G2147" s="8" t="s">
        <v>84</v>
      </c>
      <c r="H2147" s="2">
        <v>79291837</v>
      </c>
      <c r="I2147" s="3" t="s">
        <v>478</v>
      </c>
      <c r="J2147" s="5">
        <v>40</v>
      </c>
      <c r="K2147" s="6">
        <v>301</v>
      </c>
      <c r="N2147" s="3">
        <v>6289395</v>
      </c>
      <c r="O2147" s="3">
        <v>23061115</v>
      </c>
      <c r="P2147" s="3">
        <v>0</v>
      </c>
      <c r="Q2147" s="3">
        <v>0</v>
      </c>
      <c r="R2147" s="3">
        <v>2096465</v>
      </c>
      <c r="S2147" s="3">
        <v>2707934</v>
      </c>
      <c r="T2147" s="3">
        <v>1805289</v>
      </c>
      <c r="U2147" s="3">
        <v>29670803</v>
      </c>
      <c r="V2147" s="3">
        <v>2096465</v>
      </c>
      <c r="W2147" s="3">
        <v>1960200</v>
      </c>
      <c r="X2147" s="3">
        <v>2767300</v>
      </c>
      <c r="Y2147" s="3">
        <v>120400</v>
      </c>
      <c r="Z2147" s="3">
        <v>922400</v>
      </c>
      <c r="AA2147" s="3">
        <v>691800</v>
      </c>
      <c r="AB2147" s="3">
        <v>8558565</v>
      </c>
      <c r="AC2147" s="3">
        <v>38229368</v>
      </c>
    </row>
    <row r="2148" spans="1:29" x14ac:dyDescent="0.2">
      <c r="A2148" s="3" t="s">
        <v>618</v>
      </c>
      <c r="B2148" s="144">
        <v>45536</v>
      </c>
      <c r="C2148" s="144">
        <v>45646</v>
      </c>
      <c r="D2148" s="3" t="s">
        <v>615</v>
      </c>
      <c r="E2148" s="3" t="s">
        <v>620</v>
      </c>
      <c r="F2148" s="3" t="s">
        <v>82</v>
      </c>
      <c r="G2148" s="8" t="s">
        <v>84</v>
      </c>
      <c r="H2148" s="2">
        <v>10271060</v>
      </c>
      <c r="I2148" s="3" t="s">
        <v>479</v>
      </c>
      <c r="J2148" s="5">
        <v>40</v>
      </c>
      <c r="K2148" s="6">
        <v>294.64</v>
      </c>
      <c r="N2148" s="3">
        <v>6156503</v>
      </c>
      <c r="O2148" s="3">
        <v>22573844</v>
      </c>
      <c r="P2148" s="3">
        <v>0</v>
      </c>
      <c r="Q2148" s="3">
        <v>0</v>
      </c>
      <c r="R2148" s="3">
        <v>2052168</v>
      </c>
      <c r="S2148" s="3">
        <v>2650717</v>
      </c>
      <c r="T2148" s="3">
        <v>1767144</v>
      </c>
      <c r="U2148" s="3">
        <v>29043873</v>
      </c>
      <c r="V2148" s="3">
        <v>2052168</v>
      </c>
      <c r="W2148" s="3">
        <v>1918800</v>
      </c>
      <c r="X2148" s="3">
        <v>2708900</v>
      </c>
      <c r="Y2148" s="3">
        <v>117800</v>
      </c>
      <c r="Z2148" s="3">
        <v>903000</v>
      </c>
      <c r="AA2148" s="3">
        <v>677200</v>
      </c>
      <c r="AB2148" s="3">
        <v>8377868</v>
      </c>
      <c r="AC2148" s="3">
        <v>37421741</v>
      </c>
    </row>
    <row r="2149" spans="1:29" x14ac:dyDescent="0.2">
      <c r="A2149" s="3" t="s">
        <v>618</v>
      </c>
      <c r="B2149" s="144">
        <v>45536</v>
      </c>
      <c r="C2149" s="144">
        <v>45646</v>
      </c>
      <c r="D2149" s="3" t="s">
        <v>615</v>
      </c>
      <c r="E2149" s="3" t="s">
        <v>620</v>
      </c>
      <c r="F2149" s="3" t="s">
        <v>82</v>
      </c>
      <c r="G2149" s="8" t="s">
        <v>84</v>
      </c>
      <c r="H2149" s="2">
        <v>76305878</v>
      </c>
      <c r="I2149" s="3" t="s">
        <v>480</v>
      </c>
      <c r="J2149" s="5">
        <v>40</v>
      </c>
      <c r="K2149" s="6">
        <v>414.38</v>
      </c>
      <c r="N2149" s="3">
        <v>8658470</v>
      </c>
      <c r="O2149" s="3">
        <v>31747723</v>
      </c>
      <c r="P2149" s="3">
        <v>0</v>
      </c>
      <c r="Q2149" s="3">
        <v>0</v>
      </c>
      <c r="R2149" s="3">
        <v>2886157</v>
      </c>
      <c r="S2149" s="3">
        <v>3727952</v>
      </c>
      <c r="T2149" s="3">
        <v>2485302</v>
      </c>
      <c r="U2149" s="3">
        <v>40847134</v>
      </c>
      <c r="V2149" s="3">
        <v>2886157</v>
      </c>
      <c r="W2149" s="3">
        <v>2698600</v>
      </c>
      <c r="X2149" s="3">
        <v>3809700</v>
      </c>
      <c r="Y2149" s="3">
        <v>165700</v>
      </c>
      <c r="Z2149" s="3">
        <v>1269900</v>
      </c>
      <c r="AA2149" s="3">
        <v>952400</v>
      </c>
      <c r="AB2149" s="3">
        <v>11782457</v>
      </c>
      <c r="AC2149" s="3">
        <v>52629591</v>
      </c>
    </row>
    <row r="2150" spans="1:29" x14ac:dyDescent="0.2">
      <c r="A2150" s="3" t="s">
        <v>618</v>
      </c>
      <c r="B2150" s="144">
        <v>45536</v>
      </c>
      <c r="C2150" s="144">
        <v>45646</v>
      </c>
      <c r="D2150" s="3" t="s">
        <v>615</v>
      </c>
      <c r="E2150" s="3" t="s">
        <v>620</v>
      </c>
      <c r="F2150" s="3" t="s">
        <v>82</v>
      </c>
      <c r="G2150" s="8" t="s">
        <v>84</v>
      </c>
      <c r="H2150" s="2">
        <v>25284735</v>
      </c>
      <c r="I2150" s="3" t="s">
        <v>880</v>
      </c>
      <c r="J2150" s="5">
        <v>40</v>
      </c>
      <c r="K2150" s="6">
        <v>295</v>
      </c>
      <c r="N2150" s="3">
        <v>6164025</v>
      </c>
      <c r="O2150" s="3">
        <v>22601425</v>
      </c>
      <c r="P2150" s="3">
        <v>0</v>
      </c>
      <c r="Q2150" s="3">
        <v>0</v>
      </c>
      <c r="R2150" s="3">
        <v>2054675</v>
      </c>
      <c r="S2150" s="3">
        <v>2653955</v>
      </c>
      <c r="T2150" s="3">
        <v>1769303</v>
      </c>
      <c r="U2150" s="3">
        <v>29079358</v>
      </c>
      <c r="V2150" s="3">
        <v>2054675</v>
      </c>
      <c r="W2150" s="3">
        <v>1921100</v>
      </c>
      <c r="X2150" s="3">
        <v>2712200</v>
      </c>
      <c r="Y2150" s="3">
        <v>118000</v>
      </c>
      <c r="Z2150" s="3">
        <v>904100</v>
      </c>
      <c r="AA2150" s="3">
        <v>678000</v>
      </c>
      <c r="AB2150" s="3">
        <v>8388075</v>
      </c>
      <c r="AC2150" s="3">
        <v>37467433</v>
      </c>
    </row>
    <row r="2151" spans="1:29" x14ac:dyDescent="0.2">
      <c r="A2151" s="3" t="s">
        <v>618</v>
      </c>
      <c r="B2151" s="144">
        <v>45536</v>
      </c>
      <c r="C2151" s="144">
        <v>45646</v>
      </c>
      <c r="D2151" s="3" t="s">
        <v>615</v>
      </c>
      <c r="E2151" s="3" t="s">
        <v>620</v>
      </c>
      <c r="F2151" s="3" t="s">
        <v>82</v>
      </c>
      <c r="G2151" s="8" t="s">
        <v>84</v>
      </c>
      <c r="H2151" s="2">
        <v>76320124</v>
      </c>
      <c r="I2151" s="3" t="s">
        <v>481</v>
      </c>
      <c r="J2151" s="5">
        <v>40</v>
      </c>
      <c r="K2151" s="6">
        <v>277.8</v>
      </c>
      <c r="N2151" s="3">
        <v>5804631</v>
      </c>
      <c r="O2151" s="3">
        <v>21283647</v>
      </c>
      <c r="P2151" s="3">
        <v>0</v>
      </c>
      <c r="Q2151" s="3">
        <v>0</v>
      </c>
      <c r="R2151" s="3">
        <v>1934877</v>
      </c>
      <c r="S2151" s="3">
        <v>2499216</v>
      </c>
      <c r="T2151" s="3">
        <v>1666144</v>
      </c>
      <c r="U2151" s="3">
        <v>27383884</v>
      </c>
      <c r="V2151" s="3">
        <v>1934877</v>
      </c>
      <c r="W2151" s="3">
        <v>1809100</v>
      </c>
      <c r="X2151" s="3">
        <v>2554000</v>
      </c>
      <c r="Y2151" s="3">
        <v>111100</v>
      </c>
      <c r="Z2151" s="3">
        <v>851300</v>
      </c>
      <c r="AA2151" s="3">
        <v>638500</v>
      </c>
      <c r="AB2151" s="3">
        <v>7898877</v>
      </c>
      <c r="AC2151" s="3">
        <v>35282761</v>
      </c>
    </row>
    <row r="2152" spans="1:29" x14ac:dyDescent="0.2">
      <c r="A2152" s="3" t="s">
        <v>618</v>
      </c>
      <c r="B2152" s="144">
        <v>45536</v>
      </c>
      <c r="C2152" s="144">
        <v>45646</v>
      </c>
      <c r="D2152" s="3" t="s">
        <v>615</v>
      </c>
      <c r="E2152" s="3" t="s">
        <v>620</v>
      </c>
      <c r="F2152" s="3" t="s">
        <v>82</v>
      </c>
      <c r="G2152" s="8" t="s">
        <v>84</v>
      </c>
      <c r="H2152" s="2">
        <v>1061685846</v>
      </c>
      <c r="I2152" s="3" t="s">
        <v>482</v>
      </c>
      <c r="J2152" s="5">
        <v>40</v>
      </c>
      <c r="K2152" s="6">
        <v>327.54000000000002</v>
      </c>
      <c r="N2152" s="3">
        <v>6843948</v>
      </c>
      <c r="O2152" s="3">
        <v>25094476</v>
      </c>
      <c r="P2152" s="3">
        <v>0</v>
      </c>
      <c r="Q2152" s="3">
        <v>0</v>
      </c>
      <c r="R2152" s="3">
        <v>2281316</v>
      </c>
      <c r="S2152" s="3">
        <v>2946700</v>
      </c>
      <c r="T2152" s="3">
        <v>1964467</v>
      </c>
      <c r="U2152" s="3">
        <v>32286959</v>
      </c>
      <c r="V2152" s="3">
        <v>2281316</v>
      </c>
      <c r="W2152" s="3">
        <v>2133000</v>
      </c>
      <c r="X2152" s="3">
        <v>3011300</v>
      </c>
      <c r="Y2152" s="3">
        <v>131000</v>
      </c>
      <c r="Z2152" s="3">
        <v>1003800</v>
      </c>
      <c r="AA2152" s="3">
        <v>752800</v>
      </c>
      <c r="AB2152" s="3">
        <v>9313216</v>
      </c>
      <c r="AC2152" s="3">
        <v>41600175</v>
      </c>
    </row>
    <row r="2153" spans="1:29" x14ac:dyDescent="0.2">
      <c r="A2153" s="3" t="s">
        <v>618</v>
      </c>
      <c r="B2153" s="144">
        <v>45536</v>
      </c>
      <c r="C2153" s="144">
        <v>45646</v>
      </c>
      <c r="D2153" s="3" t="s">
        <v>615</v>
      </c>
      <c r="E2153" s="3" t="s">
        <v>620</v>
      </c>
      <c r="F2153" s="3" t="s">
        <v>82</v>
      </c>
      <c r="G2153" s="8" t="s">
        <v>84</v>
      </c>
      <c r="H2153" s="2">
        <v>94488110</v>
      </c>
      <c r="I2153" s="3" t="s">
        <v>483</v>
      </c>
      <c r="J2153" s="5">
        <v>40</v>
      </c>
      <c r="K2153" s="6">
        <v>310.12</v>
      </c>
      <c r="N2153" s="3">
        <v>6479957</v>
      </c>
      <c r="O2153" s="3">
        <v>23759842</v>
      </c>
      <c r="P2153" s="3">
        <v>0</v>
      </c>
      <c r="Q2153" s="3">
        <v>0</v>
      </c>
      <c r="R2153" s="3">
        <v>2159986</v>
      </c>
      <c r="S2153" s="3">
        <v>2789981</v>
      </c>
      <c r="T2153" s="3">
        <v>1859988</v>
      </c>
      <c r="U2153" s="3">
        <v>30569797</v>
      </c>
      <c r="V2153" s="3">
        <v>2159986</v>
      </c>
      <c r="W2153" s="3">
        <v>2019600</v>
      </c>
      <c r="X2153" s="3">
        <v>2851200</v>
      </c>
      <c r="Y2153" s="3">
        <v>124000</v>
      </c>
      <c r="Z2153" s="3">
        <v>950400</v>
      </c>
      <c r="AA2153" s="3">
        <v>712800</v>
      </c>
      <c r="AB2153" s="3">
        <v>8817986</v>
      </c>
      <c r="AC2153" s="3">
        <v>39387783</v>
      </c>
    </row>
    <row r="2154" spans="1:29" x14ac:dyDescent="0.2">
      <c r="A2154" s="3" t="s">
        <v>618</v>
      </c>
      <c r="B2154" s="144">
        <v>45536</v>
      </c>
      <c r="C2154" s="144">
        <v>45646</v>
      </c>
      <c r="D2154" s="3" t="s">
        <v>615</v>
      </c>
      <c r="E2154" s="3" t="s">
        <v>620</v>
      </c>
      <c r="F2154" s="3" t="s">
        <v>82</v>
      </c>
      <c r="G2154" s="8" t="s">
        <v>84</v>
      </c>
      <c r="H2154" s="2">
        <v>1061722429</v>
      </c>
      <c r="I2154" s="3" t="s">
        <v>484</v>
      </c>
      <c r="J2154" s="5">
        <v>20</v>
      </c>
      <c r="K2154" s="6">
        <v>235</v>
      </c>
      <c r="N2154" s="3">
        <v>2455163</v>
      </c>
      <c r="O2154" s="3">
        <v>9002264</v>
      </c>
      <c r="P2154" s="3">
        <v>0</v>
      </c>
      <c r="Q2154" s="3">
        <v>0</v>
      </c>
      <c r="R2154" s="3">
        <v>818388</v>
      </c>
      <c r="S2154" s="3">
        <v>1057084</v>
      </c>
      <c r="T2154" s="3">
        <v>704723</v>
      </c>
      <c r="U2154" s="3">
        <v>11582459</v>
      </c>
      <c r="V2154" s="3">
        <v>818388</v>
      </c>
      <c r="W2154" s="3">
        <v>765200</v>
      </c>
      <c r="X2154" s="3">
        <v>1080300</v>
      </c>
      <c r="Y2154" s="3">
        <v>47000</v>
      </c>
      <c r="Z2154" s="3">
        <v>360100</v>
      </c>
      <c r="AA2154" s="3">
        <v>270100</v>
      </c>
      <c r="AB2154" s="3">
        <v>3341088</v>
      </c>
      <c r="AC2154" s="3">
        <v>14923547</v>
      </c>
    </row>
    <row r="2155" spans="1:29" x14ac:dyDescent="0.2">
      <c r="A2155" s="3" t="s">
        <v>618</v>
      </c>
      <c r="B2155" s="144">
        <v>45536</v>
      </c>
      <c r="C2155" s="144">
        <v>45646</v>
      </c>
      <c r="D2155" s="3" t="s">
        <v>615</v>
      </c>
      <c r="E2155" s="3" t="s">
        <v>620</v>
      </c>
      <c r="F2155" s="3" t="s">
        <v>82</v>
      </c>
      <c r="G2155" s="8" t="s">
        <v>84</v>
      </c>
      <c r="H2155" s="2">
        <v>1144040910</v>
      </c>
      <c r="I2155" s="3" t="s">
        <v>485</v>
      </c>
      <c r="J2155" s="5">
        <v>40</v>
      </c>
      <c r="K2155" s="6">
        <v>319.52999999999997</v>
      </c>
      <c r="N2155" s="3">
        <v>6676579</v>
      </c>
      <c r="O2155" s="3">
        <v>24480790</v>
      </c>
      <c r="P2155" s="3">
        <v>2336803</v>
      </c>
      <c r="Q2155" s="3">
        <v>3435656</v>
      </c>
      <c r="R2155" s="3">
        <v>4649843</v>
      </c>
      <c r="S2155" s="3">
        <v>3081752</v>
      </c>
      <c r="T2155" s="3">
        <v>3045819</v>
      </c>
      <c r="U2155" s="3">
        <v>41030663</v>
      </c>
      <c r="V2155" s="3">
        <v>2908591</v>
      </c>
      <c r="W2155" s="3">
        <v>2080900</v>
      </c>
      <c r="X2155" s="3">
        <v>2937700</v>
      </c>
      <c r="Y2155" s="3">
        <v>127800</v>
      </c>
      <c r="Z2155" s="3">
        <v>979200</v>
      </c>
      <c r="AA2155" s="3">
        <v>734400</v>
      </c>
      <c r="AB2155" s="3">
        <v>9768591</v>
      </c>
      <c r="AC2155" s="3">
        <v>50799254</v>
      </c>
    </row>
    <row r="2156" spans="1:29" x14ac:dyDescent="0.2">
      <c r="A2156" s="3" t="s">
        <v>618</v>
      </c>
      <c r="B2156" s="144">
        <v>45536</v>
      </c>
      <c r="C2156" s="144">
        <v>45646</v>
      </c>
      <c r="D2156" s="3" t="s">
        <v>615</v>
      </c>
      <c r="E2156" s="3" t="s">
        <v>620</v>
      </c>
      <c r="F2156" s="3" t="s">
        <v>82</v>
      </c>
      <c r="G2156" s="8" t="s">
        <v>84</v>
      </c>
      <c r="H2156" s="2">
        <v>25274984</v>
      </c>
      <c r="I2156" s="3" t="s">
        <v>486</v>
      </c>
      <c r="J2156" s="5">
        <v>40</v>
      </c>
      <c r="K2156" s="6">
        <v>494.46</v>
      </c>
      <c r="N2156" s="3">
        <v>10331742</v>
      </c>
      <c r="O2156" s="3">
        <v>37883054</v>
      </c>
      <c r="P2156" s="3">
        <v>0</v>
      </c>
      <c r="Q2156" s="3">
        <v>0</v>
      </c>
      <c r="R2156" s="3">
        <v>3443914</v>
      </c>
      <c r="S2156" s="3">
        <v>4448389</v>
      </c>
      <c r="T2156" s="3">
        <v>2965593</v>
      </c>
      <c r="U2156" s="3">
        <v>48740950</v>
      </c>
      <c r="V2156" s="3">
        <v>3443914</v>
      </c>
      <c r="W2156" s="3">
        <v>3220100</v>
      </c>
      <c r="X2156" s="3">
        <v>4546000</v>
      </c>
      <c r="Y2156" s="3">
        <v>197700</v>
      </c>
      <c r="Z2156" s="3">
        <v>1515300</v>
      </c>
      <c r="AA2156" s="3">
        <v>1136500</v>
      </c>
      <c r="AB2156" s="3">
        <v>14059514</v>
      </c>
      <c r="AC2156" s="3">
        <v>62800464</v>
      </c>
    </row>
    <row r="2157" spans="1:29" x14ac:dyDescent="0.2">
      <c r="A2157" s="3" t="s">
        <v>618</v>
      </c>
      <c r="B2157" s="144">
        <v>45536</v>
      </c>
      <c r="C2157" s="144">
        <v>45646</v>
      </c>
      <c r="D2157" s="3" t="s">
        <v>615</v>
      </c>
      <c r="E2157" s="3" t="s">
        <v>620</v>
      </c>
      <c r="F2157" s="3" t="s">
        <v>82</v>
      </c>
      <c r="G2157" s="8" t="s">
        <v>84</v>
      </c>
      <c r="H2157" s="2">
        <v>34327296</v>
      </c>
      <c r="I2157" s="3" t="s">
        <v>986</v>
      </c>
      <c r="J2157" s="5">
        <v>20</v>
      </c>
      <c r="K2157" s="6">
        <v>313.56</v>
      </c>
      <c r="N2157" s="3">
        <v>3275918</v>
      </c>
      <c r="O2157" s="3">
        <v>12011699</v>
      </c>
      <c r="P2157" s="3">
        <v>0</v>
      </c>
      <c r="Q2157" s="3">
        <v>0</v>
      </c>
      <c r="R2157" s="3">
        <v>1091973</v>
      </c>
      <c r="S2157" s="3">
        <v>1410465</v>
      </c>
      <c r="T2157" s="3">
        <v>940310</v>
      </c>
      <c r="U2157" s="3">
        <v>15454447</v>
      </c>
      <c r="V2157" s="3">
        <v>1091973</v>
      </c>
      <c r="W2157" s="3">
        <v>1021000</v>
      </c>
      <c r="X2157" s="3">
        <v>1441400</v>
      </c>
      <c r="Y2157" s="3">
        <v>62700</v>
      </c>
      <c r="Z2157" s="3">
        <v>480500</v>
      </c>
      <c r="AA2157" s="3">
        <v>360400</v>
      </c>
      <c r="AB2157" s="3">
        <v>4457973</v>
      </c>
      <c r="AC2157" s="3">
        <v>19912420</v>
      </c>
    </row>
    <row r="2158" spans="1:29" x14ac:dyDescent="0.2">
      <c r="A2158" s="3" t="s">
        <v>618</v>
      </c>
      <c r="B2158" s="144">
        <v>45536</v>
      </c>
      <c r="C2158" s="144">
        <v>45646</v>
      </c>
      <c r="D2158" s="3" t="s">
        <v>615</v>
      </c>
      <c r="E2158" s="3" t="s">
        <v>620</v>
      </c>
      <c r="F2158" s="3" t="s">
        <v>82</v>
      </c>
      <c r="G2158" s="8" t="s">
        <v>488</v>
      </c>
      <c r="H2158" s="2">
        <v>1081412592</v>
      </c>
      <c r="I2158" s="3" t="s">
        <v>601</v>
      </c>
      <c r="J2158" s="5">
        <v>40</v>
      </c>
      <c r="K2158" s="6">
        <v>217.08</v>
      </c>
      <c r="N2158" s="3">
        <v>4535887</v>
      </c>
      <c r="O2158" s="3">
        <v>16631586</v>
      </c>
      <c r="P2158" s="3">
        <v>0</v>
      </c>
      <c r="Q2158" s="3">
        <v>0</v>
      </c>
      <c r="R2158" s="3">
        <v>1511962</v>
      </c>
      <c r="S2158" s="3">
        <v>1952951</v>
      </c>
      <c r="T2158" s="3">
        <v>1301968</v>
      </c>
      <c r="U2158" s="3">
        <v>21398467</v>
      </c>
      <c r="V2158" s="3">
        <v>1511962</v>
      </c>
      <c r="W2158" s="3">
        <v>1413700</v>
      </c>
      <c r="X2158" s="3">
        <v>1995800</v>
      </c>
      <c r="Y2158" s="3">
        <v>86800</v>
      </c>
      <c r="Z2158" s="3">
        <v>665300</v>
      </c>
      <c r="AA2158" s="3">
        <v>498900</v>
      </c>
      <c r="AB2158" s="3">
        <v>6172462</v>
      </c>
      <c r="AC2158" s="3">
        <v>27570929</v>
      </c>
    </row>
    <row r="2159" spans="1:29" x14ac:dyDescent="0.2">
      <c r="A2159" s="3" t="s">
        <v>618</v>
      </c>
      <c r="B2159" s="144">
        <v>45536</v>
      </c>
      <c r="C2159" s="144">
        <v>45646</v>
      </c>
      <c r="D2159" s="3" t="s">
        <v>615</v>
      </c>
      <c r="E2159" s="3" t="s">
        <v>620</v>
      </c>
      <c r="F2159" s="3" t="s">
        <v>82</v>
      </c>
      <c r="G2159" s="8" t="s">
        <v>488</v>
      </c>
      <c r="H2159" s="2">
        <v>10293272</v>
      </c>
      <c r="I2159" s="3" t="s">
        <v>487</v>
      </c>
      <c r="J2159" s="5">
        <v>40</v>
      </c>
      <c r="K2159" s="6">
        <v>275.12</v>
      </c>
      <c r="N2159" s="3">
        <v>5748632</v>
      </c>
      <c r="O2159" s="3">
        <v>21078317</v>
      </c>
      <c r="P2159" s="3">
        <v>0</v>
      </c>
      <c r="Q2159" s="3">
        <v>0</v>
      </c>
      <c r="R2159" s="3">
        <v>1916211</v>
      </c>
      <c r="S2159" s="3">
        <v>2475105</v>
      </c>
      <c r="T2159" s="3">
        <v>1650070</v>
      </c>
      <c r="U2159" s="3">
        <v>27119703</v>
      </c>
      <c r="V2159" s="3">
        <v>1916211</v>
      </c>
      <c r="W2159" s="3">
        <v>1791700</v>
      </c>
      <c r="X2159" s="3">
        <v>2529400</v>
      </c>
      <c r="Y2159" s="3">
        <v>110000</v>
      </c>
      <c r="Z2159" s="3">
        <v>843100</v>
      </c>
      <c r="AA2159" s="3">
        <v>632300</v>
      </c>
      <c r="AB2159" s="3">
        <v>7822711</v>
      </c>
      <c r="AC2159" s="3">
        <v>34942414</v>
      </c>
    </row>
    <row r="2160" spans="1:29" x14ac:dyDescent="0.2">
      <c r="A2160" s="3" t="s">
        <v>618</v>
      </c>
      <c r="B2160" s="144">
        <v>45536</v>
      </c>
      <c r="C2160" s="144">
        <v>45646</v>
      </c>
      <c r="D2160" s="3" t="s">
        <v>615</v>
      </c>
      <c r="E2160" s="3" t="s">
        <v>620</v>
      </c>
      <c r="F2160" s="3" t="s">
        <v>82</v>
      </c>
      <c r="G2160" s="8" t="s">
        <v>488</v>
      </c>
      <c r="H2160" s="2">
        <v>1144077723</v>
      </c>
      <c r="I2160" s="3" t="s">
        <v>489</v>
      </c>
      <c r="J2160" s="5">
        <v>40</v>
      </c>
      <c r="K2160" s="6">
        <v>270.16000000000003</v>
      </c>
      <c r="N2160" s="3">
        <v>5644993</v>
      </c>
      <c r="O2160" s="3">
        <v>20698308</v>
      </c>
      <c r="P2160" s="3">
        <v>0</v>
      </c>
      <c r="Q2160" s="3">
        <v>0</v>
      </c>
      <c r="R2160" s="3">
        <v>1881664</v>
      </c>
      <c r="S2160" s="3">
        <v>2430483</v>
      </c>
      <c r="T2160" s="3">
        <v>1620322</v>
      </c>
      <c r="U2160" s="3">
        <v>26630777</v>
      </c>
      <c r="V2160" s="3">
        <v>1881664</v>
      </c>
      <c r="W2160" s="3">
        <v>1759400</v>
      </c>
      <c r="X2160" s="3">
        <v>2483800</v>
      </c>
      <c r="Y2160" s="3">
        <v>108000</v>
      </c>
      <c r="Z2160" s="3">
        <v>827900</v>
      </c>
      <c r="AA2160" s="3">
        <v>620900</v>
      </c>
      <c r="AB2160" s="3">
        <v>7681664</v>
      </c>
      <c r="AC2160" s="3">
        <v>34312441</v>
      </c>
    </row>
    <row r="2161" spans="1:29" x14ac:dyDescent="0.2">
      <c r="A2161" s="3" t="s">
        <v>618</v>
      </c>
      <c r="B2161" s="144">
        <v>45536</v>
      </c>
      <c r="C2161" s="144">
        <v>45646</v>
      </c>
      <c r="D2161" s="3" t="s">
        <v>615</v>
      </c>
      <c r="E2161" s="3" t="s">
        <v>620</v>
      </c>
      <c r="F2161" s="3" t="s">
        <v>82</v>
      </c>
      <c r="G2161" s="8" t="s">
        <v>488</v>
      </c>
      <c r="H2161" s="2">
        <v>1061715937</v>
      </c>
      <c r="I2161" s="3" t="s">
        <v>490</v>
      </c>
      <c r="J2161" s="5">
        <v>40</v>
      </c>
      <c r="K2161" s="6">
        <v>281.35000000000002</v>
      </c>
      <c r="N2161" s="3">
        <v>5878808</v>
      </c>
      <c r="O2161" s="3">
        <v>21555629</v>
      </c>
      <c r="P2161" s="3">
        <v>0</v>
      </c>
      <c r="Q2161" s="3">
        <v>0</v>
      </c>
      <c r="R2161" s="3">
        <v>1959603</v>
      </c>
      <c r="S2161" s="3">
        <v>2531153</v>
      </c>
      <c r="T2161" s="3">
        <v>1687436</v>
      </c>
      <c r="U2161" s="3">
        <v>27733821</v>
      </c>
      <c r="V2161" s="3">
        <v>1959603</v>
      </c>
      <c r="W2161" s="3">
        <v>1832200</v>
      </c>
      <c r="X2161" s="3">
        <v>2586700</v>
      </c>
      <c r="Y2161" s="3">
        <v>112500</v>
      </c>
      <c r="Z2161" s="3">
        <v>862200</v>
      </c>
      <c r="AA2161" s="3">
        <v>646700</v>
      </c>
      <c r="AB2161" s="3">
        <v>7999903</v>
      </c>
      <c r="AC2161" s="3">
        <v>35733724</v>
      </c>
    </row>
    <row r="2162" spans="1:29" x14ac:dyDescent="0.2">
      <c r="A2162" s="3" t="s">
        <v>618</v>
      </c>
      <c r="B2162" s="144">
        <v>45536</v>
      </c>
      <c r="C2162" s="144">
        <v>45646</v>
      </c>
      <c r="D2162" s="3" t="s">
        <v>615</v>
      </c>
      <c r="E2162" s="3" t="s">
        <v>620</v>
      </c>
      <c r="F2162" s="3" t="s">
        <v>82</v>
      </c>
      <c r="G2162" s="8" t="s">
        <v>488</v>
      </c>
      <c r="H2162" s="2">
        <v>1061731704</v>
      </c>
      <c r="I2162" s="3" t="s">
        <v>491</v>
      </c>
      <c r="J2162" s="5">
        <v>40</v>
      </c>
      <c r="K2162" s="6">
        <v>299.27999999999997</v>
      </c>
      <c r="N2162" s="3">
        <v>6253456</v>
      </c>
      <c r="O2162" s="3">
        <v>22929339</v>
      </c>
      <c r="P2162" s="3">
        <v>0</v>
      </c>
      <c r="Q2162" s="3">
        <v>0</v>
      </c>
      <c r="R2162" s="3">
        <v>2084485</v>
      </c>
      <c r="S2162" s="3">
        <v>2692460</v>
      </c>
      <c r="T2162" s="3">
        <v>1794973</v>
      </c>
      <c r="U2162" s="3">
        <v>29501257</v>
      </c>
      <c r="V2162" s="3">
        <v>2084485</v>
      </c>
      <c r="W2162" s="3">
        <v>1949000</v>
      </c>
      <c r="X2162" s="3">
        <v>2751500</v>
      </c>
      <c r="Y2162" s="3">
        <v>119700</v>
      </c>
      <c r="Z2162" s="3">
        <v>917200</v>
      </c>
      <c r="AA2162" s="3">
        <v>687900</v>
      </c>
      <c r="AB2162" s="3">
        <v>8509785</v>
      </c>
      <c r="AC2162" s="3">
        <v>38011042</v>
      </c>
    </row>
    <row r="2163" spans="1:29" x14ac:dyDescent="0.2">
      <c r="A2163" s="3" t="s">
        <v>618</v>
      </c>
      <c r="B2163" s="144">
        <v>45536</v>
      </c>
      <c r="C2163" s="144">
        <v>45646</v>
      </c>
      <c r="D2163" s="3" t="s">
        <v>615</v>
      </c>
      <c r="E2163" s="3" t="s">
        <v>620</v>
      </c>
      <c r="F2163" s="3" t="s">
        <v>82</v>
      </c>
      <c r="G2163" s="8" t="s">
        <v>488</v>
      </c>
      <c r="H2163" s="2">
        <v>1063818218</v>
      </c>
      <c r="I2163" s="3" t="s">
        <v>492</v>
      </c>
      <c r="J2163" s="5">
        <v>40</v>
      </c>
      <c r="K2163" s="6">
        <v>218.76</v>
      </c>
      <c r="N2163" s="3">
        <v>4570990</v>
      </c>
      <c r="O2163" s="3">
        <v>16760297</v>
      </c>
      <c r="P2163" s="3">
        <v>0</v>
      </c>
      <c r="Q2163" s="3">
        <v>0</v>
      </c>
      <c r="R2163" s="3">
        <v>1523663</v>
      </c>
      <c r="S2163" s="3">
        <v>1968065</v>
      </c>
      <c r="T2163" s="3">
        <v>1312043</v>
      </c>
      <c r="U2163" s="3">
        <v>21564068</v>
      </c>
      <c r="V2163" s="3">
        <v>1523663</v>
      </c>
      <c r="W2163" s="3">
        <v>1424600</v>
      </c>
      <c r="X2163" s="3">
        <v>2011200</v>
      </c>
      <c r="Y2163" s="3">
        <v>87500</v>
      </c>
      <c r="Z2163" s="3">
        <v>670400</v>
      </c>
      <c r="AA2163" s="3">
        <v>502800</v>
      </c>
      <c r="AB2163" s="3">
        <v>6220163</v>
      </c>
      <c r="AC2163" s="3">
        <v>27784231</v>
      </c>
    </row>
    <row r="2164" spans="1:29" x14ac:dyDescent="0.2">
      <c r="A2164" s="3" t="s">
        <v>618</v>
      </c>
      <c r="B2164" s="144">
        <v>45536</v>
      </c>
      <c r="C2164" s="144">
        <v>45646</v>
      </c>
      <c r="D2164" s="3" t="s">
        <v>615</v>
      </c>
      <c r="E2164" s="3" t="s">
        <v>620</v>
      </c>
      <c r="F2164" s="3" t="s">
        <v>82</v>
      </c>
      <c r="G2164" s="8" t="s">
        <v>488</v>
      </c>
      <c r="H2164" s="2">
        <v>34323683</v>
      </c>
      <c r="I2164" s="3" t="s">
        <v>493</v>
      </c>
      <c r="J2164" s="5">
        <v>40</v>
      </c>
      <c r="K2164" s="6">
        <v>347.17</v>
      </c>
      <c r="N2164" s="3">
        <v>7254117</v>
      </c>
      <c r="O2164" s="3">
        <v>26598429</v>
      </c>
      <c r="P2164" s="3">
        <v>0</v>
      </c>
      <c r="Q2164" s="3">
        <v>0</v>
      </c>
      <c r="R2164" s="3">
        <v>2418039</v>
      </c>
      <c r="S2164" s="3">
        <v>3123300</v>
      </c>
      <c r="T2164" s="3">
        <v>2082200</v>
      </c>
      <c r="U2164" s="3">
        <v>34221968</v>
      </c>
      <c r="V2164" s="3">
        <v>2418039</v>
      </c>
      <c r="W2164" s="3">
        <v>2260900</v>
      </c>
      <c r="X2164" s="3">
        <v>3191800</v>
      </c>
      <c r="Y2164" s="3">
        <v>138800</v>
      </c>
      <c r="Z2164" s="3">
        <v>1063900</v>
      </c>
      <c r="AA2164" s="3">
        <v>798000</v>
      </c>
      <c r="AB2164" s="3">
        <v>9871439</v>
      </c>
      <c r="AC2164" s="3">
        <v>44093407</v>
      </c>
    </row>
    <row r="2165" spans="1:29" x14ac:dyDescent="0.2">
      <c r="A2165" s="3" t="s">
        <v>618</v>
      </c>
      <c r="B2165" s="144">
        <v>45536</v>
      </c>
      <c r="C2165" s="144">
        <v>45646</v>
      </c>
      <c r="D2165" s="3" t="s">
        <v>615</v>
      </c>
      <c r="E2165" s="3" t="s">
        <v>620</v>
      </c>
      <c r="F2165" s="3" t="s">
        <v>82</v>
      </c>
      <c r="G2165" s="8" t="s">
        <v>495</v>
      </c>
      <c r="H2165" s="2">
        <v>1061800641</v>
      </c>
      <c r="I2165" s="3" t="s">
        <v>887</v>
      </c>
      <c r="J2165" s="5">
        <v>40</v>
      </c>
      <c r="K2165" s="6">
        <v>255</v>
      </c>
      <c r="N2165" s="3">
        <v>5328225</v>
      </c>
      <c r="O2165" s="3">
        <v>19536825</v>
      </c>
      <c r="P2165" s="3">
        <v>0</v>
      </c>
      <c r="Q2165" s="3">
        <v>0</v>
      </c>
      <c r="R2165" s="3">
        <v>1776075</v>
      </c>
      <c r="S2165" s="3">
        <v>2294097</v>
      </c>
      <c r="T2165" s="3">
        <v>1529398</v>
      </c>
      <c r="U2165" s="3">
        <v>25136395</v>
      </c>
      <c r="V2165" s="3">
        <v>1776075</v>
      </c>
      <c r="W2165" s="3">
        <v>1660600</v>
      </c>
      <c r="X2165" s="3">
        <v>2344400</v>
      </c>
      <c r="Y2165" s="3">
        <v>102000</v>
      </c>
      <c r="Z2165" s="3">
        <v>781500</v>
      </c>
      <c r="AA2165" s="3">
        <v>586100</v>
      </c>
      <c r="AB2165" s="3">
        <v>7250675</v>
      </c>
      <c r="AC2165" s="3">
        <v>32387070</v>
      </c>
    </row>
    <row r="2166" spans="1:29" x14ac:dyDescent="0.2">
      <c r="A2166" s="3" t="s">
        <v>618</v>
      </c>
      <c r="B2166" s="144">
        <v>45536</v>
      </c>
      <c r="C2166" s="144">
        <v>45646</v>
      </c>
      <c r="D2166" s="3" t="s">
        <v>615</v>
      </c>
      <c r="E2166" s="3" t="s">
        <v>620</v>
      </c>
      <c r="F2166" s="3" t="s">
        <v>82</v>
      </c>
      <c r="G2166" s="8" t="s">
        <v>495</v>
      </c>
      <c r="H2166" s="2">
        <v>1061687575</v>
      </c>
      <c r="I2166" s="3" t="s">
        <v>494</v>
      </c>
      <c r="J2166" s="5">
        <v>40</v>
      </c>
      <c r="K2166" s="6">
        <v>321.64</v>
      </c>
      <c r="N2166" s="3">
        <v>6720668</v>
      </c>
      <c r="O2166" s="3">
        <v>24642449</v>
      </c>
      <c r="P2166" s="3">
        <v>0</v>
      </c>
      <c r="Q2166" s="3">
        <v>0</v>
      </c>
      <c r="R2166" s="3">
        <v>2240223</v>
      </c>
      <c r="S2166" s="3">
        <v>2893621</v>
      </c>
      <c r="T2166" s="3">
        <v>1929081</v>
      </c>
      <c r="U2166" s="3">
        <v>31705374</v>
      </c>
      <c r="V2166" s="3">
        <v>2240223</v>
      </c>
      <c r="W2166" s="3">
        <v>2094600</v>
      </c>
      <c r="X2166" s="3">
        <v>2957100</v>
      </c>
      <c r="Y2166" s="3">
        <v>128600</v>
      </c>
      <c r="Z2166" s="3">
        <v>985700</v>
      </c>
      <c r="AA2166" s="3">
        <v>739300</v>
      </c>
      <c r="AB2166" s="3">
        <v>9145523</v>
      </c>
      <c r="AC2166" s="3">
        <v>40850897</v>
      </c>
    </row>
    <row r="2167" spans="1:29" x14ac:dyDescent="0.2">
      <c r="A2167" s="3" t="s">
        <v>618</v>
      </c>
      <c r="B2167" s="144">
        <v>45536</v>
      </c>
      <c r="C2167" s="144">
        <v>45646</v>
      </c>
      <c r="D2167" s="3" t="s">
        <v>615</v>
      </c>
      <c r="E2167" s="3" t="s">
        <v>620</v>
      </c>
      <c r="F2167" s="3" t="s">
        <v>82</v>
      </c>
      <c r="G2167" s="8" t="s">
        <v>495</v>
      </c>
      <c r="H2167" s="2">
        <v>25281594</v>
      </c>
      <c r="I2167" s="3" t="s">
        <v>496</v>
      </c>
      <c r="J2167" s="5">
        <v>40</v>
      </c>
      <c r="K2167" s="6">
        <v>290.94</v>
      </c>
      <c r="N2167" s="3">
        <v>6079191</v>
      </c>
      <c r="O2167" s="3">
        <v>22290367</v>
      </c>
      <c r="P2167" s="3">
        <v>0</v>
      </c>
      <c r="Q2167" s="3">
        <v>0</v>
      </c>
      <c r="R2167" s="3">
        <v>2026397</v>
      </c>
      <c r="S2167" s="3">
        <v>2617429</v>
      </c>
      <c r="T2167" s="3">
        <v>1744953</v>
      </c>
      <c r="U2167" s="3">
        <v>28679146</v>
      </c>
      <c r="V2167" s="3">
        <v>2026397</v>
      </c>
      <c r="W2167" s="3">
        <v>1894700</v>
      </c>
      <c r="X2167" s="3">
        <v>2674800</v>
      </c>
      <c r="Y2167" s="3">
        <v>116400</v>
      </c>
      <c r="Z2167" s="3">
        <v>891600</v>
      </c>
      <c r="AA2167" s="3">
        <v>668700</v>
      </c>
      <c r="AB2167" s="3">
        <v>8272597</v>
      </c>
      <c r="AC2167" s="3">
        <v>36951743</v>
      </c>
    </row>
    <row r="2168" spans="1:29" x14ac:dyDescent="0.2">
      <c r="A2168" s="3" t="s">
        <v>618</v>
      </c>
      <c r="B2168" s="144">
        <v>45536</v>
      </c>
      <c r="C2168" s="144">
        <v>45646</v>
      </c>
      <c r="D2168" s="3" t="s">
        <v>615</v>
      </c>
      <c r="E2168" s="3" t="s">
        <v>620</v>
      </c>
      <c r="F2168" s="3" t="s">
        <v>82</v>
      </c>
      <c r="G2168" s="8" t="s">
        <v>495</v>
      </c>
      <c r="H2168" s="2">
        <v>34570633</v>
      </c>
      <c r="I2168" s="3" t="s">
        <v>497</v>
      </c>
      <c r="J2168" s="5">
        <v>40</v>
      </c>
      <c r="K2168" s="6">
        <v>341</v>
      </c>
      <c r="N2168" s="3">
        <v>7125195</v>
      </c>
      <c r="O2168" s="3">
        <v>26125715</v>
      </c>
      <c r="P2168" s="3">
        <v>0</v>
      </c>
      <c r="Q2168" s="3">
        <v>0</v>
      </c>
      <c r="R2168" s="3">
        <v>2375065</v>
      </c>
      <c r="S2168" s="3">
        <v>3067792</v>
      </c>
      <c r="T2168" s="3">
        <v>2045195</v>
      </c>
      <c r="U2168" s="3">
        <v>33613767</v>
      </c>
      <c r="V2168" s="3">
        <v>2375065</v>
      </c>
      <c r="W2168" s="3">
        <v>2220700</v>
      </c>
      <c r="X2168" s="3">
        <v>3135100</v>
      </c>
      <c r="Y2168" s="3">
        <v>136400</v>
      </c>
      <c r="Z2168" s="3">
        <v>1045000</v>
      </c>
      <c r="AA2168" s="3">
        <v>783800</v>
      </c>
      <c r="AB2168" s="3">
        <v>9696065</v>
      </c>
      <c r="AC2168" s="3">
        <v>43309832</v>
      </c>
    </row>
    <row r="2169" spans="1:29" x14ac:dyDescent="0.2">
      <c r="A2169" s="3" t="s">
        <v>618</v>
      </c>
      <c r="B2169" s="144">
        <v>45536</v>
      </c>
      <c r="C2169" s="144">
        <v>45646</v>
      </c>
      <c r="D2169" s="3" t="s">
        <v>615</v>
      </c>
      <c r="E2169" s="3" t="s">
        <v>620</v>
      </c>
      <c r="F2169" s="3" t="s">
        <v>82</v>
      </c>
      <c r="G2169" s="8" t="s">
        <v>495</v>
      </c>
      <c r="H2169" s="2">
        <v>34326458</v>
      </c>
      <c r="I2169" s="3" t="s">
        <v>498</v>
      </c>
      <c r="J2169" s="5">
        <v>40</v>
      </c>
      <c r="K2169" s="6">
        <v>317.26</v>
      </c>
      <c r="N2169" s="3">
        <v>6629148</v>
      </c>
      <c r="O2169" s="3">
        <v>24306876</v>
      </c>
      <c r="P2169" s="3">
        <v>0</v>
      </c>
      <c r="Q2169" s="3">
        <v>0</v>
      </c>
      <c r="R2169" s="3">
        <v>2209716</v>
      </c>
      <c r="S2169" s="3">
        <v>2854217</v>
      </c>
      <c r="T2169" s="3">
        <v>1902811</v>
      </c>
      <c r="U2169" s="3">
        <v>31273620</v>
      </c>
      <c r="V2169" s="3">
        <v>2209716</v>
      </c>
      <c r="W2169" s="3">
        <v>2066100</v>
      </c>
      <c r="X2169" s="3">
        <v>2916800</v>
      </c>
      <c r="Y2169" s="3">
        <v>126900</v>
      </c>
      <c r="Z2169" s="3">
        <v>972300</v>
      </c>
      <c r="AA2169" s="3">
        <v>729200</v>
      </c>
      <c r="AB2169" s="3">
        <v>9021016</v>
      </c>
      <c r="AC2169" s="3">
        <v>40294636</v>
      </c>
    </row>
    <row r="2170" spans="1:29" x14ac:dyDescent="0.2">
      <c r="A2170" s="3" t="s">
        <v>618</v>
      </c>
      <c r="B2170" s="144">
        <v>45536</v>
      </c>
      <c r="C2170" s="144">
        <v>45646</v>
      </c>
      <c r="D2170" s="3" t="s">
        <v>615</v>
      </c>
      <c r="E2170" s="3" t="s">
        <v>620</v>
      </c>
      <c r="F2170" s="3" t="s">
        <v>82</v>
      </c>
      <c r="G2170" s="8" t="s">
        <v>500</v>
      </c>
      <c r="H2170" s="2">
        <v>1061755513</v>
      </c>
      <c r="I2170" s="3" t="s">
        <v>499</v>
      </c>
      <c r="J2170" s="5">
        <v>40</v>
      </c>
      <c r="K2170" s="6">
        <v>251.5</v>
      </c>
      <c r="N2170" s="3">
        <v>5255093</v>
      </c>
      <c r="O2170" s="3">
        <v>19268674</v>
      </c>
      <c r="P2170" s="3">
        <v>0</v>
      </c>
      <c r="Q2170" s="3">
        <v>0</v>
      </c>
      <c r="R2170" s="3">
        <v>1751698</v>
      </c>
      <c r="S2170" s="3">
        <v>2262609</v>
      </c>
      <c r="T2170" s="3">
        <v>1508406</v>
      </c>
      <c r="U2170" s="3">
        <v>24791387</v>
      </c>
      <c r="V2170" s="3">
        <v>1751698</v>
      </c>
      <c r="W2170" s="3">
        <v>1637800</v>
      </c>
      <c r="X2170" s="3">
        <v>2312200</v>
      </c>
      <c r="Y2170" s="3">
        <v>100600</v>
      </c>
      <c r="Z2170" s="3">
        <v>770700</v>
      </c>
      <c r="AA2170" s="3">
        <v>578100</v>
      </c>
      <c r="AB2170" s="3">
        <v>7151098</v>
      </c>
      <c r="AC2170" s="3">
        <v>31942485</v>
      </c>
    </row>
    <row r="2171" spans="1:29" x14ac:dyDescent="0.2">
      <c r="A2171" s="3" t="s">
        <v>618</v>
      </c>
      <c r="B2171" s="144">
        <v>45536</v>
      </c>
      <c r="C2171" s="144">
        <v>45646</v>
      </c>
      <c r="D2171" s="3" t="s">
        <v>615</v>
      </c>
      <c r="E2171" s="3" t="s">
        <v>620</v>
      </c>
      <c r="F2171" s="3" t="s">
        <v>82</v>
      </c>
      <c r="G2171" s="8" t="s">
        <v>500</v>
      </c>
      <c r="H2171" s="2">
        <v>1088973637</v>
      </c>
      <c r="I2171" s="3" t="s">
        <v>501</v>
      </c>
      <c r="J2171" s="5">
        <v>40</v>
      </c>
      <c r="K2171" s="6">
        <v>255</v>
      </c>
      <c r="N2171" s="3">
        <v>5328225</v>
      </c>
      <c r="O2171" s="3">
        <v>19536825</v>
      </c>
      <c r="P2171" s="3">
        <v>0</v>
      </c>
      <c r="Q2171" s="3">
        <v>0</v>
      </c>
      <c r="R2171" s="3">
        <v>1776075</v>
      </c>
      <c r="S2171" s="3">
        <v>2294097</v>
      </c>
      <c r="T2171" s="3">
        <v>1529398</v>
      </c>
      <c r="U2171" s="3">
        <v>25136395</v>
      </c>
      <c r="V2171" s="3">
        <v>1776075</v>
      </c>
      <c r="W2171" s="3">
        <v>1660600</v>
      </c>
      <c r="X2171" s="3">
        <v>2344400</v>
      </c>
      <c r="Y2171" s="3">
        <v>102000</v>
      </c>
      <c r="Z2171" s="3">
        <v>781500</v>
      </c>
      <c r="AA2171" s="3">
        <v>586100</v>
      </c>
      <c r="AB2171" s="3">
        <v>7250675</v>
      </c>
      <c r="AC2171" s="3">
        <v>32387070</v>
      </c>
    </row>
    <row r="2172" spans="1:29" x14ac:dyDescent="0.2">
      <c r="A2172" s="3" t="s">
        <v>618</v>
      </c>
      <c r="B2172" s="144">
        <v>45536</v>
      </c>
      <c r="C2172" s="144">
        <v>45646</v>
      </c>
      <c r="D2172" s="3" t="s">
        <v>615</v>
      </c>
      <c r="E2172" s="3" t="s">
        <v>620</v>
      </c>
      <c r="F2172" s="3" t="s">
        <v>82</v>
      </c>
      <c r="G2172" s="8" t="s">
        <v>500</v>
      </c>
      <c r="H2172" s="2">
        <v>10548030</v>
      </c>
      <c r="I2172" s="3" t="s">
        <v>502</v>
      </c>
      <c r="J2172" s="5">
        <v>40</v>
      </c>
      <c r="K2172" s="6">
        <v>336</v>
      </c>
      <c r="N2172" s="3">
        <v>7020720</v>
      </c>
      <c r="O2172" s="3">
        <v>25742640</v>
      </c>
      <c r="P2172" s="3">
        <v>0</v>
      </c>
      <c r="Q2172" s="3">
        <v>0</v>
      </c>
      <c r="R2172" s="3">
        <v>2340240</v>
      </c>
      <c r="S2172" s="3">
        <v>3022810</v>
      </c>
      <c r="T2172" s="3">
        <v>2015207</v>
      </c>
      <c r="U2172" s="3">
        <v>33120897</v>
      </c>
      <c r="V2172" s="3">
        <v>2340240</v>
      </c>
      <c r="W2172" s="3">
        <v>2188100</v>
      </c>
      <c r="X2172" s="3">
        <v>3089100</v>
      </c>
      <c r="Y2172" s="3">
        <v>134400</v>
      </c>
      <c r="Z2172" s="3">
        <v>1029700</v>
      </c>
      <c r="AA2172" s="3">
        <v>772300</v>
      </c>
      <c r="AB2172" s="3">
        <v>9553840</v>
      </c>
      <c r="AC2172" s="3">
        <v>42674737</v>
      </c>
    </row>
    <row r="2173" spans="1:29" x14ac:dyDescent="0.2">
      <c r="A2173" s="3" t="s">
        <v>618</v>
      </c>
      <c r="B2173" s="144">
        <v>45536</v>
      </c>
      <c r="C2173" s="144">
        <v>45646</v>
      </c>
      <c r="D2173" s="3" t="s">
        <v>615</v>
      </c>
      <c r="E2173" s="3" t="s">
        <v>620</v>
      </c>
      <c r="F2173" s="3" t="s">
        <v>82</v>
      </c>
      <c r="G2173" s="8" t="s">
        <v>500</v>
      </c>
      <c r="H2173" s="2">
        <v>34567818</v>
      </c>
      <c r="I2173" s="3" t="s">
        <v>503</v>
      </c>
      <c r="J2173" s="5">
        <v>40</v>
      </c>
      <c r="K2173" s="6">
        <v>305.95</v>
      </c>
      <c r="N2173" s="3">
        <v>6392825</v>
      </c>
      <c r="O2173" s="3">
        <v>23440358</v>
      </c>
      <c r="P2173" s="3">
        <v>0</v>
      </c>
      <c r="Q2173" s="3">
        <v>0</v>
      </c>
      <c r="R2173" s="3">
        <v>2130942</v>
      </c>
      <c r="S2173" s="3">
        <v>2752466</v>
      </c>
      <c r="T2173" s="3">
        <v>1834978</v>
      </c>
      <c r="U2173" s="3">
        <v>30158744</v>
      </c>
      <c r="V2173" s="3">
        <v>2130942</v>
      </c>
      <c r="W2173" s="3">
        <v>1992400</v>
      </c>
      <c r="X2173" s="3">
        <v>2812800</v>
      </c>
      <c r="Y2173" s="3">
        <v>122400</v>
      </c>
      <c r="Z2173" s="3">
        <v>937600</v>
      </c>
      <c r="AA2173" s="3">
        <v>703200</v>
      </c>
      <c r="AB2173" s="3">
        <v>8699342</v>
      </c>
      <c r="AC2173" s="3">
        <v>38858086</v>
      </c>
    </row>
    <row r="2174" spans="1:29" x14ac:dyDescent="0.2">
      <c r="A2174" s="3" t="s">
        <v>618</v>
      </c>
      <c r="B2174" s="144">
        <v>45536</v>
      </c>
      <c r="C2174" s="144">
        <v>45646</v>
      </c>
      <c r="D2174" s="3" t="s">
        <v>615</v>
      </c>
      <c r="E2174" s="3" t="s">
        <v>620</v>
      </c>
      <c r="F2174" s="3" t="s">
        <v>82</v>
      </c>
      <c r="G2174" s="8" t="s">
        <v>500</v>
      </c>
      <c r="H2174" s="2">
        <v>10544653</v>
      </c>
      <c r="I2174" s="3" t="s">
        <v>602</v>
      </c>
      <c r="J2174" s="5">
        <v>40</v>
      </c>
      <c r="K2174" s="6">
        <v>236.32</v>
      </c>
      <c r="N2174" s="3">
        <v>4937906</v>
      </c>
      <c r="O2174" s="3">
        <v>18105655</v>
      </c>
      <c r="P2174" s="3">
        <v>0</v>
      </c>
      <c r="Q2174" s="3">
        <v>0</v>
      </c>
      <c r="R2174" s="3">
        <v>1645969</v>
      </c>
      <c r="S2174" s="3">
        <v>2126043</v>
      </c>
      <c r="T2174" s="3">
        <v>1417362</v>
      </c>
      <c r="U2174" s="3">
        <v>23295029</v>
      </c>
      <c r="V2174" s="3">
        <v>1645969</v>
      </c>
      <c r="W2174" s="3">
        <v>1539000</v>
      </c>
      <c r="X2174" s="3">
        <v>2172700</v>
      </c>
      <c r="Y2174" s="3">
        <v>94500</v>
      </c>
      <c r="Z2174" s="3">
        <v>724200</v>
      </c>
      <c r="AA2174" s="3">
        <v>543200</v>
      </c>
      <c r="AB2174" s="3">
        <v>6719569</v>
      </c>
      <c r="AC2174" s="3">
        <v>30014598</v>
      </c>
    </row>
    <row r="2175" spans="1:29" x14ac:dyDescent="0.2">
      <c r="A2175" s="3" t="s">
        <v>618</v>
      </c>
      <c r="B2175" s="144">
        <v>45536</v>
      </c>
      <c r="C2175" s="144">
        <v>45646</v>
      </c>
      <c r="D2175" s="3" t="s">
        <v>615</v>
      </c>
      <c r="E2175" s="3" t="s">
        <v>620</v>
      </c>
      <c r="F2175" s="3" t="s">
        <v>82</v>
      </c>
      <c r="G2175" s="8" t="s">
        <v>88</v>
      </c>
      <c r="H2175" s="2">
        <v>16503348</v>
      </c>
      <c r="I2175" s="3" t="s">
        <v>504</v>
      </c>
      <c r="J2175" s="5">
        <v>40</v>
      </c>
      <c r="K2175" s="6">
        <v>421</v>
      </c>
      <c r="N2175" s="3">
        <v>8796795</v>
      </c>
      <c r="O2175" s="3">
        <v>32254915</v>
      </c>
      <c r="P2175" s="3">
        <v>0</v>
      </c>
      <c r="Q2175" s="3">
        <v>0</v>
      </c>
      <c r="R2175" s="3">
        <v>2932265</v>
      </c>
      <c r="S2175" s="3">
        <v>3787509</v>
      </c>
      <c r="T2175" s="3">
        <v>2525006</v>
      </c>
      <c r="U2175" s="3">
        <v>41499695</v>
      </c>
      <c r="V2175" s="3">
        <v>2932265</v>
      </c>
      <c r="W2175" s="3">
        <v>2741700</v>
      </c>
      <c r="X2175" s="3">
        <v>3870600</v>
      </c>
      <c r="Y2175" s="3">
        <v>168400</v>
      </c>
      <c r="Z2175" s="3">
        <v>1290200</v>
      </c>
      <c r="AA2175" s="3">
        <v>967600</v>
      </c>
      <c r="AB2175" s="3">
        <v>11970765</v>
      </c>
      <c r="AC2175" s="3">
        <v>53470460</v>
      </c>
    </row>
    <row r="2176" spans="1:29" x14ac:dyDescent="0.2">
      <c r="A2176" s="3" t="s">
        <v>618</v>
      </c>
      <c r="B2176" s="144">
        <v>45536</v>
      </c>
      <c r="C2176" s="144">
        <v>45646</v>
      </c>
      <c r="D2176" s="3" t="s">
        <v>615</v>
      </c>
      <c r="E2176" s="3" t="s">
        <v>620</v>
      </c>
      <c r="F2176" s="3" t="s">
        <v>82</v>
      </c>
      <c r="G2176" s="8" t="s">
        <v>88</v>
      </c>
      <c r="H2176" s="2">
        <v>34565520</v>
      </c>
      <c r="I2176" s="3" t="s">
        <v>505</v>
      </c>
      <c r="J2176" s="5">
        <v>40</v>
      </c>
      <c r="K2176" s="6">
        <v>392.92</v>
      </c>
      <c r="N2176" s="3">
        <v>8210063</v>
      </c>
      <c r="O2176" s="3">
        <v>30103564</v>
      </c>
      <c r="P2176" s="3">
        <v>0</v>
      </c>
      <c r="Q2176" s="3">
        <v>0</v>
      </c>
      <c r="R2176" s="3">
        <v>2736688</v>
      </c>
      <c r="S2176" s="3">
        <v>3534888</v>
      </c>
      <c r="T2176" s="3">
        <v>2356592</v>
      </c>
      <c r="U2176" s="3">
        <v>38731732</v>
      </c>
      <c r="V2176" s="3">
        <v>2736688</v>
      </c>
      <c r="W2176" s="3">
        <v>2558800</v>
      </c>
      <c r="X2176" s="3">
        <v>3612400</v>
      </c>
      <c r="Y2176" s="3">
        <v>157100</v>
      </c>
      <c r="Z2176" s="3">
        <v>1204100</v>
      </c>
      <c r="AA2176" s="3">
        <v>903100</v>
      </c>
      <c r="AB2176" s="3">
        <v>11172188</v>
      </c>
      <c r="AC2176" s="3">
        <v>49903920</v>
      </c>
    </row>
    <row r="2177" spans="1:29" x14ac:dyDescent="0.2">
      <c r="A2177" s="3" t="s">
        <v>618</v>
      </c>
      <c r="B2177" s="144">
        <v>45536</v>
      </c>
      <c r="C2177" s="144">
        <v>45646</v>
      </c>
      <c r="D2177" s="3" t="s">
        <v>615</v>
      </c>
      <c r="E2177" s="3" t="s">
        <v>620</v>
      </c>
      <c r="F2177" s="3" t="s">
        <v>82</v>
      </c>
      <c r="G2177" s="8" t="s">
        <v>88</v>
      </c>
      <c r="H2177" s="2">
        <v>1061696684</v>
      </c>
      <c r="I2177" s="3" t="s">
        <v>506</v>
      </c>
      <c r="J2177" s="5">
        <v>40</v>
      </c>
      <c r="K2177" s="6">
        <v>381.81</v>
      </c>
      <c r="N2177" s="3">
        <v>7977920</v>
      </c>
      <c r="O2177" s="3">
        <v>29252373</v>
      </c>
      <c r="P2177" s="3">
        <v>0</v>
      </c>
      <c r="Q2177" s="3">
        <v>0</v>
      </c>
      <c r="R2177" s="3">
        <v>2659307</v>
      </c>
      <c r="S2177" s="3">
        <v>3434938</v>
      </c>
      <c r="T2177" s="3">
        <v>2289959</v>
      </c>
      <c r="U2177" s="3">
        <v>37636577</v>
      </c>
      <c r="V2177" s="3">
        <v>2659307</v>
      </c>
      <c r="W2177" s="3">
        <v>2486500</v>
      </c>
      <c r="X2177" s="3">
        <v>3510300</v>
      </c>
      <c r="Y2177" s="3">
        <v>152700</v>
      </c>
      <c r="Z2177" s="3">
        <v>1170100</v>
      </c>
      <c r="AA2177" s="3">
        <v>877600</v>
      </c>
      <c r="AB2177" s="3">
        <v>10856507</v>
      </c>
      <c r="AC2177" s="3">
        <v>48493084</v>
      </c>
    </row>
    <row r="2178" spans="1:29" x14ac:dyDescent="0.2">
      <c r="A2178" s="3" t="s">
        <v>618</v>
      </c>
      <c r="B2178" s="144">
        <v>45536</v>
      </c>
      <c r="C2178" s="144">
        <v>45646</v>
      </c>
      <c r="D2178" s="3" t="s">
        <v>615</v>
      </c>
      <c r="E2178" s="3" t="s">
        <v>620</v>
      </c>
      <c r="F2178" s="3" t="s">
        <v>82</v>
      </c>
      <c r="G2178" s="8" t="s">
        <v>88</v>
      </c>
      <c r="H2178" s="2">
        <v>1061743086</v>
      </c>
      <c r="I2178" s="3" t="s">
        <v>507</v>
      </c>
      <c r="J2178" s="5">
        <v>40</v>
      </c>
      <c r="K2178" s="6">
        <v>272.19</v>
      </c>
      <c r="N2178" s="3">
        <v>5687410</v>
      </c>
      <c r="O2178" s="3">
        <v>20853837</v>
      </c>
      <c r="P2178" s="3">
        <v>0</v>
      </c>
      <c r="Q2178" s="3">
        <v>0</v>
      </c>
      <c r="R2178" s="3">
        <v>1895803</v>
      </c>
      <c r="S2178" s="3">
        <v>2448746</v>
      </c>
      <c r="T2178" s="3">
        <v>1632497</v>
      </c>
      <c r="U2178" s="3">
        <v>26830883</v>
      </c>
      <c r="V2178" s="3">
        <v>1895803</v>
      </c>
      <c r="W2178" s="3">
        <v>1772600</v>
      </c>
      <c r="X2178" s="3">
        <v>2502500</v>
      </c>
      <c r="Y2178" s="3">
        <v>108900</v>
      </c>
      <c r="Z2178" s="3">
        <v>834200</v>
      </c>
      <c r="AA2178" s="3">
        <v>625600</v>
      </c>
      <c r="AB2178" s="3">
        <v>7739603</v>
      </c>
      <c r="AC2178" s="3">
        <v>34570486</v>
      </c>
    </row>
    <row r="2179" spans="1:29" x14ac:dyDescent="0.2">
      <c r="A2179" s="3" t="s">
        <v>618</v>
      </c>
      <c r="B2179" s="144">
        <v>45536</v>
      </c>
      <c r="C2179" s="144">
        <v>45646</v>
      </c>
      <c r="D2179" s="3" t="s">
        <v>615</v>
      </c>
      <c r="E2179" s="3" t="s">
        <v>620</v>
      </c>
      <c r="F2179" s="3" t="s">
        <v>82</v>
      </c>
      <c r="G2179" s="8" t="s">
        <v>88</v>
      </c>
      <c r="H2179" s="2">
        <v>48600759</v>
      </c>
      <c r="I2179" s="3" t="s">
        <v>508</v>
      </c>
      <c r="J2179" s="5">
        <v>40</v>
      </c>
      <c r="K2179" s="6">
        <v>364.76</v>
      </c>
      <c r="N2179" s="3">
        <v>7621660</v>
      </c>
      <c r="O2179" s="3">
        <v>27946087</v>
      </c>
      <c r="P2179" s="3">
        <v>0</v>
      </c>
      <c r="Q2179" s="3">
        <v>0</v>
      </c>
      <c r="R2179" s="3">
        <v>2540553</v>
      </c>
      <c r="S2179" s="3">
        <v>3281548</v>
      </c>
      <c r="T2179" s="3">
        <v>2187699</v>
      </c>
      <c r="U2179" s="3">
        <v>35955887</v>
      </c>
      <c r="V2179" s="3">
        <v>2540553</v>
      </c>
      <c r="W2179" s="3">
        <v>2375400</v>
      </c>
      <c r="X2179" s="3">
        <v>3353500</v>
      </c>
      <c r="Y2179" s="3">
        <v>145900</v>
      </c>
      <c r="Z2179" s="3">
        <v>1117800</v>
      </c>
      <c r="AA2179" s="3">
        <v>838400</v>
      </c>
      <c r="AB2179" s="3">
        <v>10371553</v>
      </c>
      <c r="AC2179" s="3">
        <v>46327440</v>
      </c>
    </row>
    <row r="2180" spans="1:29" x14ac:dyDescent="0.2">
      <c r="A2180" s="3" t="s">
        <v>618</v>
      </c>
      <c r="B2180" s="144">
        <v>45536</v>
      </c>
      <c r="C2180" s="144">
        <v>45646</v>
      </c>
      <c r="D2180" s="3" t="s">
        <v>615</v>
      </c>
      <c r="E2180" s="3" t="s">
        <v>620</v>
      </c>
      <c r="F2180" s="3" t="s">
        <v>82</v>
      </c>
      <c r="G2180" s="8" t="s">
        <v>88</v>
      </c>
      <c r="H2180" s="2">
        <v>1061788516</v>
      </c>
      <c r="I2180" s="3" t="s">
        <v>987</v>
      </c>
      <c r="J2180" s="5">
        <v>20</v>
      </c>
      <c r="K2180" s="6">
        <v>237.62</v>
      </c>
      <c r="N2180" s="3">
        <v>2482535</v>
      </c>
      <c r="O2180" s="3">
        <v>9102628</v>
      </c>
      <c r="P2180" s="3">
        <v>0</v>
      </c>
      <c r="Q2180" s="3">
        <v>0</v>
      </c>
      <c r="R2180" s="3">
        <v>827512</v>
      </c>
      <c r="S2180" s="3">
        <v>1068869</v>
      </c>
      <c r="T2180" s="3">
        <v>712579</v>
      </c>
      <c r="U2180" s="3">
        <v>11711588</v>
      </c>
      <c r="V2180" s="3">
        <v>827512</v>
      </c>
      <c r="W2180" s="3">
        <v>773700</v>
      </c>
      <c r="X2180" s="3">
        <v>1092300</v>
      </c>
      <c r="Y2180" s="3">
        <v>47500</v>
      </c>
      <c r="Z2180" s="3">
        <v>364100</v>
      </c>
      <c r="AA2180" s="3">
        <v>273100</v>
      </c>
      <c r="AB2180" s="3">
        <v>3378212</v>
      </c>
      <c r="AC2180" s="3">
        <v>15089800</v>
      </c>
    </row>
    <row r="2181" spans="1:29" x14ac:dyDescent="0.2">
      <c r="A2181" s="3" t="s">
        <v>618</v>
      </c>
      <c r="B2181" s="144">
        <v>45536</v>
      </c>
      <c r="C2181" s="144">
        <v>45646</v>
      </c>
      <c r="D2181" s="3" t="s">
        <v>615</v>
      </c>
      <c r="E2181" s="3" t="s">
        <v>620</v>
      </c>
      <c r="F2181" s="3" t="s">
        <v>82</v>
      </c>
      <c r="G2181" s="8" t="s">
        <v>88</v>
      </c>
      <c r="H2181" s="2">
        <v>34327979</v>
      </c>
      <c r="I2181" s="3" t="s">
        <v>510</v>
      </c>
      <c r="J2181" s="5">
        <v>40</v>
      </c>
      <c r="K2181" s="6">
        <v>352.81</v>
      </c>
      <c r="N2181" s="3">
        <v>7371965</v>
      </c>
      <c r="O2181" s="3">
        <v>27030538</v>
      </c>
      <c r="P2181" s="3">
        <v>0</v>
      </c>
      <c r="Q2181" s="3">
        <v>0</v>
      </c>
      <c r="R2181" s="3">
        <v>2457322</v>
      </c>
      <c r="S2181" s="3">
        <v>3174040</v>
      </c>
      <c r="T2181" s="3">
        <v>2116027</v>
      </c>
      <c r="U2181" s="3">
        <v>34777927</v>
      </c>
      <c r="V2181" s="3">
        <v>2457322</v>
      </c>
      <c r="W2181" s="3">
        <v>2297600</v>
      </c>
      <c r="X2181" s="3">
        <v>3243700</v>
      </c>
      <c r="Y2181" s="3">
        <v>141100</v>
      </c>
      <c r="Z2181" s="3">
        <v>1081200</v>
      </c>
      <c r="AA2181" s="3">
        <v>810900</v>
      </c>
      <c r="AB2181" s="3">
        <v>10031822</v>
      </c>
      <c r="AC2181" s="3">
        <v>44809749</v>
      </c>
    </row>
    <row r="2182" spans="1:29" x14ac:dyDescent="0.2">
      <c r="A2182" s="3" t="s">
        <v>618</v>
      </c>
      <c r="B2182" s="144">
        <v>45536</v>
      </c>
      <c r="C2182" s="144">
        <v>45646</v>
      </c>
      <c r="D2182" s="3" t="s">
        <v>615</v>
      </c>
      <c r="E2182" s="3" t="s">
        <v>620</v>
      </c>
      <c r="F2182" s="3" t="s">
        <v>82</v>
      </c>
      <c r="G2182" s="8" t="s">
        <v>88</v>
      </c>
      <c r="H2182" s="2">
        <v>1061755823</v>
      </c>
      <c r="I2182" s="3" t="s">
        <v>511</v>
      </c>
      <c r="J2182" s="5">
        <v>40</v>
      </c>
      <c r="K2182" s="6">
        <v>245.14</v>
      </c>
      <c r="N2182" s="3">
        <v>5122200</v>
      </c>
      <c r="O2182" s="3">
        <v>18781400</v>
      </c>
      <c r="P2182" s="3">
        <v>0</v>
      </c>
      <c r="Q2182" s="3">
        <v>0</v>
      </c>
      <c r="R2182" s="3">
        <v>1707400</v>
      </c>
      <c r="S2182" s="3">
        <v>2205392</v>
      </c>
      <c r="T2182" s="3">
        <v>1470261</v>
      </c>
      <c r="U2182" s="3">
        <v>24164453</v>
      </c>
      <c r="V2182" s="3">
        <v>1707400</v>
      </c>
      <c r="W2182" s="3">
        <v>1596400</v>
      </c>
      <c r="X2182" s="3">
        <v>2253800</v>
      </c>
      <c r="Y2182" s="3">
        <v>98000</v>
      </c>
      <c r="Z2182" s="3">
        <v>751300</v>
      </c>
      <c r="AA2182" s="3">
        <v>563400</v>
      </c>
      <c r="AB2182" s="3">
        <v>6970300</v>
      </c>
      <c r="AC2182" s="3">
        <v>31134753</v>
      </c>
    </row>
    <row r="2183" spans="1:29" x14ac:dyDescent="0.2">
      <c r="A2183" s="3" t="s">
        <v>618</v>
      </c>
      <c r="B2183" s="144">
        <v>45536</v>
      </c>
      <c r="C2183" s="144">
        <v>45646</v>
      </c>
      <c r="D2183" s="3" t="s">
        <v>615</v>
      </c>
      <c r="E2183" s="3" t="s">
        <v>620</v>
      </c>
      <c r="F2183" s="3" t="s">
        <v>82</v>
      </c>
      <c r="G2183" s="8" t="s">
        <v>90</v>
      </c>
      <c r="H2183" s="2">
        <v>4376955</v>
      </c>
      <c r="I2183" s="3" t="s">
        <v>512</v>
      </c>
      <c r="J2183" s="5">
        <v>40</v>
      </c>
      <c r="K2183" s="6">
        <v>315.2</v>
      </c>
      <c r="N2183" s="3">
        <v>6586104</v>
      </c>
      <c r="O2183" s="3">
        <v>24149048</v>
      </c>
      <c r="P2183" s="3">
        <v>0</v>
      </c>
      <c r="Q2183" s="3">
        <v>0</v>
      </c>
      <c r="R2183" s="3">
        <v>2195368</v>
      </c>
      <c r="S2183" s="3">
        <v>2835684</v>
      </c>
      <c r="T2183" s="3">
        <v>1890456</v>
      </c>
      <c r="U2183" s="3">
        <v>31070556</v>
      </c>
      <c r="V2183" s="3">
        <v>2195368</v>
      </c>
      <c r="W2183" s="3">
        <v>2052700</v>
      </c>
      <c r="X2183" s="3">
        <v>2897900</v>
      </c>
      <c r="Y2183" s="3">
        <v>126100</v>
      </c>
      <c r="Z2183" s="3">
        <v>966000</v>
      </c>
      <c r="AA2183" s="3">
        <v>724500</v>
      </c>
      <c r="AB2183" s="3">
        <v>8962568</v>
      </c>
      <c r="AC2183" s="3">
        <v>40033124</v>
      </c>
    </row>
    <row r="2184" spans="1:29" x14ac:dyDescent="0.2">
      <c r="A2184" s="3" t="s">
        <v>618</v>
      </c>
      <c r="B2184" s="144">
        <v>45536</v>
      </c>
      <c r="C2184" s="144">
        <v>45646</v>
      </c>
      <c r="D2184" s="3" t="s">
        <v>615</v>
      </c>
      <c r="E2184" s="3" t="s">
        <v>620</v>
      </c>
      <c r="F2184" s="3" t="s">
        <v>82</v>
      </c>
      <c r="G2184" s="8" t="s">
        <v>90</v>
      </c>
      <c r="H2184" s="2">
        <v>1061716987</v>
      </c>
      <c r="I2184" s="3" t="s">
        <v>513</v>
      </c>
      <c r="J2184" s="5">
        <v>40</v>
      </c>
      <c r="K2184" s="6">
        <v>284.68</v>
      </c>
      <c r="N2184" s="3">
        <v>5948389</v>
      </c>
      <c r="O2184" s="3">
        <v>21810760</v>
      </c>
      <c r="P2184" s="3">
        <v>0</v>
      </c>
      <c r="Q2184" s="3">
        <v>0</v>
      </c>
      <c r="R2184" s="3">
        <v>1982796</v>
      </c>
      <c r="S2184" s="3">
        <v>2561112</v>
      </c>
      <c r="T2184" s="3">
        <v>1707408</v>
      </c>
      <c r="U2184" s="3">
        <v>28062076</v>
      </c>
      <c r="V2184" s="3">
        <v>1982796</v>
      </c>
      <c r="W2184" s="3">
        <v>1853900</v>
      </c>
      <c r="X2184" s="3">
        <v>2617300</v>
      </c>
      <c r="Y2184" s="3">
        <v>113900</v>
      </c>
      <c r="Z2184" s="3">
        <v>872400</v>
      </c>
      <c r="AA2184" s="3">
        <v>654300</v>
      </c>
      <c r="AB2184" s="3">
        <v>8094596</v>
      </c>
      <c r="AC2184" s="3">
        <v>36156672</v>
      </c>
    </row>
    <row r="2185" spans="1:29" x14ac:dyDescent="0.2">
      <c r="A2185" s="3" t="s">
        <v>618</v>
      </c>
      <c r="B2185" s="144">
        <v>45536</v>
      </c>
      <c r="C2185" s="144">
        <v>45646</v>
      </c>
      <c r="D2185" s="3" t="s">
        <v>615</v>
      </c>
      <c r="E2185" s="3" t="s">
        <v>620</v>
      </c>
      <c r="F2185" s="3" t="s">
        <v>82</v>
      </c>
      <c r="G2185" s="8" t="s">
        <v>90</v>
      </c>
      <c r="H2185" s="2">
        <v>1061724261</v>
      </c>
      <c r="I2185" s="3" t="s">
        <v>514</v>
      </c>
      <c r="J2185" s="5">
        <v>40</v>
      </c>
      <c r="K2185" s="6">
        <v>325.35000000000002</v>
      </c>
      <c r="N2185" s="3">
        <v>6798188</v>
      </c>
      <c r="O2185" s="3">
        <v>24926689</v>
      </c>
      <c r="P2185" s="3">
        <v>0</v>
      </c>
      <c r="Q2185" s="3">
        <v>0</v>
      </c>
      <c r="R2185" s="3">
        <v>2266063</v>
      </c>
      <c r="S2185" s="3">
        <v>2926998</v>
      </c>
      <c r="T2185" s="3">
        <v>1951332</v>
      </c>
      <c r="U2185" s="3">
        <v>32071082</v>
      </c>
      <c r="V2185" s="3">
        <v>2266063</v>
      </c>
      <c r="W2185" s="3">
        <v>2118800</v>
      </c>
      <c r="X2185" s="3">
        <v>2991200</v>
      </c>
      <c r="Y2185" s="3">
        <v>130100</v>
      </c>
      <c r="Z2185" s="3">
        <v>997100</v>
      </c>
      <c r="AA2185" s="3">
        <v>747800</v>
      </c>
      <c r="AB2185" s="3">
        <v>9251063</v>
      </c>
      <c r="AC2185" s="3">
        <v>41322145</v>
      </c>
    </row>
    <row r="2186" spans="1:29" x14ac:dyDescent="0.2">
      <c r="A2186" s="3" t="s">
        <v>618</v>
      </c>
      <c r="B2186" s="144">
        <v>45536</v>
      </c>
      <c r="C2186" s="144">
        <v>45646</v>
      </c>
      <c r="D2186" s="3" t="s">
        <v>615</v>
      </c>
      <c r="E2186" s="3" t="s">
        <v>620</v>
      </c>
      <c r="F2186" s="3" t="s">
        <v>82</v>
      </c>
      <c r="G2186" s="8" t="s">
        <v>90</v>
      </c>
      <c r="H2186" s="2">
        <v>25280764</v>
      </c>
      <c r="I2186" s="3" t="s">
        <v>516</v>
      </c>
      <c r="J2186" s="5">
        <v>40</v>
      </c>
      <c r="K2186" s="6">
        <v>341</v>
      </c>
      <c r="N2186" s="3">
        <v>7125195</v>
      </c>
      <c r="O2186" s="3">
        <v>26125715</v>
      </c>
      <c r="P2186" s="3">
        <v>0</v>
      </c>
      <c r="Q2186" s="3">
        <v>0</v>
      </c>
      <c r="R2186" s="3">
        <v>2375065</v>
      </c>
      <c r="S2186" s="3">
        <v>3067792</v>
      </c>
      <c r="T2186" s="3">
        <v>2045195</v>
      </c>
      <c r="U2186" s="3">
        <v>33613767</v>
      </c>
      <c r="V2186" s="3">
        <v>2375065</v>
      </c>
      <c r="W2186" s="3">
        <v>2220700</v>
      </c>
      <c r="X2186" s="3">
        <v>3135100</v>
      </c>
      <c r="Y2186" s="3">
        <v>136400</v>
      </c>
      <c r="Z2186" s="3">
        <v>1045000</v>
      </c>
      <c r="AA2186" s="3">
        <v>783800</v>
      </c>
      <c r="AB2186" s="3">
        <v>9696065</v>
      </c>
      <c r="AC2186" s="3">
        <v>43309832</v>
      </c>
    </row>
    <row r="2187" spans="1:29" x14ac:dyDescent="0.2">
      <c r="A2187" s="3" t="s">
        <v>618</v>
      </c>
      <c r="B2187" s="144">
        <v>45536</v>
      </c>
      <c r="C2187" s="144">
        <v>45646</v>
      </c>
      <c r="D2187" s="3" t="s">
        <v>615</v>
      </c>
      <c r="E2187" s="3" t="s">
        <v>620</v>
      </c>
      <c r="F2187" s="3" t="s">
        <v>82</v>
      </c>
      <c r="G2187" s="8" t="s">
        <v>90</v>
      </c>
      <c r="H2187" s="2">
        <v>1061740807</v>
      </c>
      <c r="I2187" s="3" t="s">
        <v>517</v>
      </c>
      <c r="J2187" s="5">
        <v>40</v>
      </c>
      <c r="K2187" s="6">
        <v>322.72000000000003</v>
      </c>
      <c r="N2187" s="3">
        <v>6743234</v>
      </c>
      <c r="O2187" s="3">
        <v>24725191</v>
      </c>
      <c r="P2187" s="3">
        <v>0</v>
      </c>
      <c r="Q2187" s="3">
        <v>0</v>
      </c>
      <c r="R2187" s="3">
        <v>2247745</v>
      </c>
      <c r="S2187" s="3">
        <v>2903337</v>
      </c>
      <c r="T2187" s="3">
        <v>1935558</v>
      </c>
      <c r="U2187" s="3">
        <v>31811831</v>
      </c>
      <c r="V2187" s="3">
        <v>2247745</v>
      </c>
      <c r="W2187" s="3">
        <v>2101600</v>
      </c>
      <c r="X2187" s="3">
        <v>2967000</v>
      </c>
      <c r="Y2187" s="3">
        <v>129100</v>
      </c>
      <c r="Z2187" s="3">
        <v>989000</v>
      </c>
      <c r="AA2187" s="3">
        <v>741800</v>
      </c>
      <c r="AB2187" s="3">
        <v>9176245</v>
      </c>
      <c r="AC2187" s="3">
        <v>40988076</v>
      </c>
    </row>
    <row r="2188" spans="1:29" x14ac:dyDescent="0.2">
      <c r="A2188" s="3" t="s">
        <v>618</v>
      </c>
      <c r="B2188" s="144">
        <v>45536</v>
      </c>
      <c r="C2188" s="144">
        <v>45646</v>
      </c>
      <c r="D2188" s="3" t="s">
        <v>615</v>
      </c>
      <c r="E2188" s="3" t="s">
        <v>620</v>
      </c>
      <c r="F2188" s="3" t="s">
        <v>82</v>
      </c>
      <c r="G2188" s="8" t="s">
        <v>90</v>
      </c>
      <c r="H2188" s="2">
        <v>34551362</v>
      </c>
      <c r="I2188" s="3" t="s">
        <v>518</v>
      </c>
      <c r="J2188" s="5">
        <v>40</v>
      </c>
      <c r="K2188" s="6">
        <v>341</v>
      </c>
      <c r="N2188" s="3">
        <v>7125195</v>
      </c>
      <c r="O2188" s="3">
        <v>26125715</v>
      </c>
      <c r="P2188" s="3">
        <v>0</v>
      </c>
      <c r="Q2188" s="3">
        <v>0</v>
      </c>
      <c r="R2188" s="3">
        <v>2375065</v>
      </c>
      <c r="S2188" s="3">
        <v>3067792</v>
      </c>
      <c r="T2188" s="3">
        <v>2045195</v>
      </c>
      <c r="U2188" s="3">
        <v>33613767</v>
      </c>
      <c r="V2188" s="3">
        <v>2375065</v>
      </c>
      <c r="W2188" s="3">
        <v>2220700</v>
      </c>
      <c r="X2188" s="3">
        <v>3135100</v>
      </c>
      <c r="Y2188" s="3">
        <v>136400</v>
      </c>
      <c r="Z2188" s="3">
        <v>1045000</v>
      </c>
      <c r="AA2188" s="3">
        <v>783800</v>
      </c>
      <c r="AB2188" s="3">
        <v>9696065</v>
      </c>
      <c r="AC2188" s="3">
        <v>43309832</v>
      </c>
    </row>
    <row r="2189" spans="1:29" x14ac:dyDescent="0.2">
      <c r="A2189" s="3" t="s">
        <v>618</v>
      </c>
      <c r="B2189" s="144">
        <v>45536</v>
      </c>
      <c r="C2189" s="144">
        <v>45646</v>
      </c>
      <c r="D2189" s="3" t="s">
        <v>615</v>
      </c>
      <c r="E2189" s="3" t="s">
        <v>620</v>
      </c>
      <c r="F2189" s="3" t="s">
        <v>519</v>
      </c>
      <c r="G2189" s="17" t="s">
        <v>521</v>
      </c>
      <c r="H2189" s="2">
        <v>1061793469</v>
      </c>
      <c r="I2189" s="3" t="s">
        <v>520</v>
      </c>
      <c r="J2189" s="5">
        <v>40</v>
      </c>
      <c r="K2189" s="6">
        <v>224.56</v>
      </c>
      <c r="N2189" s="3">
        <v>4692181</v>
      </c>
      <c r="O2189" s="3">
        <v>17204664</v>
      </c>
      <c r="P2189" s="3">
        <v>0</v>
      </c>
      <c r="Q2189" s="3">
        <v>0</v>
      </c>
      <c r="R2189" s="3">
        <v>1564060</v>
      </c>
      <c r="S2189" s="3">
        <v>2020245</v>
      </c>
      <c r="T2189" s="3">
        <v>1346830</v>
      </c>
      <c r="U2189" s="3">
        <v>22135799</v>
      </c>
      <c r="V2189" s="3">
        <v>1564060</v>
      </c>
      <c r="W2189" s="3">
        <v>1462400</v>
      </c>
      <c r="X2189" s="3">
        <v>2064600</v>
      </c>
      <c r="Y2189" s="3">
        <v>89800</v>
      </c>
      <c r="Z2189" s="3">
        <v>688200</v>
      </c>
      <c r="AA2189" s="3">
        <v>516100</v>
      </c>
      <c r="AB2189" s="3">
        <v>6385160</v>
      </c>
      <c r="AC2189" s="3">
        <v>28520959</v>
      </c>
    </row>
    <row r="2190" spans="1:29" x14ac:dyDescent="0.2">
      <c r="A2190" s="3" t="s">
        <v>618</v>
      </c>
      <c r="B2190" s="144">
        <v>45536</v>
      </c>
      <c r="C2190" s="144">
        <v>45646</v>
      </c>
      <c r="D2190" s="3" t="s">
        <v>615</v>
      </c>
      <c r="E2190" s="3" t="s">
        <v>620</v>
      </c>
      <c r="F2190" s="3" t="s">
        <v>519</v>
      </c>
      <c r="G2190" s="17" t="s">
        <v>521</v>
      </c>
      <c r="H2190" s="2">
        <v>10301511</v>
      </c>
      <c r="I2190" s="3" t="s">
        <v>989</v>
      </c>
      <c r="J2190" s="5">
        <v>40</v>
      </c>
      <c r="K2190" s="6">
        <v>331.7</v>
      </c>
      <c r="N2190" s="3">
        <v>6930872</v>
      </c>
      <c r="O2190" s="3">
        <v>25413197</v>
      </c>
      <c r="P2190" s="3">
        <v>0</v>
      </c>
      <c r="Q2190" s="3">
        <v>0</v>
      </c>
      <c r="R2190" s="3">
        <v>2310291</v>
      </c>
      <c r="S2190" s="3">
        <v>2984125</v>
      </c>
      <c r="T2190" s="3">
        <v>1989417</v>
      </c>
      <c r="U2190" s="3">
        <v>32697030</v>
      </c>
      <c r="V2190" s="3">
        <v>2310291</v>
      </c>
      <c r="W2190" s="3">
        <v>2160100</v>
      </c>
      <c r="X2190" s="3">
        <v>3049600</v>
      </c>
      <c r="Y2190" s="3">
        <v>132700</v>
      </c>
      <c r="Z2190" s="3">
        <v>1016500</v>
      </c>
      <c r="AA2190" s="3">
        <v>762400</v>
      </c>
      <c r="AB2190" s="3">
        <v>9431591</v>
      </c>
      <c r="AC2190" s="3">
        <v>42128621</v>
      </c>
    </row>
    <row r="2191" spans="1:29" x14ac:dyDescent="0.2">
      <c r="A2191" s="3" t="s">
        <v>618</v>
      </c>
      <c r="B2191" s="144">
        <v>45536</v>
      </c>
      <c r="C2191" s="144">
        <v>45646</v>
      </c>
      <c r="D2191" s="3" t="s">
        <v>615</v>
      </c>
      <c r="E2191" s="3" t="s">
        <v>620</v>
      </c>
      <c r="F2191" s="3" t="s">
        <v>519</v>
      </c>
      <c r="G2191" s="17" t="s">
        <v>521</v>
      </c>
      <c r="H2191" s="2">
        <v>14700203</v>
      </c>
      <c r="I2191" s="3" t="s">
        <v>522</v>
      </c>
      <c r="J2191" s="5">
        <v>40</v>
      </c>
      <c r="K2191" s="6">
        <v>401.99</v>
      </c>
      <c r="N2191" s="3">
        <v>8399581</v>
      </c>
      <c r="O2191" s="3">
        <v>30798464</v>
      </c>
      <c r="P2191" s="3">
        <v>0</v>
      </c>
      <c r="Q2191" s="3">
        <v>0</v>
      </c>
      <c r="R2191" s="3">
        <v>2799860</v>
      </c>
      <c r="S2191" s="3">
        <v>3616486</v>
      </c>
      <c r="T2191" s="3">
        <v>2410991</v>
      </c>
      <c r="U2191" s="3">
        <v>39625801</v>
      </c>
      <c r="V2191" s="3">
        <v>2799860</v>
      </c>
      <c r="W2191" s="3">
        <v>2617900</v>
      </c>
      <c r="X2191" s="3">
        <v>3695800</v>
      </c>
      <c r="Y2191" s="3">
        <v>160800</v>
      </c>
      <c r="Z2191" s="3">
        <v>1231900</v>
      </c>
      <c r="AA2191" s="3">
        <v>924000</v>
      </c>
      <c r="AB2191" s="3">
        <v>11430260</v>
      </c>
      <c r="AC2191" s="3">
        <v>51056061</v>
      </c>
    </row>
    <row r="2192" spans="1:29" x14ac:dyDescent="0.2">
      <c r="A2192" s="3" t="s">
        <v>618</v>
      </c>
      <c r="B2192" s="144">
        <v>45536</v>
      </c>
      <c r="C2192" s="144">
        <v>45646</v>
      </c>
      <c r="D2192" s="3" t="s">
        <v>615</v>
      </c>
      <c r="E2192" s="3" t="s">
        <v>620</v>
      </c>
      <c r="F2192" s="3" t="s">
        <v>519</v>
      </c>
      <c r="G2192" s="17" t="s">
        <v>521</v>
      </c>
      <c r="H2192" s="2">
        <v>4611361</v>
      </c>
      <c r="I2192" s="3" t="s">
        <v>523</v>
      </c>
      <c r="J2192" s="5">
        <v>40</v>
      </c>
      <c r="K2192" s="6">
        <v>319.8</v>
      </c>
      <c r="N2192" s="3">
        <v>6682221</v>
      </c>
      <c r="O2192" s="3">
        <v>24501477</v>
      </c>
      <c r="P2192" s="3">
        <v>0</v>
      </c>
      <c r="Q2192" s="3">
        <v>0</v>
      </c>
      <c r="R2192" s="3">
        <v>2227407</v>
      </c>
      <c r="S2192" s="3">
        <v>2877067</v>
      </c>
      <c r="T2192" s="3">
        <v>1918045</v>
      </c>
      <c r="U2192" s="3">
        <v>31523996</v>
      </c>
      <c r="V2192" s="3">
        <v>2227407</v>
      </c>
      <c r="W2192" s="3">
        <v>2082600</v>
      </c>
      <c r="X2192" s="3">
        <v>2940200</v>
      </c>
      <c r="Y2192" s="3">
        <v>127900</v>
      </c>
      <c r="Z2192" s="3">
        <v>980100</v>
      </c>
      <c r="AA2192" s="3">
        <v>735000</v>
      </c>
      <c r="AB2192" s="3">
        <v>9093207</v>
      </c>
      <c r="AC2192" s="3">
        <v>40617203</v>
      </c>
    </row>
    <row r="2193" spans="1:29" x14ac:dyDescent="0.2">
      <c r="A2193" s="3" t="s">
        <v>618</v>
      </c>
      <c r="B2193" s="144">
        <v>45536</v>
      </c>
      <c r="C2193" s="144">
        <v>45646</v>
      </c>
      <c r="D2193" s="3" t="s">
        <v>615</v>
      </c>
      <c r="E2193" s="3" t="s">
        <v>620</v>
      </c>
      <c r="F2193" s="3" t="s">
        <v>519</v>
      </c>
      <c r="G2193" s="17" t="s">
        <v>521</v>
      </c>
      <c r="H2193" s="2">
        <v>1061738407</v>
      </c>
      <c r="I2193" s="3" t="s">
        <v>525</v>
      </c>
      <c r="J2193" s="5">
        <v>40</v>
      </c>
      <c r="K2193" s="6">
        <v>305.60000000000002</v>
      </c>
      <c r="N2193" s="3">
        <v>6385512</v>
      </c>
      <c r="O2193" s="3">
        <v>23413544</v>
      </c>
      <c r="P2193" s="3">
        <v>0</v>
      </c>
      <c r="Q2193" s="3">
        <v>0</v>
      </c>
      <c r="R2193" s="3">
        <v>2128504</v>
      </c>
      <c r="S2193" s="3">
        <v>2749318</v>
      </c>
      <c r="T2193" s="3">
        <v>1832878</v>
      </c>
      <c r="U2193" s="3">
        <v>30124244</v>
      </c>
      <c r="V2193" s="3">
        <v>2128504</v>
      </c>
      <c r="W2193" s="3">
        <v>1990200</v>
      </c>
      <c r="X2193" s="3">
        <v>2809600</v>
      </c>
      <c r="Y2193" s="3">
        <v>122200</v>
      </c>
      <c r="Z2193" s="3">
        <v>936500</v>
      </c>
      <c r="AA2193" s="3">
        <v>702400</v>
      </c>
      <c r="AB2193" s="3">
        <v>8689404</v>
      </c>
      <c r="AC2193" s="3">
        <v>38813648</v>
      </c>
    </row>
    <row r="2194" spans="1:29" x14ac:dyDescent="0.2">
      <c r="A2194" s="3" t="s">
        <v>618</v>
      </c>
      <c r="B2194" s="144">
        <v>45536</v>
      </c>
      <c r="C2194" s="144">
        <v>45646</v>
      </c>
      <c r="D2194" s="3" t="s">
        <v>615</v>
      </c>
      <c r="E2194" s="3" t="s">
        <v>620</v>
      </c>
      <c r="F2194" s="3" t="s">
        <v>519</v>
      </c>
      <c r="G2194" s="17" t="s">
        <v>521</v>
      </c>
      <c r="H2194" s="2">
        <v>87247950</v>
      </c>
      <c r="I2194" s="3" t="s">
        <v>526</v>
      </c>
      <c r="J2194" s="5">
        <v>40</v>
      </c>
      <c r="K2194" s="6">
        <v>357.28</v>
      </c>
      <c r="N2194" s="3">
        <v>7465366</v>
      </c>
      <c r="O2194" s="3">
        <v>27373009</v>
      </c>
      <c r="P2194" s="3">
        <v>0</v>
      </c>
      <c r="Q2194" s="3">
        <v>0</v>
      </c>
      <c r="R2194" s="3">
        <v>2488455</v>
      </c>
      <c r="S2194" s="3">
        <v>3214255</v>
      </c>
      <c r="T2194" s="3">
        <v>2142837</v>
      </c>
      <c r="U2194" s="3">
        <v>35218556</v>
      </c>
      <c r="V2194" s="3">
        <v>2488455</v>
      </c>
      <c r="W2194" s="3">
        <v>2326700</v>
      </c>
      <c r="X2194" s="3">
        <v>3284800</v>
      </c>
      <c r="Y2194" s="3">
        <v>142900</v>
      </c>
      <c r="Z2194" s="3">
        <v>1094900</v>
      </c>
      <c r="AA2194" s="3">
        <v>821200</v>
      </c>
      <c r="AB2194" s="3">
        <v>10158955</v>
      </c>
      <c r="AC2194" s="3">
        <v>45377511</v>
      </c>
    </row>
    <row r="2195" spans="1:29" x14ac:dyDescent="0.2">
      <c r="A2195" s="3" t="s">
        <v>618</v>
      </c>
      <c r="B2195" s="144">
        <v>45536</v>
      </c>
      <c r="C2195" s="144">
        <v>45646</v>
      </c>
      <c r="D2195" s="3" t="s">
        <v>615</v>
      </c>
      <c r="E2195" s="3" t="s">
        <v>620</v>
      </c>
      <c r="F2195" s="3" t="s">
        <v>519</v>
      </c>
      <c r="G2195" s="17" t="s">
        <v>521</v>
      </c>
      <c r="H2195" s="2">
        <v>1061714282</v>
      </c>
      <c r="I2195" s="3" t="s">
        <v>527</v>
      </c>
      <c r="J2195" s="5">
        <v>40</v>
      </c>
      <c r="K2195" s="6">
        <v>299.72000000000003</v>
      </c>
      <c r="N2195" s="3">
        <v>6262649</v>
      </c>
      <c r="O2195" s="3">
        <v>22963046</v>
      </c>
      <c r="P2195" s="3">
        <v>0</v>
      </c>
      <c r="Q2195" s="3">
        <v>0</v>
      </c>
      <c r="R2195" s="3">
        <v>2087550</v>
      </c>
      <c r="S2195" s="3">
        <v>2696418</v>
      </c>
      <c r="T2195" s="3">
        <v>1797612</v>
      </c>
      <c r="U2195" s="3">
        <v>29544626</v>
      </c>
      <c r="V2195" s="3">
        <v>2087550</v>
      </c>
      <c r="W2195" s="3">
        <v>1951900</v>
      </c>
      <c r="X2195" s="3">
        <v>2755600</v>
      </c>
      <c r="Y2195" s="3">
        <v>119900</v>
      </c>
      <c r="Z2195" s="3">
        <v>918500</v>
      </c>
      <c r="AA2195" s="3">
        <v>688900</v>
      </c>
      <c r="AB2195" s="3">
        <v>8522350</v>
      </c>
      <c r="AC2195" s="3">
        <v>38066976</v>
      </c>
    </row>
    <row r="2196" spans="1:29" x14ac:dyDescent="0.2">
      <c r="A2196" s="3" t="s">
        <v>618</v>
      </c>
      <c r="B2196" s="144">
        <v>45536</v>
      </c>
      <c r="C2196" s="144">
        <v>45646</v>
      </c>
      <c r="D2196" s="3" t="s">
        <v>615</v>
      </c>
      <c r="E2196" s="3" t="s">
        <v>620</v>
      </c>
      <c r="F2196" s="3" t="s">
        <v>519</v>
      </c>
      <c r="G2196" s="17" t="s">
        <v>521</v>
      </c>
      <c r="H2196" s="2">
        <v>87248875</v>
      </c>
      <c r="I2196" s="3" t="s">
        <v>528</v>
      </c>
      <c r="J2196" s="5">
        <v>40</v>
      </c>
      <c r="K2196" s="6">
        <v>335.04</v>
      </c>
      <c r="N2196" s="3">
        <v>7000661</v>
      </c>
      <c r="O2196" s="3">
        <v>25669090</v>
      </c>
      <c r="P2196" s="3">
        <v>0</v>
      </c>
      <c r="Q2196" s="3">
        <v>0</v>
      </c>
      <c r="R2196" s="3">
        <v>2333554</v>
      </c>
      <c r="S2196" s="3">
        <v>3014173</v>
      </c>
      <c r="T2196" s="3">
        <v>2009449</v>
      </c>
      <c r="U2196" s="3">
        <v>33026266</v>
      </c>
      <c r="V2196" s="3">
        <v>2333554</v>
      </c>
      <c r="W2196" s="3">
        <v>2181900</v>
      </c>
      <c r="X2196" s="3">
        <v>3080300</v>
      </c>
      <c r="Y2196" s="3">
        <v>134000</v>
      </c>
      <c r="Z2196" s="3">
        <v>1026800</v>
      </c>
      <c r="AA2196" s="3">
        <v>770100</v>
      </c>
      <c r="AB2196" s="3">
        <v>9526654</v>
      </c>
      <c r="AC2196" s="3">
        <v>42552920</v>
      </c>
    </row>
    <row r="2197" spans="1:29" x14ac:dyDescent="0.2">
      <c r="A2197" s="3" t="s">
        <v>618</v>
      </c>
      <c r="B2197" s="144">
        <v>45536</v>
      </c>
      <c r="C2197" s="144">
        <v>45646</v>
      </c>
      <c r="D2197" s="3" t="s">
        <v>615</v>
      </c>
      <c r="E2197" s="3" t="s">
        <v>620</v>
      </c>
      <c r="F2197" s="3" t="s">
        <v>519</v>
      </c>
      <c r="G2197" s="17" t="s">
        <v>521</v>
      </c>
      <c r="H2197" s="2">
        <v>1061748730</v>
      </c>
      <c r="I2197" s="3" t="s">
        <v>529</v>
      </c>
      <c r="J2197" s="5">
        <v>40</v>
      </c>
      <c r="K2197" s="6">
        <v>312.36</v>
      </c>
      <c r="N2197" s="3">
        <v>6526762</v>
      </c>
      <c r="O2197" s="3">
        <v>23931461</v>
      </c>
      <c r="P2197" s="3">
        <v>0</v>
      </c>
      <c r="Q2197" s="3">
        <v>0</v>
      </c>
      <c r="R2197" s="3">
        <v>2175587</v>
      </c>
      <c r="S2197" s="3">
        <v>2810134</v>
      </c>
      <c r="T2197" s="3">
        <v>1873422</v>
      </c>
      <c r="U2197" s="3">
        <v>30790604</v>
      </c>
      <c r="V2197" s="3">
        <v>2175587</v>
      </c>
      <c r="W2197" s="3">
        <v>2034200</v>
      </c>
      <c r="X2197" s="3">
        <v>2871800</v>
      </c>
      <c r="Y2197" s="3">
        <v>124900</v>
      </c>
      <c r="Z2197" s="3">
        <v>957300</v>
      </c>
      <c r="AA2197" s="3">
        <v>717900</v>
      </c>
      <c r="AB2197" s="3">
        <v>8881687</v>
      </c>
      <c r="AC2197" s="3">
        <v>39672291</v>
      </c>
    </row>
    <row r="2198" spans="1:29" x14ac:dyDescent="0.2">
      <c r="A2198" s="3" t="s">
        <v>618</v>
      </c>
      <c r="B2198" s="144">
        <v>45536</v>
      </c>
      <c r="C2198" s="144">
        <v>45646</v>
      </c>
      <c r="D2198" s="3" t="s">
        <v>615</v>
      </c>
      <c r="E2198" s="3" t="s">
        <v>620</v>
      </c>
      <c r="F2198" s="3" t="s">
        <v>519</v>
      </c>
      <c r="G2198" s="17" t="s">
        <v>521</v>
      </c>
      <c r="H2198" s="2">
        <v>10697021</v>
      </c>
      <c r="I2198" s="3" t="s">
        <v>530</v>
      </c>
      <c r="J2198" s="5">
        <v>40</v>
      </c>
      <c r="K2198" s="6">
        <v>318.27999999999997</v>
      </c>
      <c r="N2198" s="3">
        <v>6650461</v>
      </c>
      <c r="O2198" s="3">
        <v>24385024</v>
      </c>
      <c r="P2198" s="3">
        <v>0</v>
      </c>
      <c r="Q2198" s="3">
        <v>0</v>
      </c>
      <c r="R2198" s="3">
        <v>2216820</v>
      </c>
      <c r="S2198" s="3">
        <v>2863393</v>
      </c>
      <c r="T2198" s="3">
        <v>1908929</v>
      </c>
      <c r="U2198" s="3">
        <v>31374166</v>
      </c>
      <c r="V2198" s="3">
        <v>2216820</v>
      </c>
      <c r="W2198" s="3">
        <v>2072700</v>
      </c>
      <c r="X2198" s="3">
        <v>2926200</v>
      </c>
      <c r="Y2198" s="3">
        <v>127300</v>
      </c>
      <c r="Z2198" s="3">
        <v>975400</v>
      </c>
      <c r="AA2198" s="3">
        <v>731600</v>
      </c>
      <c r="AB2198" s="3">
        <v>9050020</v>
      </c>
      <c r="AC2198" s="3">
        <v>40424186</v>
      </c>
    </row>
    <row r="2199" spans="1:29" x14ac:dyDescent="0.2">
      <c r="A2199" s="3" t="s">
        <v>618</v>
      </c>
      <c r="B2199" s="144">
        <v>45536</v>
      </c>
      <c r="C2199" s="144">
        <v>45646</v>
      </c>
      <c r="D2199" s="3" t="s">
        <v>615</v>
      </c>
      <c r="E2199" s="3" t="s">
        <v>620</v>
      </c>
      <c r="F2199" s="3" t="s">
        <v>519</v>
      </c>
      <c r="G2199" s="17" t="s">
        <v>521</v>
      </c>
      <c r="H2199" s="2">
        <v>1061762995</v>
      </c>
      <c r="I2199" s="3" t="s">
        <v>1056</v>
      </c>
      <c r="J2199" s="5">
        <v>40</v>
      </c>
      <c r="K2199" s="6">
        <v>261.8</v>
      </c>
      <c r="N2199" s="3">
        <v>5470311</v>
      </c>
      <c r="O2199" s="3">
        <v>20057807</v>
      </c>
      <c r="P2199" s="3">
        <v>0</v>
      </c>
      <c r="Q2199" s="3">
        <v>0</v>
      </c>
      <c r="R2199" s="3">
        <v>1823437</v>
      </c>
      <c r="S2199" s="3">
        <v>2355273</v>
      </c>
      <c r="T2199" s="3">
        <v>1570182</v>
      </c>
      <c r="U2199" s="3">
        <v>25806699</v>
      </c>
      <c r="V2199" s="3">
        <v>1823437</v>
      </c>
      <c r="W2199" s="3">
        <v>1704900</v>
      </c>
      <c r="X2199" s="3">
        <v>2406900</v>
      </c>
      <c r="Y2199" s="3">
        <v>104700</v>
      </c>
      <c r="Z2199" s="3">
        <v>802300</v>
      </c>
      <c r="AA2199" s="3">
        <v>601700</v>
      </c>
      <c r="AB2199" s="3">
        <v>7443937</v>
      </c>
      <c r="AC2199" s="3">
        <v>33250636</v>
      </c>
    </row>
    <row r="2200" spans="1:29" x14ac:dyDescent="0.2">
      <c r="A2200" s="3" t="s">
        <v>618</v>
      </c>
      <c r="B2200" s="144">
        <v>45536</v>
      </c>
      <c r="C2200" s="144">
        <v>45646</v>
      </c>
      <c r="D2200" s="3" t="s">
        <v>615</v>
      </c>
      <c r="E2200" s="3" t="s">
        <v>620</v>
      </c>
      <c r="F2200" s="3" t="s">
        <v>519</v>
      </c>
      <c r="G2200" s="8" t="s">
        <v>532</v>
      </c>
      <c r="H2200" s="2">
        <v>1061717308</v>
      </c>
      <c r="I2200" s="3" t="s">
        <v>531</v>
      </c>
      <c r="J2200" s="5">
        <v>40</v>
      </c>
      <c r="K2200" s="6">
        <v>408.09</v>
      </c>
      <c r="N2200" s="3">
        <v>8527041</v>
      </c>
      <c r="O2200" s="3">
        <v>31265817</v>
      </c>
      <c r="P2200" s="3">
        <v>0</v>
      </c>
      <c r="Q2200" s="3">
        <v>0</v>
      </c>
      <c r="R2200" s="3">
        <v>2842347</v>
      </c>
      <c r="S2200" s="3">
        <v>3671365</v>
      </c>
      <c r="T2200" s="3">
        <v>2447577</v>
      </c>
      <c r="U2200" s="3">
        <v>40227106</v>
      </c>
      <c r="V2200" s="3">
        <v>2842347</v>
      </c>
      <c r="W2200" s="3">
        <v>2657600</v>
      </c>
      <c r="X2200" s="3">
        <v>3751900</v>
      </c>
      <c r="Y2200" s="3">
        <v>163200</v>
      </c>
      <c r="Z2200" s="3">
        <v>1250600</v>
      </c>
      <c r="AA2200" s="3">
        <v>938000</v>
      </c>
      <c r="AB2200" s="3">
        <v>11603647</v>
      </c>
      <c r="AC2200" s="3">
        <v>51830753</v>
      </c>
    </row>
    <row r="2201" spans="1:29" x14ac:dyDescent="0.2">
      <c r="A2201" s="3" t="s">
        <v>618</v>
      </c>
      <c r="B2201" s="144">
        <v>45536</v>
      </c>
      <c r="C2201" s="144">
        <v>45646</v>
      </c>
      <c r="D2201" s="3" t="s">
        <v>615</v>
      </c>
      <c r="E2201" s="3" t="s">
        <v>620</v>
      </c>
      <c r="F2201" s="3" t="s">
        <v>519</v>
      </c>
      <c r="G2201" s="8" t="s">
        <v>532</v>
      </c>
      <c r="H2201" s="2">
        <v>25282056</v>
      </c>
      <c r="I2201" s="3" t="s">
        <v>533</v>
      </c>
      <c r="J2201" s="5">
        <v>40</v>
      </c>
      <c r="K2201" s="6">
        <v>458.19</v>
      </c>
      <c r="N2201" s="3">
        <v>9573880</v>
      </c>
      <c r="O2201" s="3">
        <v>35104227</v>
      </c>
      <c r="P2201" s="3">
        <v>0</v>
      </c>
      <c r="Q2201" s="3">
        <v>0</v>
      </c>
      <c r="R2201" s="3">
        <v>3191293</v>
      </c>
      <c r="S2201" s="3">
        <v>4122087</v>
      </c>
      <c r="T2201" s="3">
        <v>2748058</v>
      </c>
      <c r="U2201" s="3">
        <v>45165665</v>
      </c>
      <c r="V2201" s="3">
        <v>3191293</v>
      </c>
      <c r="W2201" s="3">
        <v>2983900</v>
      </c>
      <c r="X2201" s="3">
        <v>4212500</v>
      </c>
      <c r="Y2201" s="3">
        <v>183200</v>
      </c>
      <c r="Z2201" s="3">
        <v>1404200</v>
      </c>
      <c r="AA2201" s="3">
        <v>1053100</v>
      </c>
      <c r="AB2201" s="3">
        <v>13028193</v>
      </c>
      <c r="AC2201" s="3">
        <v>58193858</v>
      </c>
    </row>
    <row r="2202" spans="1:29" x14ac:dyDescent="0.2">
      <c r="A2202" s="3" t="s">
        <v>618</v>
      </c>
      <c r="B2202" s="144">
        <v>45536</v>
      </c>
      <c r="C2202" s="144">
        <v>45646</v>
      </c>
      <c r="D2202" s="3" t="s">
        <v>615</v>
      </c>
      <c r="E2202" s="3" t="s">
        <v>620</v>
      </c>
      <c r="F2202" s="3" t="s">
        <v>519</v>
      </c>
      <c r="G2202" s="8" t="s">
        <v>532</v>
      </c>
      <c r="H2202" s="2">
        <v>1061686766</v>
      </c>
      <c r="I2202" s="3" t="s">
        <v>899</v>
      </c>
      <c r="J2202" s="5">
        <v>40</v>
      </c>
      <c r="K2202" s="6">
        <v>223.52</v>
      </c>
      <c r="N2202" s="3">
        <v>4670450</v>
      </c>
      <c r="O2202" s="3">
        <v>17124983</v>
      </c>
      <c r="P2202" s="3">
        <v>0</v>
      </c>
      <c r="Q2202" s="3">
        <v>0</v>
      </c>
      <c r="R2202" s="3">
        <v>1556817</v>
      </c>
      <c r="S2202" s="3">
        <v>2010888</v>
      </c>
      <c r="T2202" s="3">
        <v>1340592</v>
      </c>
      <c r="U2202" s="3">
        <v>22033280</v>
      </c>
      <c r="V2202" s="3">
        <v>1556817</v>
      </c>
      <c r="W2202" s="3">
        <v>1455600</v>
      </c>
      <c r="X2202" s="3">
        <v>2055000</v>
      </c>
      <c r="Y2202" s="3">
        <v>89400</v>
      </c>
      <c r="Z2202" s="3">
        <v>685000</v>
      </c>
      <c r="AA2202" s="3">
        <v>513700</v>
      </c>
      <c r="AB2202" s="3">
        <v>6355517</v>
      </c>
      <c r="AC2202" s="3">
        <v>28388797</v>
      </c>
    </row>
    <row r="2203" spans="1:29" x14ac:dyDescent="0.2">
      <c r="A2203" s="3" t="s">
        <v>618</v>
      </c>
      <c r="B2203" s="144">
        <v>45536</v>
      </c>
      <c r="C2203" s="144">
        <v>45646</v>
      </c>
      <c r="D2203" s="3" t="s">
        <v>615</v>
      </c>
      <c r="E2203" s="3" t="s">
        <v>620</v>
      </c>
      <c r="F2203" s="3" t="s">
        <v>519</v>
      </c>
      <c r="G2203" s="8" t="s">
        <v>532</v>
      </c>
      <c r="H2203" s="2">
        <v>10294796</v>
      </c>
      <c r="I2203" s="3" t="s">
        <v>900</v>
      </c>
      <c r="J2203" s="5">
        <v>40</v>
      </c>
      <c r="K2203" s="6">
        <v>330.34</v>
      </c>
      <c r="N2203" s="3">
        <v>6902454</v>
      </c>
      <c r="O2203" s="3">
        <v>25308998</v>
      </c>
      <c r="P2203" s="3">
        <v>0</v>
      </c>
      <c r="Q2203" s="3">
        <v>0</v>
      </c>
      <c r="R2203" s="3">
        <v>2300818</v>
      </c>
      <c r="S2203" s="3">
        <v>2971890</v>
      </c>
      <c r="T2203" s="3">
        <v>1981260</v>
      </c>
      <c r="U2203" s="3">
        <v>32562966</v>
      </c>
      <c r="V2203" s="3">
        <v>2300818</v>
      </c>
      <c r="W2203" s="3">
        <v>2151300</v>
      </c>
      <c r="X2203" s="3">
        <v>3037100</v>
      </c>
      <c r="Y2203" s="3">
        <v>132100</v>
      </c>
      <c r="Z2203" s="3">
        <v>1012400</v>
      </c>
      <c r="AA2203" s="3">
        <v>759300</v>
      </c>
      <c r="AB2203" s="3">
        <v>9393018</v>
      </c>
      <c r="AC2203" s="3">
        <v>41955984</v>
      </c>
    </row>
    <row r="2204" spans="1:29" x14ac:dyDescent="0.2">
      <c r="A2204" s="3" t="s">
        <v>618</v>
      </c>
      <c r="B2204" s="144">
        <v>45536</v>
      </c>
      <c r="C2204" s="144">
        <v>45646</v>
      </c>
      <c r="D2204" s="3" t="s">
        <v>615</v>
      </c>
      <c r="E2204" s="3" t="s">
        <v>620</v>
      </c>
      <c r="F2204" s="3" t="s">
        <v>519</v>
      </c>
      <c r="G2204" s="8" t="s">
        <v>532</v>
      </c>
      <c r="H2204" s="2">
        <v>34324866</v>
      </c>
      <c r="I2204" s="3" t="s">
        <v>901</v>
      </c>
      <c r="J2204" s="5">
        <v>40</v>
      </c>
      <c r="K2204" s="6">
        <v>264.2</v>
      </c>
      <c r="N2204" s="3">
        <v>5520459</v>
      </c>
      <c r="O2204" s="3">
        <v>20241683</v>
      </c>
      <c r="P2204" s="3">
        <v>0</v>
      </c>
      <c r="Q2204" s="3">
        <v>0</v>
      </c>
      <c r="R2204" s="3">
        <v>1840153</v>
      </c>
      <c r="S2204" s="3">
        <v>2376864</v>
      </c>
      <c r="T2204" s="3">
        <v>1584576</v>
      </c>
      <c r="U2204" s="3">
        <v>26043276</v>
      </c>
      <c r="V2204" s="3">
        <v>1840153</v>
      </c>
      <c r="W2204" s="3">
        <v>1720500</v>
      </c>
      <c r="X2204" s="3">
        <v>2429000</v>
      </c>
      <c r="Y2204" s="3">
        <v>105700</v>
      </c>
      <c r="Z2204" s="3">
        <v>809700</v>
      </c>
      <c r="AA2204" s="3">
        <v>607300</v>
      </c>
      <c r="AB2204" s="3">
        <v>7512353</v>
      </c>
      <c r="AC2204" s="3">
        <v>33555629</v>
      </c>
    </row>
    <row r="2205" spans="1:29" x14ac:dyDescent="0.2">
      <c r="A2205" s="3" t="s">
        <v>618</v>
      </c>
      <c r="B2205" s="144">
        <v>45536</v>
      </c>
      <c r="C2205" s="144">
        <v>45646</v>
      </c>
      <c r="D2205" s="3" t="s">
        <v>615</v>
      </c>
      <c r="E2205" s="3" t="s">
        <v>620</v>
      </c>
      <c r="F2205" s="3" t="s">
        <v>519</v>
      </c>
      <c r="G2205" s="8" t="s">
        <v>532</v>
      </c>
      <c r="H2205" s="2">
        <v>1061732514</v>
      </c>
      <c r="I2205" s="3" t="s">
        <v>534</v>
      </c>
      <c r="J2205" s="5">
        <v>40</v>
      </c>
      <c r="K2205" s="6">
        <v>314.88</v>
      </c>
      <c r="N2205" s="3">
        <v>6579418</v>
      </c>
      <c r="O2205" s="3">
        <v>24124533</v>
      </c>
      <c r="P2205" s="3">
        <v>0</v>
      </c>
      <c r="Q2205" s="3">
        <v>0</v>
      </c>
      <c r="R2205" s="3">
        <v>2193139</v>
      </c>
      <c r="S2205" s="3">
        <v>2832805</v>
      </c>
      <c r="T2205" s="3">
        <v>1888537</v>
      </c>
      <c r="U2205" s="3">
        <v>31039014</v>
      </c>
      <c r="V2205" s="3">
        <v>2193139</v>
      </c>
      <c r="W2205" s="3">
        <v>2050600</v>
      </c>
      <c r="X2205" s="3">
        <v>2894900</v>
      </c>
      <c r="Y2205" s="3">
        <v>125900</v>
      </c>
      <c r="Z2205" s="3">
        <v>965000</v>
      </c>
      <c r="AA2205" s="3">
        <v>723700</v>
      </c>
      <c r="AB2205" s="3">
        <v>8953239</v>
      </c>
      <c r="AC2205" s="3">
        <v>39992253</v>
      </c>
    </row>
    <row r="2206" spans="1:29" x14ac:dyDescent="0.2">
      <c r="A2206" s="3" t="s">
        <v>618</v>
      </c>
      <c r="B2206" s="144">
        <v>45536</v>
      </c>
      <c r="C2206" s="144">
        <v>45646</v>
      </c>
      <c r="D2206" s="3" t="s">
        <v>615</v>
      </c>
      <c r="E2206" s="3" t="s">
        <v>620</v>
      </c>
      <c r="F2206" s="3" t="s">
        <v>519</v>
      </c>
      <c r="G2206" s="8" t="s">
        <v>532</v>
      </c>
      <c r="H2206" s="2">
        <v>10290913</v>
      </c>
      <c r="I2206" s="3" t="s">
        <v>902</v>
      </c>
      <c r="J2206" s="5">
        <v>40</v>
      </c>
      <c r="K2206" s="6">
        <v>389.68</v>
      </c>
      <c r="N2206" s="3">
        <v>8142364</v>
      </c>
      <c r="O2206" s="3">
        <v>29855335</v>
      </c>
      <c r="P2206" s="3">
        <v>0</v>
      </c>
      <c r="Q2206" s="3">
        <v>0</v>
      </c>
      <c r="R2206" s="3">
        <v>2714121</v>
      </c>
      <c r="S2206" s="3">
        <v>3505740</v>
      </c>
      <c r="T2206" s="3">
        <v>2337160</v>
      </c>
      <c r="U2206" s="3">
        <v>38412356</v>
      </c>
      <c r="V2206" s="3">
        <v>2714121</v>
      </c>
      <c r="W2206" s="3">
        <v>2537700</v>
      </c>
      <c r="X2206" s="3">
        <v>3582600</v>
      </c>
      <c r="Y2206" s="3">
        <v>155800</v>
      </c>
      <c r="Z2206" s="3">
        <v>1194200</v>
      </c>
      <c r="AA2206" s="3">
        <v>895700</v>
      </c>
      <c r="AB2206" s="3">
        <v>11080121</v>
      </c>
      <c r="AC2206" s="3">
        <v>49492477</v>
      </c>
    </row>
    <row r="2207" spans="1:29" x14ac:dyDescent="0.2">
      <c r="A2207" s="3" t="s">
        <v>618</v>
      </c>
      <c r="B2207" s="144">
        <v>45536</v>
      </c>
      <c r="C2207" s="144">
        <v>45646</v>
      </c>
      <c r="D2207" s="3" t="s">
        <v>615</v>
      </c>
      <c r="E2207" s="3" t="s">
        <v>620</v>
      </c>
      <c r="F2207" s="3" t="s">
        <v>519</v>
      </c>
      <c r="G2207" s="8" t="s">
        <v>532</v>
      </c>
      <c r="H2207" s="2">
        <v>34317895</v>
      </c>
      <c r="I2207" s="3" t="s">
        <v>535</v>
      </c>
      <c r="J2207" s="5">
        <v>40</v>
      </c>
      <c r="K2207" s="6">
        <v>386.94</v>
      </c>
      <c r="N2207" s="3">
        <v>8085111</v>
      </c>
      <c r="O2207" s="3">
        <v>29645407</v>
      </c>
      <c r="P2207" s="3">
        <v>0</v>
      </c>
      <c r="Q2207" s="3">
        <v>0</v>
      </c>
      <c r="R2207" s="3">
        <v>2695037</v>
      </c>
      <c r="S2207" s="3">
        <v>3481089</v>
      </c>
      <c r="T2207" s="3">
        <v>2320726</v>
      </c>
      <c r="U2207" s="3">
        <v>38142259</v>
      </c>
      <c r="V2207" s="3">
        <v>2695037</v>
      </c>
      <c r="W2207" s="3">
        <v>2519900</v>
      </c>
      <c r="X2207" s="3">
        <v>3557400</v>
      </c>
      <c r="Y2207" s="3">
        <v>154700</v>
      </c>
      <c r="Z2207" s="3">
        <v>1185800</v>
      </c>
      <c r="AA2207" s="3">
        <v>889400</v>
      </c>
      <c r="AB2207" s="3">
        <v>11002237</v>
      </c>
      <c r="AC2207" s="3">
        <v>49144496</v>
      </c>
    </row>
    <row r="2208" spans="1:29" x14ac:dyDescent="0.2">
      <c r="A2208" s="3" t="s">
        <v>618</v>
      </c>
      <c r="B2208" s="144">
        <v>45536</v>
      </c>
      <c r="C2208" s="144">
        <v>45646</v>
      </c>
      <c r="D2208" s="3" t="s">
        <v>615</v>
      </c>
      <c r="E2208" s="3" t="s">
        <v>620</v>
      </c>
      <c r="F2208" s="3" t="s">
        <v>519</v>
      </c>
      <c r="G2208" s="8" t="s">
        <v>532</v>
      </c>
      <c r="H2208" s="2">
        <v>25272839</v>
      </c>
      <c r="I2208" s="3" t="s">
        <v>603</v>
      </c>
      <c r="J2208" s="5">
        <v>40</v>
      </c>
      <c r="K2208" s="6">
        <v>407.65</v>
      </c>
      <c r="N2208" s="3">
        <v>8517847</v>
      </c>
      <c r="O2208" s="3">
        <v>31232106</v>
      </c>
      <c r="P2208" s="3">
        <v>0</v>
      </c>
      <c r="Q2208" s="3">
        <v>0</v>
      </c>
      <c r="R2208" s="3">
        <v>2839282</v>
      </c>
      <c r="S2208" s="3">
        <v>3667406</v>
      </c>
      <c r="T2208" s="3">
        <v>2444938</v>
      </c>
      <c r="U2208" s="3">
        <v>40183732</v>
      </c>
      <c r="V2208" s="3">
        <v>2839282</v>
      </c>
      <c r="W2208" s="3">
        <v>2654700</v>
      </c>
      <c r="X2208" s="3">
        <v>3747900</v>
      </c>
      <c r="Y2208" s="3">
        <v>163000</v>
      </c>
      <c r="Z2208" s="3">
        <v>1249300</v>
      </c>
      <c r="AA2208" s="3">
        <v>937000</v>
      </c>
      <c r="AB2208" s="3">
        <v>11591182</v>
      </c>
      <c r="AC2208" s="3">
        <v>51774914</v>
      </c>
    </row>
    <row r="2209" spans="1:29" x14ac:dyDescent="0.2">
      <c r="A2209" s="3" t="s">
        <v>618</v>
      </c>
      <c r="B2209" s="144">
        <v>45536</v>
      </c>
      <c r="C2209" s="144">
        <v>45646</v>
      </c>
      <c r="D2209" s="3" t="s">
        <v>615</v>
      </c>
      <c r="E2209" s="3" t="s">
        <v>620</v>
      </c>
      <c r="F2209" s="3" t="s">
        <v>519</v>
      </c>
      <c r="G2209" s="8" t="s">
        <v>538</v>
      </c>
      <c r="H2209" s="2">
        <v>1061713413</v>
      </c>
      <c r="I2209" s="3" t="s">
        <v>904</v>
      </c>
      <c r="J2209" s="5">
        <v>40</v>
      </c>
      <c r="K2209" s="6">
        <v>255.76</v>
      </c>
      <c r="N2209" s="3">
        <v>5344105</v>
      </c>
      <c r="O2209" s="3">
        <v>19595052</v>
      </c>
      <c r="P2209" s="3">
        <v>0</v>
      </c>
      <c r="Q2209" s="3">
        <v>0</v>
      </c>
      <c r="R2209" s="3">
        <v>1781368</v>
      </c>
      <c r="S2209" s="3">
        <v>2300934</v>
      </c>
      <c r="T2209" s="3">
        <v>1533956</v>
      </c>
      <c r="U2209" s="3">
        <v>25211310</v>
      </c>
      <c r="V2209" s="3">
        <v>1781368</v>
      </c>
      <c r="W2209" s="3">
        <v>1665600</v>
      </c>
      <c r="X2209" s="3">
        <v>2351400</v>
      </c>
      <c r="Y2209" s="3">
        <v>102300</v>
      </c>
      <c r="Z2209" s="3">
        <v>783800</v>
      </c>
      <c r="AA2209" s="3">
        <v>587900</v>
      </c>
      <c r="AB2209" s="3">
        <v>7272368</v>
      </c>
      <c r="AC2209" s="3">
        <v>32483678</v>
      </c>
    </row>
    <row r="2210" spans="1:29" x14ac:dyDescent="0.2">
      <c r="A2210" s="3" t="s">
        <v>618</v>
      </c>
      <c r="B2210" s="144">
        <v>45536</v>
      </c>
      <c r="C2210" s="144">
        <v>45646</v>
      </c>
      <c r="D2210" s="3" t="s">
        <v>615</v>
      </c>
      <c r="E2210" s="3" t="s">
        <v>620</v>
      </c>
      <c r="F2210" s="3" t="s">
        <v>519</v>
      </c>
      <c r="G2210" s="8" t="s">
        <v>538</v>
      </c>
      <c r="H2210" s="2">
        <v>1061808261</v>
      </c>
      <c r="I2210" s="3" t="s">
        <v>905</v>
      </c>
      <c r="J2210" s="5">
        <v>40</v>
      </c>
      <c r="K2210" s="6">
        <v>215.92</v>
      </c>
      <c r="N2210" s="3">
        <v>4511648</v>
      </c>
      <c r="O2210" s="3">
        <v>16542709</v>
      </c>
      <c r="P2210" s="3">
        <v>0</v>
      </c>
      <c r="Q2210" s="3">
        <v>0</v>
      </c>
      <c r="R2210" s="3">
        <v>1503883</v>
      </c>
      <c r="S2210" s="3">
        <v>1942515</v>
      </c>
      <c r="T2210" s="3">
        <v>1295010</v>
      </c>
      <c r="U2210" s="3">
        <v>21284117</v>
      </c>
      <c r="V2210" s="3">
        <v>1503883</v>
      </c>
      <c r="W2210" s="3">
        <v>1406100</v>
      </c>
      <c r="X2210" s="3">
        <v>1985100</v>
      </c>
      <c r="Y2210" s="3">
        <v>86400</v>
      </c>
      <c r="Z2210" s="3">
        <v>661700</v>
      </c>
      <c r="AA2210" s="3">
        <v>496300</v>
      </c>
      <c r="AB2210" s="3">
        <v>6139483</v>
      </c>
      <c r="AC2210" s="3">
        <v>27423600</v>
      </c>
    </row>
    <row r="2211" spans="1:29" x14ac:dyDescent="0.2">
      <c r="A2211" s="3" t="s">
        <v>618</v>
      </c>
      <c r="B2211" s="144">
        <v>45536</v>
      </c>
      <c r="C2211" s="144">
        <v>45646</v>
      </c>
      <c r="D2211" s="3" t="s">
        <v>615</v>
      </c>
      <c r="E2211" s="3" t="s">
        <v>620</v>
      </c>
      <c r="F2211" s="3" t="s">
        <v>519</v>
      </c>
      <c r="G2211" s="8" t="s">
        <v>538</v>
      </c>
      <c r="H2211" s="2">
        <v>4616175</v>
      </c>
      <c r="I2211" s="3" t="s">
        <v>537</v>
      </c>
      <c r="J2211" s="5">
        <v>40</v>
      </c>
      <c r="K2211" s="6">
        <v>298.32</v>
      </c>
      <c r="N2211" s="3">
        <v>6233396</v>
      </c>
      <c r="O2211" s="3">
        <v>22855785</v>
      </c>
      <c r="P2211" s="3">
        <v>0</v>
      </c>
      <c r="Q2211" s="3">
        <v>0</v>
      </c>
      <c r="R2211" s="3">
        <v>2077799</v>
      </c>
      <c r="S2211" s="3">
        <v>2683823</v>
      </c>
      <c r="T2211" s="3">
        <v>1789216</v>
      </c>
      <c r="U2211" s="3">
        <v>29406623</v>
      </c>
      <c r="V2211" s="3">
        <v>2077799</v>
      </c>
      <c r="W2211" s="3">
        <v>1942700</v>
      </c>
      <c r="X2211" s="3">
        <v>2742700</v>
      </c>
      <c r="Y2211" s="3">
        <v>119300</v>
      </c>
      <c r="Z2211" s="3">
        <v>914200</v>
      </c>
      <c r="AA2211" s="3">
        <v>685700</v>
      </c>
      <c r="AB2211" s="3">
        <v>8482399</v>
      </c>
      <c r="AC2211" s="3">
        <v>37889022</v>
      </c>
    </row>
    <row r="2212" spans="1:29" x14ac:dyDescent="0.2">
      <c r="A2212" s="3" t="s">
        <v>618</v>
      </c>
      <c r="B2212" s="144">
        <v>45536</v>
      </c>
      <c r="C2212" s="144">
        <v>45646</v>
      </c>
      <c r="D2212" s="3" t="s">
        <v>615</v>
      </c>
      <c r="E2212" s="3" t="s">
        <v>620</v>
      </c>
      <c r="F2212" s="3" t="s">
        <v>519</v>
      </c>
      <c r="G2212" s="8" t="s">
        <v>538</v>
      </c>
      <c r="H2212" s="2">
        <v>76315599</v>
      </c>
      <c r="I2212" s="3" t="s">
        <v>539</v>
      </c>
      <c r="J2212" s="5">
        <v>40</v>
      </c>
      <c r="K2212" s="6">
        <v>319.25</v>
      </c>
      <c r="N2212" s="3">
        <v>6670729</v>
      </c>
      <c r="O2212" s="3">
        <v>24459340</v>
      </c>
      <c r="P2212" s="3">
        <v>0</v>
      </c>
      <c r="Q2212" s="3">
        <v>0</v>
      </c>
      <c r="R2212" s="3">
        <v>2223576</v>
      </c>
      <c r="S2212" s="3">
        <v>2872119</v>
      </c>
      <c r="T2212" s="3">
        <v>1914746</v>
      </c>
      <c r="U2212" s="3">
        <v>31469781</v>
      </c>
      <c r="V2212" s="3">
        <v>2223576</v>
      </c>
      <c r="W2212" s="3">
        <v>2079000</v>
      </c>
      <c r="X2212" s="3">
        <v>2935100</v>
      </c>
      <c r="Y2212" s="3">
        <v>127700</v>
      </c>
      <c r="Z2212" s="3">
        <v>978400</v>
      </c>
      <c r="AA2212" s="3">
        <v>733800</v>
      </c>
      <c r="AB2212" s="3">
        <v>9077576</v>
      </c>
      <c r="AC2212" s="3">
        <v>40547357</v>
      </c>
    </row>
    <row r="2213" spans="1:29" x14ac:dyDescent="0.2">
      <c r="A2213" s="3" t="s">
        <v>618</v>
      </c>
      <c r="B2213" s="144">
        <v>45536</v>
      </c>
      <c r="C2213" s="144">
        <v>45646</v>
      </c>
      <c r="D2213" s="3" t="s">
        <v>615</v>
      </c>
      <c r="E2213" s="3" t="s">
        <v>620</v>
      </c>
      <c r="F2213" s="3" t="s">
        <v>519</v>
      </c>
      <c r="G2213" s="8" t="s">
        <v>538</v>
      </c>
      <c r="H2213" s="2">
        <v>10304373</v>
      </c>
      <c r="I2213" s="3" t="s">
        <v>540</v>
      </c>
      <c r="J2213" s="5">
        <v>40</v>
      </c>
      <c r="K2213" s="6">
        <v>325.76</v>
      </c>
      <c r="N2213" s="3">
        <v>6806755</v>
      </c>
      <c r="O2213" s="3">
        <v>24958102</v>
      </c>
      <c r="P2213" s="3">
        <v>0</v>
      </c>
      <c r="Q2213" s="3">
        <v>0</v>
      </c>
      <c r="R2213" s="3">
        <v>2268918</v>
      </c>
      <c r="S2213" s="3">
        <v>2930686</v>
      </c>
      <c r="T2213" s="3">
        <v>1953791</v>
      </c>
      <c r="U2213" s="3">
        <v>32111497</v>
      </c>
      <c r="V2213" s="3">
        <v>2268918</v>
      </c>
      <c r="W2213" s="3">
        <v>2121400</v>
      </c>
      <c r="X2213" s="3">
        <v>2995000</v>
      </c>
      <c r="Y2213" s="3">
        <v>130300</v>
      </c>
      <c r="Z2213" s="3">
        <v>998300</v>
      </c>
      <c r="AA2213" s="3">
        <v>748700</v>
      </c>
      <c r="AB2213" s="3">
        <v>9262618</v>
      </c>
      <c r="AC2213" s="3">
        <v>41374115</v>
      </c>
    </row>
    <row r="2214" spans="1:29" x14ac:dyDescent="0.2">
      <c r="A2214" s="3" t="s">
        <v>618</v>
      </c>
      <c r="B2214" s="144">
        <v>45536</v>
      </c>
      <c r="C2214" s="144">
        <v>45646</v>
      </c>
      <c r="D2214" s="3" t="s">
        <v>615</v>
      </c>
      <c r="E2214" s="3" t="s">
        <v>620</v>
      </c>
      <c r="F2214" s="3" t="s">
        <v>519</v>
      </c>
      <c r="G2214" s="8" t="s">
        <v>538</v>
      </c>
      <c r="H2214" s="2">
        <v>87062432</v>
      </c>
      <c r="I2214" s="3" t="s">
        <v>604</v>
      </c>
      <c r="J2214" s="5">
        <v>40</v>
      </c>
      <c r="K2214" s="6">
        <v>379.15</v>
      </c>
      <c r="N2214" s="3">
        <v>7922339</v>
      </c>
      <c r="O2214" s="3">
        <v>29048576</v>
      </c>
      <c r="P2214" s="3">
        <v>0</v>
      </c>
      <c r="Q2214" s="3">
        <v>0</v>
      </c>
      <c r="R2214" s="3">
        <v>2640780</v>
      </c>
      <c r="S2214" s="3">
        <v>3411007</v>
      </c>
      <c r="T2214" s="3">
        <v>2274005</v>
      </c>
      <c r="U2214" s="3">
        <v>37374368</v>
      </c>
      <c r="V2214" s="3">
        <v>2640780</v>
      </c>
      <c r="W2214" s="3">
        <v>2469100</v>
      </c>
      <c r="X2214" s="3">
        <v>3485800</v>
      </c>
      <c r="Y2214" s="3">
        <v>151600</v>
      </c>
      <c r="Z2214" s="3">
        <v>1161900</v>
      </c>
      <c r="AA2214" s="3">
        <v>871500</v>
      </c>
      <c r="AB2214" s="3">
        <v>10780680</v>
      </c>
      <c r="AC2214" s="3">
        <v>48155048</v>
      </c>
    </row>
    <row r="2215" spans="1:29" x14ac:dyDescent="0.2">
      <c r="A2215" s="3" t="s">
        <v>618</v>
      </c>
      <c r="B2215" s="144">
        <v>45536</v>
      </c>
      <c r="C2215" s="144">
        <v>45646</v>
      </c>
      <c r="D2215" s="3" t="s">
        <v>615</v>
      </c>
      <c r="E2215" s="3" t="s">
        <v>620</v>
      </c>
      <c r="F2215" s="3" t="s">
        <v>519</v>
      </c>
      <c r="G2215" s="8" t="s">
        <v>538</v>
      </c>
      <c r="H2215" s="2">
        <v>10292791</v>
      </c>
      <c r="I2215" s="3" t="s">
        <v>542</v>
      </c>
      <c r="J2215" s="5">
        <v>40</v>
      </c>
      <c r="K2215" s="6">
        <v>363.7</v>
      </c>
      <c r="N2215" s="3">
        <v>7599512</v>
      </c>
      <c r="O2215" s="3">
        <v>27864877</v>
      </c>
      <c r="P2215" s="3">
        <v>0</v>
      </c>
      <c r="Q2215" s="3">
        <v>0</v>
      </c>
      <c r="R2215" s="3">
        <v>2533171</v>
      </c>
      <c r="S2215" s="3">
        <v>3272012</v>
      </c>
      <c r="T2215" s="3">
        <v>2181341</v>
      </c>
      <c r="U2215" s="3">
        <v>35851401</v>
      </c>
      <c r="V2215" s="3">
        <v>2533171</v>
      </c>
      <c r="W2215" s="3">
        <v>2368500</v>
      </c>
      <c r="X2215" s="3">
        <v>3343800</v>
      </c>
      <c r="Y2215" s="3">
        <v>145500</v>
      </c>
      <c r="Z2215" s="3">
        <v>1114600</v>
      </c>
      <c r="AA2215" s="3">
        <v>835900</v>
      </c>
      <c r="AB2215" s="3">
        <v>10341471</v>
      </c>
      <c r="AC2215" s="3">
        <v>46192872</v>
      </c>
    </row>
    <row r="2216" spans="1:29" x14ac:dyDescent="0.2">
      <c r="A2216" s="3" t="s">
        <v>618</v>
      </c>
      <c r="B2216" s="144">
        <v>45536</v>
      </c>
      <c r="C2216" s="144">
        <v>45646</v>
      </c>
      <c r="D2216" s="3" t="s">
        <v>615</v>
      </c>
      <c r="E2216" s="3" t="s">
        <v>620</v>
      </c>
      <c r="F2216" s="3" t="s">
        <v>519</v>
      </c>
      <c r="G2216" s="8" t="s">
        <v>538</v>
      </c>
      <c r="H2216" s="2">
        <v>1061767739</v>
      </c>
      <c r="I2216" s="3" t="s">
        <v>543</v>
      </c>
      <c r="J2216" s="5">
        <v>40</v>
      </c>
      <c r="K2216" s="6">
        <v>336.32</v>
      </c>
      <c r="N2216" s="3">
        <v>7027406</v>
      </c>
      <c r="O2216" s="3">
        <v>25767155</v>
      </c>
      <c r="P2216" s="3">
        <v>0</v>
      </c>
      <c r="Q2216" s="3">
        <v>0</v>
      </c>
      <c r="R2216" s="3">
        <v>2342469</v>
      </c>
      <c r="S2216" s="3">
        <v>3025689</v>
      </c>
      <c r="T2216" s="3">
        <v>2017126</v>
      </c>
      <c r="U2216" s="3">
        <v>33152439</v>
      </c>
      <c r="V2216" s="3">
        <v>2342469</v>
      </c>
      <c r="W2216" s="3">
        <v>2190200</v>
      </c>
      <c r="X2216" s="3">
        <v>3092100</v>
      </c>
      <c r="Y2216" s="3">
        <v>134500</v>
      </c>
      <c r="Z2216" s="3">
        <v>1030700</v>
      </c>
      <c r="AA2216" s="3">
        <v>773000</v>
      </c>
      <c r="AB2216" s="3">
        <v>9562969</v>
      </c>
      <c r="AC2216" s="3">
        <v>42715408</v>
      </c>
    </row>
    <row r="2217" spans="1:29" x14ac:dyDescent="0.2">
      <c r="A2217" s="3" t="s">
        <v>618</v>
      </c>
      <c r="B2217" s="144">
        <v>45536</v>
      </c>
      <c r="C2217" s="144">
        <v>45646</v>
      </c>
      <c r="D2217" s="3" t="s">
        <v>615</v>
      </c>
      <c r="E2217" s="3" t="s">
        <v>620</v>
      </c>
      <c r="F2217" s="3" t="s">
        <v>519</v>
      </c>
      <c r="G2217" s="8" t="s">
        <v>544</v>
      </c>
      <c r="H2217" s="2">
        <v>98137494</v>
      </c>
      <c r="I2217" s="3" t="s">
        <v>545</v>
      </c>
      <c r="J2217" s="5">
        <v>40</v>
      </c>
      <c r="K2217" s="6">
        <v>462.54</v>
      </c>
      <c r="N2217" s="3">
        <v>9664773</v>
      </c>
      <c r="O2217" s="3">
        <v>35437501</v>
      </c>
      <c r="P2217" s="3">
        <v>0</v>
      </c>
      <c r="Q2217" s="3">
        <v>0</v>
      </c>
      <c r="R2217" s="3">
        <v>3221591</v>
      </c>
      <c r="S2217" s="3">
        <v>4161222</v>
      </c>
      <c r="T2217" s="3">
        <v>2774148</v>
      </c>
      <c r="U2217" s="3">
        <v>45594462</v>
      </c>
      <c r="V2217" s="3">
        <v>3221591</v>
      </c>
      <c r="W2217" s="3">
        <v>3012200</v>
      </c>
      <c r="X2217" s="3">
        <v>4252500</v>
      </c>
      <c r="Y2217" s="3">
        <v>185000</v>
      </c>
      <c r="Z2217" s="3">
        <v>1417500</v>
      </c>
      <c r="AA2217" s="3">
        <v>1063100</v>
      </c>
      <c r="AB2217" s="3">
        <v>13151891</v>
      </c>
      <c r="AC2217" s="3">
        <v>58746353</v>
      </c>
    </row>
    <row r="2218" spans="1:29" x14ac:dyDescent="0.2">
      <c r="A2218" s="3" t="s">
        <v>618</v>
      </c>
      <c r="B2218" s="144">
        <v>45536</v>
      </c>
      <c r="C2218" s="144">
        <v>45646</v>
      </c>
      <c r="D2218" s="3" t="s">
        <v>615</v>
      </c>
      <c r="E2218" s="3" t="s">
        <v>620</v>
      </c>
      <c r="F2218" s="3" t="s">
        <v>519</v>
      </c>
      <c r="G2218" s="8" t="s">
        <v>544</v>
      </c>
      <c r="H2218" s="2">
        <v>1085262657</v>
      </c>
      <c r="I2218" s="3" t="s">
        <v>990</v>
      </c>
      <c r="J2218" s="5">
        <v>20</v>
      </c>
      <c r="K2218" s="6">
        <v>375.94</v>
      </c>
      <c r="N2218" s="3">
        <v>3927633</v>
      </c>
      <c r="O2218" s="3">
        <v>14401321</v>
      </c>
      <c r="P2218" s="3">
        <v>0</v>
      </c>
      <c r="Q2218" s="3">
        <v>0</v>
      </c>
      <c r="R2218" s="3">
        <v>1309211</v>
      </c>
      <c r="S2218" s="3">
        <v>1691064</v>
      </c>
      <c r="T2218" s="3">
        <v>1127376</v>
      </c>
      <c r="U2218" s="3">
        <v>18528972</v>
      </c>
      <c r="V2218" s="3">
        <v>1309211</v>
      </c>
      <c r="W2218" s="3">
        <v>1224100</v>
      </c>
      <c r="X2218" s="3">
        <v>1728200</v>
      </c>
      <c r="Y2218" s="3">
        <v>75200</v>
      </c>
      <c r="Z2218" s="3">
        <v>576100</v>
      </c>
      <c r="AA2218" s="3">
        <v>432000</v>
      </c>
      <c r="AB2218" s="3">
        <v>5344811</v>
      </c>
      <c r="AC2218" s="3">
        <v>23873783</v>
      </c>
    </row>
    <row r="2219" spans="1:29" x14ac:dyDescent="0.2">
      <c r="A2219" s="3" t="s">
        <v>618</v>
      </c>
      <c r="B2219" s="144">
        <v>45536</v>
      </c>
      <c r="C2219" s="144">
        <v>45646</v>
      </c>
      <c r="D2219" s="3" t="s">
        <v>615</v>
      </c>
      <c r="E2219" s="3" t="s">
        <v>620</v>
      </c>
      <c r="F2219" s="3" t="s">
        <v>519</v>
      </c>
      <c r="G2219" s="8" t="s">
        <v>544</v>
      </c>
      <c r="H2219" s="2">
        <v>76332775</v>
      </c>
      <c r="I2219" s="3" t="s">
        <v>991</v>
      </c>
      <c r="J2219" s="5">
        <v>20</v>
      </c>
      <c r="K2219" s="6">
        <v>477.67</v>
      </c>
      <c r="N2219" s="3">
        <v>4990457</v>
      </c>
      <c r="O2219" s="3">
        <v>18298342</v>
      </c>
      <c r="P2219" s="3">
        <v>0</v>
      </c>
      <c r="Q2219" s="3">
        <v>0</v>
      </c>
      <c r="R2219" s="3">
        <v>1663486</v>
      </c>
      <c r="S2219" s="3">
        <v>2148669</v>
      </c>
      <c r="T2219" s="3">
        <v>1432446</v>
      </c>
      <c r="U2219" s="3">
        <v>23542943</v>
      </c>
      <c r="V2219" s="3">
        <v>1663486</v>
      </c>
      <c r="W2219" s="3">
        <v>1555400</v>
      </c>
      <c r="X2219" s="3">
        <v>2195800</v>
      </c>
      <c r="Y2219" s="3">
        <v>95500</v>
      </c>
      <c r="Z2219" s="3">
        <v>731900</v>
      </c>
      <c r="AA2219" s="3">
        <v>549000</v>
      </c>
      <c r="AB2219" s="3">
        <v>6791086</v>
      </c>
      <c r="AC2219" s="3">
        <v>30334029</v>
      </c>
    </row>
    <row r="2220" spans="1:29" x14ac:dyDescent="0.2">
      <c r="A2220" s="3" t="s">
        <v>618</v>
      </c>
      <c r="B2220" s="144">
        <v>45536</v>
      </c>
      <c r="C2220" s="144">
        <v>45646</v>
      </c>
      <c r="D2220" s="3" t="s">
        <v>615</v>
      </c>
      <c r="E2220" s="3" t="s">
        <v>620</v>
      </c>
      <c r="F2220" s="3" t="s">
        <v>519</v>
      </c>
      <c r="G2220" s="8" t="s">
        <v>544</v>
      </c>
      <c r="H2220" s="2">
        <v>76327676</v>
      </c>
      <c r="I2220" s="3" t="s">
        <v>546</v>
      </c>
      <c r="J2220" s="5">
        <v>40</v>
      </c>
      <c r="K2220" s="6">
        <v>469.76</v>
      </c>
      <c r="N2220" s="3">
        <v>9815635</v>
      </c>
      <c r="O2220" s="3">
        <v>35990662</v>
      </c>
      <c r="P2220" s="3">
        <v>0</v>
      </c>
      <c r="Q2220" s="3">
        <v>0</v>
      </c>
      <c r="R2220" s="3">
        <v>3271878</v>
      </c>
      <c r="S2220" s="3">
        <v>4226176</v>
      </c>
      <c r="T2220" s="3">
        <v>2817451</v>
      </c>
      <c r="U2220" s="3">
        <v>46306167</v>
      </c>
      <c r="V2220" s="3">
        <v>3271878</v>
      </c>
      <c r="W2220" s="3">
        <v>3059200</v>
      </c>
      <c r="X2220" s="3">
        <v>4318900</v>
      </c>
      <c r="Y2220" s="3">
        <v>187900</v>
      </c>
      <c r="Z2220" s="3">
        <v>1439600</v>
      </c>
      <c r="AA2220" s="3">
        <v>1079700</v>
      </c>
      <c r="AB2220" s="3">
        <v>13357178</v>
      </c>
      <c r="AC2220" s="3">
        <v>59663345</v>
      </c>
    </row>
    <row r="2221" spans="1:29" x14ac:dyDescent="0.2">
      <c r="A2221" s="3" t="s">
        <v>618</v>
      </c>
      <c r="B2221" s="144">
        <v>45536</v>
      </c>
      <c r="C2221" s="144">
        <v>45646</v>
      </c>
      <c r="D2221" s="3" t="s">
        <v>615</v>
      </c>
      <c r="E2221" s="3" t="s">
        <v>620</v>
      </c>
      <c r="F2221" s="3" t="s">
        <v>519</v>
      </c>
      <c r="G2221" s="8" t="s">
        <v>544</v>
      </c>
      <c r="H2221" s="2">
        <v>87101247</v>
      </c>
      <c r="I2221" s="3" t="s">
        <v>547</v>
      </c>
      <c r="J2221" s="5">
        <v>40</v>
      </c>
      <c r="K2221" s="6">
        <v>408.61</v>
      </c>
      <c r="N2221" s="3">
        <v>8537906</v>
      </c>
      <c r="O2221" s="3">
        <v>31305655</v>
      </c>
      <c r="P2221" s="3">
        <v>0</v>
      </c>
      <c r="Q2221" s="3">
        <v>0</v>
      </c>
      <c r="R2221" s="3">
        <v>2845969</v>
      </c>
      <c r="S2221" s="3">
        <v>3676043</v>
      </c>
      <c r="T2221" s="3">
        <v>2450695</v>
      </c>
      <c r="U2221" s="3">
        <v>40278362</v>
      </c>
      <c r="V2221" s="3">
        <v>2845969</v>
      </c>
      <c r="W2221" s="3">
        <v>2661000</v>
      </c>
      <c r="X2221" s="3">
        <v>3756700</v>
      </c>
      <c r="Y2221" s="3">
        <v>163400</v>
      </c>
      <c r="Z2221" s="3">
        <v>1252200</v>
      </c>
      <c r="AA2221" s="3">
        <v>939200</v>
      </c>
      <c r="AB2221" s="3">
        <v>11618469</v>
      </c>
      <c r="AC2221" s="3">
        <v>51896831</v>
      </c>
    </row>
    <row r="2222" spans="1:29" x14ac:dyDescent="0.2">
      <c r="A2222" s="3" t="s">
        <v>618</v>
      </c>
      <c r="B2222" s="144">
        <v>45536</v>
      </c>
      <c r="C2222" s="144">
        <v>45646</v>
      </c>
      <c r="D2222" s="3" t="s">
        <v>615</v>
      </c>
      <c r="E2222" s="3" t="s">
        <v>620</v>
      </c>
      <c r="F2222" s="3" t="s">
        <v>519</v>
      </c>
      <c r="G2222" s="8" t="s">
        <v>544</v>
      </c>
      <c r="H2222" s="2">
        <v>1061700340</v>
      </c>
      <c r="I2222" s="3" t="s">
        <v>992</v>
      </c>
      <c r="J2222" s="5">
        <v>40</v>
      </c>
      <c r="K2222" s="6">
        <v>358.7</v>
      </c>
      <c r="N2222" s="3">
        <v>7495037</v>
      </c>
      <c r="O2222" s="3">
        <v>27481802</v>
      </c>
      <c r="P2222" s="3">
        <v>0</v>
      </c>
      <c r="Q2222" s="3">
        <v>0</v>
      </c>
      <c r="R2222" s="3">
        <v>2498346</v>
      </c>
      <c r="S2222" s="3">
        <v>3227030</v>
      </c>
      <c r="T2222" s="3">
        <v>2151353</v>
      </c>
      <c r="U2222" s="3">
        <v>35358531</v>
      </c>
      <c r="V2222" s="3">
        <v>2498346</v>
      </c>
      <c r="W2222" s="3">
        <v>2336000</v>
      </c>
      <c r="X2222" s="3">
        <v>3297800</v>
      </c>
      <c r="Y2222" s="3">
        <v>143500</v>
      </c>
      <c r="Z2222" s="3">
        <v>1099300</v>
      </c>
      <c r="AA2222" s="3">
        <v>824500</v>
      </c>
      <c r="AB2222" s="3">
        <v>10199446</v>
      </c>
      <c r="AC2222" s="3">
        <v>45557977</v>
      </c>
    </row>
    <row r="2223" spans="1:29" x14ac:dyDescent="0.2">
      <c r="A2223" s="3" t="s">
        <v>618</v>
      </c>
      <c r="B2223" s="144">
        <v>45536</v>
      </c>
      <c r="C2223" s="144">
        <v>45646</v>
      </c>
      <c r="D2223" s="3" t="s">
        <v>615</v>
      </c>
      <c r="E2223" s="3" t="s">
        <v>620</v>
      </c>
      <c r="F2223" s="3" t="s">
        <v>519</v>
      </c>
      <c r="G2223" s="8" t="s">
        <v>544</v>
      </c>
      <c r="H2223" s="2">
        <v>76326267</v>
      </c>
      <c r="I2223" s="3" t="s">
        <v>548</v>
      </c>
      <c r="J2223" s="5">
        <v>40</v>
      </c>
      <c r="K2223" s="6">
        <v>427.66</v>
      </c>
      <c r="N2223" s="3">
        <v>8935956</v>
      </c>
      <c r="O2223" s="3">
        <v>32765172</v>
      </c>
      <c r="P2223" s="3">
        <v>0</v>
      </c>
      <c r="Q2223" s="3">
        <v>0</v>
      </c>
      <c r="R2223" s="3">
        <v>2978652</v>
      </c>
      <c r="S2223" s="3">
        <v>3847426</v>
      </c>
      <c r="T2223" s="3">
        <v>2564950</v>
      </c>
      <c r="U2223" s="3">
        <v>42156200</v>
      </c>
      <c r="V2223" s="3">
        <v>2978652</v>
      </c>
      <c r="W2223" s="3">
        <v>2785000</v>
      </c>
      <c r="X2223" s="3">
        <v>3931800</v>
      </c>
      <c r="Y2223" s="3">
        <v>171000</v>
      </c>
      <c r="Z2223" s="3">
        <v>1310600</v>
      </c>
      <c r="AA2223" s="3">
        <v>983000</v>
      </c>
      <c r="AB2223" s="3">
        <v>12160052</v>
      </c>
      <c r="AC2223" s="3">
        <v>54316252</v>
      </c>
    </row>
    <row r="2224" spans="1:29" x14ac:dyDescent="0.2">
      <c r="A2224" s="3" t="s">
        <v>618</v>
      </c>
      <c r="B2224" s="144">
        <v>45536</v>
      </c>
      <c r="C2224" s="144">
        <v>45646</v>
      </c>
      <c r="D2224" s="3" t="s">
        <v>615</v>
      </c>
      <c r="E2224" s="3" t="s">
        <v>616</v>
      </c>
      <c r="F2224" s="3" t="s">
        <v>24</v>
      </c>
      <c r="G2224" s="8" t="s">
        <v>26</v>
      </c>
      <c r="H2224" s="2">
        <v>1061535652</v>
      </c>
      <c r="I2224" s="3" t="s">
        <v>25</v>
      </c>
      <c r="J2224" s="5">
        <v>40</v>
      </c>
      <c r="K2224" s="6">
        <v>235</v>
      </c>
      <c r="N2224" s="3">
        <v>4910325</v>
      </c>
      <c r="O2224" s="3">
        <v>18004525</v>
      </c>
      <c r="P2224" s="3">
        <v>0</v>
      </c>
      <c r="Q2224" s="3">
        <v>0</v>
      </c>
      <c r="R2224" s="3">
        <v>1636775</v>
      </c>
      <c r="S2224" s="3">
        <v>2114168</v>
      </c>
      <c r="T2224" s="3">
        <v>1409445</v>
      </c>
      <c r="U2224" s="3">
        <v>23164913</v>
      </c>
      <c r="V2224" s="3">
        <v>1636775</v>
      </c>
      <c r="W2224" s="3">
        <v>1530400</v>
      </c>
      <c r="X2224" s="3">
        <v>2160500</v>
      </c>
      <c r="Y2224" s="3">
        <v>94000</v>
      </c>
      <c r="Z2224" s="3">
        <v>720200</v>
      </c>
      <c r="AA2224" s="3">
        <v>540100</v>
      </c>
      <c r="AB2224" s="3">
        <v>6681975</v>
      </c>
      <c r="AC2224" s="3">
        <v>29846888</v>
      </c>
    </row>
    <row r="2225" spans="1:29" x14ac:dyDescent="0.2">
      <c r="A2225" s="3" t="s">
        <v>618</v>
      </c>
      <c r="B2225" s="144">
        <v>45536</v>
      </c>
      <c r="C2225" s="144">
        <v>45646</v>
      </c>
      <c r="D2225" s="3" t="s">
        <v>615</v>
      </c>
      <c r="E2225" s="3" t="s">
        <v>616</v>
      </c>
      <c r="F2225" s="3" t="s">
        <v>24</v>
      </c>
      <c r="G2225" s="8" t="s">
        <v>26</v>
      </c>
      <c r="H2225" s="2">
        <v>1061720411</v>
      </c>
      <c r="I2225" s="3" t="s">
        <v>913</v>
      </c>
      <c r="J2225" s="5">
        <v>40</v>
      </c>
      <c r="K2225" s="6">
        <v>303.42</v>
      </c>
      <c r="N2225" s="3">
        <v>6339961</v>
      </c>
      <c r="O2225" s="3">
        <v>23246524</v>
      </c>
      <c r="P2225" s="3">
        <v>0</v>
      </c>
      <c r="Q2225" s="3">
        <v>0</v>
      </c>
      <c r="R2225" s="3">
        <v>2113320</v>
      </c>
      <c r="S2225" s="3">
        <v>2729705</v>
      </c>
      <c r="T2225" s="3">
        <v>1819804</v>
      </c>
      <c r="U2225" s="3">
        <v>29909353</v>
      </c>
      <c r="V2225" s="3">
        <v>2113320</v>
      </c>
      <c r="W2225" s="3">
        <v>1976000</v>
      </c>
      <c r="X2225" s="3">
        <v>2789600</v>
      </c>
      <c r="Y2225" s="3">
        <v>121300</v>
      </c>
      <c r="Z2225" s="3">
        <v>929900</v>
      </c>
      <c r="AA2225" s="3">
        <v>697400</v>
      </c>
      <c r="AB2225" s="3">
        <v>8627520</v>
      </c>
      <c r="AC2225" s="3">
        <v>38536873</v>
      </c>
    </row>
    <row r="2226" spans="1:29" x14ac:dyDescent="0.2">
      <c r="A2226" s="3" t="s">
        <v>618</v>
      </c>
      <c r="B2226" s="144">
        <v>45536</v>
      </c>
      <c r="C2226" s="144">
        <v>45646</v>
      </c>
      <c r="D2226" s="3" t="s">
        <v>615</v>
      </c>
      <c r="E2226" s="3" t="s">
        <v>616</v>
      </c>
      <c r="F2226" s="3" t="s">
        <v>24</v>
      </c>
      <c r="G2226" s="8" t="s">
        <v>26</v>
      </c>
      <c r="H2226" s="2">
        <v>25274299</v>
      </c>
      <c r="I2226" s="3" t="s">
        <v>27</v>
      </c>
      <c r="J2226" s="5">
        <v>40</v>
      </c>
      <c r="K2226" s="6">
        <v>356.24</v>
      </c>
      <c r="N2226" s="3">
        <v>7443635</v>
      </c>
      <c r="O2226" s="3">
        <v>27293328</v>
      </c>
      <c r="P2226" s="3">
        <v>0</v>
      </c>
      <c r="Q2226" s="3">
        <v>0</v>
      </c>
      <c r="R2226" s="3">
        <v>2481212</v>
      </c>
      <c r="S2226" s="3">
        <v>3204898</v>
      </c>
      <c r="T2226" s="3">
        <v>2136599</v>
      </c>
      <c r="U2226" s="3">
        <v>35116037</v>
      </c>
      <c r="V2226" s="3">
        <v>2481212</v>
      </c>
      <c r="W2226" s="3">
        <v>2319900</v>
      </c>
      <c r="X2226" s="3">
        <v>3275200</v>
      </c>
      <c r="Y2226" s="3">
        <v>142500</v>
      </c>
      <c r="Z2226" s="3">
        <v>1091700</v>
      </c>
      <c r="AA2226" s="3">
        <v>818800</v>
      </c>
      <c r="AB2226" s="3">
        <v>10129312</v>
      </c>
      <c r="AC2226" s="3">
        <v>45245349</v>
      </c>
    </row>
    <row r="2227" spans="1:29" x14ac:dyDescent="0.2">
      <c r="A2227" s="3" t="s">
        <v>618</v>
      </c>
      <c r="B2227" s="144">
        <v>45536</v>
      </c>
      <c r="C2227" s="144">
        <v>45646</v>
      </c>
      <c r="D2227" s="3" t="s">
        <v>615</v>
      </c>
      <c r="E2227" s="3" t="s">
        <v>616</v>
      </c>
      <c r="F2227" s="3" t="s">
        <v>24</v>
      </c>
      <c r="G2227" s="8" t="s">
        <v>26</v>
      </c>
      <c r="H2227" s="2">
        <v>10296783</v>
      </c>
      <c r="I2227" s="3" t="s">
        <v>993</v>
      </c>
      <c r="J2227" s="5">
        <v>40</v>
      </c>
      <c r="K2227" s="6">
        <v>413.31</v>
      </c>
      <c r="N2227" s="3">
        <v>8636112</v>
      </c>
      <c r="O2227" s="3">
        <v>31665744</v>
      </c>
      <c r="P2227" s="3">
        <v>0</v>
      </c>
      <c r="Q2227" s="3">
        <v>0</v>
      </c>
      <c r="R2227" s="3">
        <v>2878704</v>
      </c>
      <c r="S2227" s="3">
        <v>3718326</v>
      </c>
      <c r="T2227" s="3">
        <v>2478884</v>
      </c>
      <c r="U2227" s="3">
        <v>40741658</v>
      </c>
      <c r="V2227" s="3">
        <v>2878704</v>
      </c>
      <c r="W2227" s="3">
        <v>2691600</v>
      </c>
      <c r="X2227" s="3">
        <v>3799900</v>
      </c>
      <c r="Y2227" s="3">
        <v>165300</v>
      </c>
      <c r="Z2227" s="3">
        <v>1266600</v>
      </c>
      <c r="AA2227" s="3">
        <v>950000</v>
      </c>
      <c r="AB2227" s="3">
        <v>11752104</v>
      </c>
      <c r="AC2227" s="3">
        <v>52493762</v>
      </c>
    </row>
    <row r="2228" spans="1:29" x14ac:dyDescent="0.2">
      <c r="A2228" s="3" t="s">
        <v>618</v>
      </c>
      <c r="B2228" s="144">
        <v>45536</v>
      </c>
      <c r="C2228" s="144">
        <v>45646</v>
      </c>
      <c r="D2228" s="3" t="s">
        <v>615</v>
      </c>
      <c r="E2228" s="3" t="s">
        <v>616</v>
      </c>
      <c r="F2228" s="3" t="s">
        <v>24</v>
      </c>
      <c r="G2228" s="8" t="s">
        <v>26</v>
      </c>
      <c r="H2228" s="2">
        <v>34318506</v>
      </c>
      <c r="I2228" s="3" t="s">
        <v>994</v>
      </c>
      <c r="J2228" s="5">
        <v>40</v>
      </c>
      <c r="K2228" s="6">
        <v>363.33</v>
      </c>
      <c r="N2228" s="3">
        <v>7591780</v>
      </c>
      <c r="O2228" s="3">
        <v>27836527</v>
      </c>
      <c r="P2228" s="3">
        <v>0</v>
      </c>
      <c r="Q2228" s="3">
        <v>0</v>
      </c>
      <c r="R2228" s="3">
        <v>2530593</v>
      </c>
      <c r="S2228" s="3">
        <v>3268683</v>
      </c>
      <c r="T2228" s="3">
        <v>2179122</v>
      </c>
      <c r="U2228" s="3">
        <v>35814925</v>
      </c>
      <c r="V2228" s="3">
        <v>2530593</v>
      </c>
      <c r="W2228" s="3">
        <v>2366100</v>
      </c>
      <c r="X2228" s="3">
        <v>3340400</v>
      </c>
      <c r="Y2228" s="3">
        <v>145300</v>
      </c>
      <c r="Z2228" s="3">
        <v>1113500</v>
      </c>
      <c r="AA2228" s="3">
        <v>835100</v>
      </c>
      <c r="AB2228" s="3">
        <v>10330993</v>
      </c>
      <c r="AC2228" s="3">
        <v>46145918</v>
      </c>
    </row>
    <row r="2229" spans="1:29" x14ac:dyDescent="0.2">
      <c r="A2229" s="3" t="s">
        <v>618</v>
      </c>
      <c r="B2229" s="144">
        <v>45536</v>
      </c>
      <c r="C2229" s="144">
        <v>45646</v>
      </c>
      <c r="D2229" s="3" t="s">
        <v>615</v>
      </c>
      <c r="E2229" s="3" t="s">
        <v>616</v>
      </c>
      <c r="F2229" s="3" t="s">
        <v>24</v>
      </c>
      <c r="G2229" s="8" t="s">
        <v>26</v>
      </c>
      <c r="H2229" s="2">
        <v>76328821</v>
      </c>
      <c r="I2229" s="3" t="s">
        <v>916</v>
      </c>
      <c r="J2229" s="5">
        <v>20</v>
      </c>
      <c r="K2229" s="6">
        <v>249.07</v>
      </c>
      <c r="N2229" s="3">
        <v>2602159</v>
      </c>
      <c r="O2229" s="3">
        <v>9541250</v>
      </c>
      <c r="P2229" s="3">
        <v>0</v>
      </c>
      <c r="Q2229" s="3">
        <v>0</v>
      </c>
      <c r="R2229" s="3">
        <v>867386</v>
      </c>
      <c r="S2229" s="3">
        <v>1120374</v>
      </c>
      <c r="T2229" s="3">
        <v>746916</v>
      </c>
      <c r="U2229" s="3">
        <v>12275926</v>
      </c>
      <c r="V2229" s="3">
        <v>867386</v>
      </c>
      <c r="W2229" s="3">
        <v>811000</v>
      </c>
      <c r="X2229" s="3">
        <v>1145000</v>
      </c>
      <c r="Y2229" s="3">
        <v>49800</v>
      </c>
      <c r="Z2229" s="3">
        <v>381700</v>
      </c>
      <c r="AA2229" s="3">
        <v>286200</v>
      </c>
      <c r="AB2229" s="3">
        <v>3541086</v>
      </c>
      <c r="AC2229" s="3">
        <v>15817012</v>
      </c>
    </row>
    <row r="2230" spans="1:29" x14ac:dyDescent="0.2">
      <c r="A2230" s="3" t="s">
        <v>618</v>
      </c>
      <c r="B2230" s="144">
        <v>45536</v>
      </c>
      <c r="C2230" s="144">
        <v>45646</v>
      </c>
      <c r="D2230" s="3" t="s">
        <v>615</v>
      </c>
      <c r="E2230" s="3" t="s">
        <v>616</v>
      </c>
      <c r="F2230" s="3" t="s">
        <v>24</v>
      </c>
      <c r="G2230" s="8" t="s">
        <v>26</v>
      </c>
      <c r="H2230" s="2">
        <v>10484572</v>
      </c>
      <c r="I2230" s="3" t="s">
        <v>28</v>
      </c>
      <c r="J2230" s="5">
        <v>40</v>
      </c>
      <c r="K2230" s="6">
        <v>269.83999999999997</v>
      </c>
      <c r="N2230" s="3">
        <v>5638307</v>
      </c>
      <c r="O2230" s="3">
        <v>20673792</v>
      </c>
      <c r="P2230" s="3">
        <v>0</v>
      </c>
      <c r="Q2230" s="3">
        <v>0</v>
      </c>
      <c r="R2230" s="3">
        <v>1879436</v>
      </c>
      <c r="S2230" s="3">
        <v>2427604</v>
      </c>
      <c r="T2230" s="3">
        <v>1618403</v>
      </c>
      <c r="U2230" s="3">
        <v>26599235</v>
      </c>
      <c r="V2230" s="3">
        <v>1879436</v>
      </c>
      <c r="W2230" s="3">
        <v>1757300</v>
      </c>
      <c r="X2230" s="3">
        <v>2480900</v>
      </c>
      <c r="Y2230" s="3">
        <v>107900</v>
      </c>
      <c r="Z2230" s="3">
        <v>827000</v>
      </c>
      <c r="AA2230" s="3">
        <v>620200</v>
      </c>
      <c r="AB2230" s="3">
        <v>7672736</v>
      </c>
      <c r="AC2230" s="3">
        <v>34271971</v>
      </c>
    </row>
    <row r="2231" spans="1:29" x14ac:dyDescent="0.2">
      <c r="A2231" s="3" t="s">
        <v>618</v>
      </c>
      <c r="B2231" s="144">
        <v>45536</v>
      </c>
      <c r="C2231" s="144">
        <v>45646</v>
      </c>
      <c r="D2231" s="3" t="s">
        <v>615</v>
      </c>
      <c r="E2231" s="3" t="s">
        <v>616</v>
      </c>
      <c r="F2231" s="3" t="s">
        <v>24</v>
      </c>
      <c r="G2231" s="8" t="s">
        <v>26</v>
      </c>
      <c r="H2231" s="2">
        <v>10299838</v>
      </c>
      <c r="I2231" s="3" t="s">
        <v>558</v>
      </c>
      <c r="J2231" s="5">
        <v>40</v>
      </c>
      <c r="K2231" s="6">
        <v>382.44</v>
      </c>
      <c r="N2231" s="3">
        <v>7991084</v>
      </c>
      <c r="O2231" s="3">
        <v>29300641</v>
      </c>
      <c r="P2231" s="3">
        <v>0</v>
      </c>
      <c r="Q2231" s="3">
        <v>0</v>
      </c>
      <c r="R2231" s="3">
        <v>2663695</v>
      </c>
      <c r="S2231" s="3">
        <v>3440606</v>
      </c>
      <c r="T2231" s="3">
        <v>2293737</v>
      </c>
      <c r="U2231" s="3">
        <v>37698679</v>
      </c>
      <c r="V2231" s="3">
        <v>2663695</v>
      </c>
      <c r="W2231" s="3">
        <v>2490600</v>
      </c>
      <c r="X2231" s="3">
        <v>3516100</v>
      </c>
      <c r="Y2231" s="3">
        <v>152900</v>
      </c>
      <c r="Z2231" s="3">
        <v>1172000</v>
      </c>
      <c r="AA2231" s="3">
        <v>879000</v>
      </c>
      <c r="AB2231" s="3">
        <v>10874295</v>
      </c>
      <c r="AC2231" s="3">
        <v>48572974</v>
      </c>
    </row>
    <row r="2232" spans="1:29" x14ac:dyDescent="0.2">
      <c r="A2232" s="3" t="s">
        <v>618</v>
      </c>
      <c r="B2232" s="144">
        <v>45536</v>
      </c>
      <c r="C2232" s="144">
        <v>45646</v>
      </c>
      <c r="D2232" s="3" t="s">
        <v>615</v>
      </c>
      <c r="E2232" s="3" t="s">
        <v>616</v>
      </c>
      <c r="F2232" s="3" t="s">
        <v>24</v>
      </c>
      <c r="G2232" s="8" t="s">
        <v>26</v>
      </c>
      <c r="H2232" s="2">
        <v>1061690715</v>
      </c>
      <c r="I2232" s="3" t="s">
        <v>143</v>
      </c>
      <c r="J2232" s="5">
        <v>40</v>
      </c>
      <c r="K2232" s="6">
        <v>322.12</v>
      </c>
      <c r="N2232" s="3">
        <v>6730697</v>
      </c>
      <c r="O2232" s="3">
        <v>24679222</v>
      </c>
      <c r="P2232" s="3">
        <v>0</v>
      </c>
      <c r="Q2232" s="3">
        <v>0</v>
      </c>
      <c r="R2232" s="3">
        <v>2243566</v>
      </c>
      <c r="S2232" s="3">
        <v>2897939</v>
      </c>
      <c r="T2232" s="3">
        <v>1931959</v>
      </c>
      <c r="U2232" s="3">
        <v>31752686</v>
      </c>
      <c r="V2232" s="3">
        <v>2243566</v>
      </c>
      <c r="W2232" s="3">
        <v>2097700</v>
      </c>
      <c r="X2232" s="3">
        <v>2961500</v>
      </c>
      <c r="Y2232" s="3">
        <v>128800</v>
      </c>
      <c r="Z2232" s="3">
        <v>987200</v>
      </c>
      <c r="AA2232" s="3">
        <v>740400</v>
      </c>
      <c r="AB2232" s="3">
        <v>9159166</v>
      </c>
      <c r="AC2232" s="3">
        <v>40911852</v>
      </c>
    </row>
    <row r="2233" spans="1:29" x14ac:dyDescent="0.2">
      <c r="A2233" s="3" t="s">
        <v>618</v>
      </c>
      <c r="B2233" s="144">
        <v>45536</v>
      </c>
      <c r="C2233" s="144">
        <v>45646</v>
      </c>
      <c r="D2233" s="3" t="s">
        <v>615</v>
      </c>
      <c r="E2233" s="3" t="s">
        <v>616</v>
      </c>
      <c r="F2233" s="3" t="s">
        <v>36</v>
      </c>
      <c r="G2233" s="8" t="s">
        <v>37</v>
      </c>
      <c r="H2233" s="2">
        <v>1061795156</v>
      </c>
      <c r="I2233" s="3" t="s">
        <v>995</v>
      </c>
      <c r="J2233" s="5">
        <v>40</v>
      </c>
      <c r="K2233" s="6">
        <v>291</v>
      </c>
      <c r="N2233" s="3">
        <v>6080445</v>
      </c>
      <c r="O2233" s="3">
        <v>22294965</v>
      </c>
      <c r="P2233" s="3">
        <v>0</v>
      </c>
      <c r="Q2233" s="3">
        <v>0</v>
      </c>
      <c r="R2233" s="3">
        <v>2026815</v>
      </c>
      <c r="S2233" s="3">
        <v>2617969</v>
      </c>
      <c r="T2233" s="3">
        <v>1745313</v>
      </c>
      <c r="U2233" s="3">
        <v>28685062</v>
      </c>
      <c r="V2233" s="3">
        <v>2026815</v>
      </c>
      <c r="W2233" s="3">
        <v>1895100</v>
      </c>
      <c r="X2233" s="3">
        <v>2675400</v>
      </c>
      <c r="Y2233" s="3">
        <v>116400</v>
      </c>
      <c r="Z2233" s="3">
        <v>891800</v>
      </c>
      <c r="AA2233" s="3">
        <v>668800</v>
      </c>
      <c r="AB2233" s="3">
        <v>8274315</v>
      </c>
      <c r="AC2233" s="3">
        <v>36959377</v>
      </c>
    </row>
    <row r="2234" spans="1:29" x14ac:dyDescent="0.2">
      <c r="A2234" s="3" t="s">
        <v>618</v>
      </c>
      <c r="B2234" s="144">
        <v>45536</v>
      </c>
      <c r="C2234" s="144">
        <v>45646</v>
      </c>
      <c r="D2234" s="3" t="s">
        <v>615</v>
      </c>
      <c r="E2234" s="3" t="s">
        <v>616</v>
      </c>
      <c r="F2234" s="3" t="s">
        <v>36</v>
      </c>
      <c r="G2234" s="8" t="s">
        <v>37</v>
      </c>
      <c r="H2234" s="2">
        <v>1144080890</v>
      </c>
      <c r="I2234" s="3" t="s">
        <v>38</v>
      </c>
      <c r="J2234" s="5">
        <v>40</v>
      </c>
      <c r="K2234" s="6">
        <v>291.48</v>
      </c>
      <c r="N2234" s="3">
        <v>6090475</v>
      </c>
      <c r="O2234" s="3">
        <v>22331742</v>
      </c>
      <c r="P2234" s="3">
        <v>0</v>
      </c>
      <c r="Q2234" s="3">
        <v>0</v>
      </c>
      <c r="R2234" s="3">
        <v>2030158</v>
      </c>
      <c r="S2234" s="3">
        <v>2622288</v>
      </c>
      <c r="T2234" s="3">
        <v>1748192</v>
      </c>
      <c r="U2234" s="3">
        <v>28732380</v>
      </c>
      <c r="V2234" s="3">
        <v>2030158</v>
      </c>
      <c r="W2234" s="3">
        <v>1898200</v>
      </c>
      <c r="X2234" s="3">
        <v>2679800</v>
      </c>
      <c r="Y2234" s="3">
        <v>116600</v>
      </c>
      <c r="Z2234" s="3">
        <v>893300</v>
      </c>
      <c r="AA2234" s="3">
        <v>670000</v>
      </c>
      <c r="AB2234" s="3">
        <v>8288058</v>
      </c>
      <c r="AC2234" s="3">
        <v>37020438</v>
      </c>
    </row>
    <row r="2235" spans="1:29" x14ac:dyDescent="0.2">
      <c r="A2235" s="3" t="s">
        <v>618</v>
      </c>
      <c r="B2235" s="144">
        <v>45536</v>
      </c>
      <c r="C2235" s="144">
        <v>45646</v>
      </c>
      <c r="D2235" s="3" t="s">
        <v>615</v>
      </c>
      <c r="E2235" s="3" t="s">
        <v>616</v>
      </c>
      <c r="F2235" s="3" t="s">
        <v>36</v>
      </c>
      <c r="G2235" s="8" t="s">
        <v>37</v>
      </c>
      <c r="H2235" s="2">
        <v>94370381</v>
      </c>
      <c r="I2235" s="3" t="s">
        <v>996</v>
      </c>
      <c r="J2235" s="5">
        <v>40</v>
      </c>
      <c r="K2235" s="6">
        <v>229.19</v>
      </c>
      <c r="N2235" s="3">
        <v>4788925</v>
      </c>
      <c r="O2235" s="3">
        <v>17559392</v>
      </c>
      <c r="P2235" s="3">
        <v>0</v>
      </c>
      <c r="Q2235" s="3">
        <v>0</v>
      </c>
      <c r="R2235" s="3">
        <v>1596308</v>
      </c>
      <c r="S2235" s="3">
        <v>2061898</v>
      </c>
      <c r="T2235" s="3">
        <v>1374599</v>
      </c>
      <c r="U2235" s="3">
        <v>22592197</v>
      </c>
      <c r="V2235" s="3">
        <v>1596308</v>
      </c>
      <c r="W2235" s="3">
        <v>1492500</v>
      </c>
      <c r="X2235" s="3">
        <v>2107100</v>
      </c>
      <c r="Y2235" s="3">
        <v>91700</v>
      </c>
      <c r="Z2235" s="3">
        <v>702400</v>
      </c>
      <c r="AA2235" s="3">
        <v>526800</v>
      </c>
      <c r="AB2235" s="3">
        <v>6516808</v>
      </c>
      <c r="AC2235" s="3">
        <v>29109005</v>
      </c>
    </row>
    <row r="2236" spans="1:29" x14ac:dyDescent="0.2">
      <c r="A2236" s="3" t="s">
        <v>618</v>
      </c>
      <c r="B2236" s="144">
        <v>45536</v>
      </c>
      <c r="C2236" s="144">
        <v>45646</v>
      </c>
      <c r="D2236" s="3" t="s">
        <v>615</v>
      </c>
      <c r="E2236" s="3" t="s">
        <v>616</v>
      </c>
      <c r="F2236" s="3" t="s">
        <v>36</v>
      </c>
      <c r="G2236" s="8" t="s">
        <v>37</v>
      </c>
      <c r="H2236" s="2">
        <v>34329173</v>
      </c>
      <c r="I2236" s="3" t="s">
        <v>39</v>
      </c>
      <c r="J2236" s="5">
        <v>40</v>
      </c>
      <c r="K2236" s="6">
        <v>303.68</v>
      </c>
      <c r="N2236" s="3">
        <v>6345394</v>
      </c>
      <c r="O2236" s="3">
        <v>23266445</v>
      </c>
      <c r="P2236" s="3">
        <v>0</v>
      </c>
      <c r="Q2236" s="3">
        <v>0</v>
      </c>
      <c r="R2236" s="3">
        <v>2115131</v>
      </c>
      <c r="S2236" s="3">
        <v>2732045</v>
      </c>
      <c r="T2236" s="3">
        <v>1821363</v>
      </c>
      <c r="U2236" s="3">
        <v>29934984</v>
      </c>
      <c r="V2236" s="3">
        <v>2115131</v>
      </c>
      <c r="W2236" s="3">
        <v>1977600</v>
      </c>
      <c r="X2236" s="3">
        <v>2792000</v>
      </c>
      <c r="Y2236" s="3">
        <v>121500</v>
      </c>
      <c r="Z2236" s="3">
        <v>930700</v>
      </c>
      <c r="AA2236" s="3">
        <v>698000</v>
      </c>
      <c r="AB2236" s="3">
        <v>8634931</v>
      </c>
      <c r="AC2236" s="3">
        <v>38569915</v>
      </c>
    </row>
    <row r="2237" spans="1:29" x14ac:dyDescent="0.2">
      <c r="A2237" s="3" t="s">
        <v>618</v>
      </c>
      <c r="B2237" s="144">
        <v>45536</v>
      </c>
      <c r="C2237" s="144">
        <v>45646</v>
      </c>
      <c r="D2237" s="3" t="s">
        <v>615</v>
      </c>
      <c r="E2237" s="3" t="s">
        <v>616</v>
      </c>
      <c r="F2237" s="3" t="s">
        <v>36</v>
      </c>
      <c r="G2237" s="8" t="s">
        <v>37</v>
      </c>
      <c r="H2237" s="2">
        <v>10304180</v>
      </c>
      <c r="I2237" s="3" t="s">
        <v>40</v>
      </c>
      <c r="J2237" s="5">
        <v>40</v>
      </c>
      <c r="K2237" s="6">
        <v>294.19</v>
      </c>
      <c r="N2237" s="3">
        <v>6147100</v>
      </c>
      <c r="O2237" s="3">
        <v>22539367</v>
      </c>
      <c r="P2237" s="3">
        <v>0</v>
      </c>
      <c r="Q2237" s="3">
        <v>0</v>
      </c>
      <c r="R2237" s="3">
        <v>2049033</v>
      </c>
      <c r="S2237" s="3">
        <v>2646668</v>
      </c>
      <c r="T2237" s="3">
        <v>1764445</v>
      </c>
      <c r="U2237" s="3">
        <v>28999513</v>
      </c>
      <c r="V2237" s="3">
        <v>2049033</v>
      </c>
      <c r="W2237" s="3">
        <v>1915800</v>
      </c>
      <c r="X2237" s="3">
        <v>2704700</v>
      </c>
      <c r="Y2237" s="3">
        <v>117700</v>
      </c>
      <c r="Z2237" s="3">
        <v>901600</v>
      </c>
      <c r="AA2237" s="3">
        <v>676200</v>
      </c>
      <c r="AB2237" s="3">
        <v>8365033</v>
      </c>
      <c r="AC2237" s="3">
        <v>37364546</v>
      </c>
    </row>
    <row r="2238" spans="1:29" x14ac:dyDescent="0.2">
      <c r="A2238" s="3" t="s">
        <v>618</v>
      </c>
      <c r="B2238" s="144">
        <v>45536</v>
      </c>
      <c r="C2238" s="144">
        <v>45646</v>
      </c>
      <c r="D2238" s="3" t="s">
        <v>615</v>
      </c>
      <c r="E2238" s="3" t="s">
        <v>616</v>
      </c>
      <c r="F2238" s="3" t="s">
        <v>36</v>
      </c>
      <c r="G2238" s="8" t="s">
        <v>37</v>
      </c>
      <c r="H2238" s="2">
        <v>14835429</v>
      </c>
      <c r="I2238" s="3" t="s">
        <v>41</v>
      </c>
      <c r="J2238" s="5">
        <v>40</v>
      </c>
      <c r="K2238" s="6">
        <v>295.64</v>
      </c>
      <c r="N2238" s="3">
        <v>6177398</v>
      </c>
      <c r="O2238" s="3">
        <v>22650459</v>
      </c>
      <c r="P2238" s="3">
        <v>0</v>
      </c>
      <c r="Q2238" s="3">
        <v>0</v>
      </c>
      <c r="R2238" s="3">
        <v>2059133</v>
      </c>
      <c r="S2238" s="3">
        <v>2659713</v>
      </c>
      <c r="T2238" s="3">
        <v>1773142</v>
      </c>
      <c r="U2238" s="3">
        <v>29142447</v>
      </c>
      <c r="V2238" s="3">
        <v>2059133</v>
      </c>
      <c r="W2238" s="3">
        <v>1925300</v>
      </c>
      <c r="X2238" s="3">
        <v>2718100</v>
      </c>
      <c r="Y2238" s="3">
        <v>118200</v>
      </c>
      <c r="Z2238" s="3">
        <v>906000</v>
      </c>
      <c r="AA2238" s="3">
        <v>679500</v>
      </c>
      <c r="AB2238" s="3">
        <v>8406233</v>
      </c>
      <c r="AC2238" s="3">
        <v>37548680</v>
      </c>
    </row>
    <row r="2239" spans="1:29" x14ac:dyDescent="0.2">
      <c r="A2239" s="3" t="s">
        <v>618</v>
      </c>
      <c r="B2239" s="144">
        <v>45536</v>
      </c>
      <c r="C2239" s="144">
        <v>45646</v>
      </c>
      <c r="D2239" s="3" t="s">
        <v>615</v>
      </c>
      <c r="E2239" s="3" t="s">
        <v>616</v>
      </c>
      <c r="F2239" s="3" t="s">
        <v>36</v>
      </c>
      <c r="G2239" s="8" t="s">
        <v>37</v>
      </c>
      <c r="H2239" s="2">
        <v>32715612</v>
      </c>
      <c r="I2239" s="3" t="s">
        <v>42</v>
      </c>
      <c r="J2239" s="5">
        <v>40</v>
      </c>
      <c r="K2239" s="6">
        <v>341</v>
      </c>
      <c r="N2239" s="3">
        <v>7125195</v>
      </c>
      <c r="O2239" s="3">
        <v>26125715</v>
      </c>
      <c r="P2239" s="3">
        <v>0</v>
      </c>
      <c r="Q2239" s="3">
        <v>0</v>
      </c>
      <c r="R2239" s="3">
        <v>2375065</v>
      </c>
      <c r="S2239" s="3">
        <v>3067792</v>
      </c>
      <c r="T2239" s="3">
        <v>2045195</v>
      </c>
      <c r="U2239" s="3">
        <v>33613767</v>
      </c>
      <c r="V2239" s="3">
        <v>2375065</v>
      </c>
      <c r="W2239" s="3">
        <v>2220700</v>
      </c>
      <c r="X2239" s="3">
        <v>3135100</v>
      </c>
      <c r="Y2239" s="3">
        <v>136400</v>
      </c>
      <c r="Z2239" s="3">
        <v>1045000</v>
      </c>
      <c r="AA2239" s="3">
        <v>783800</v>
      </c>
      <c r="AB2239" s="3">
        <v>9696065</v>
      </c>
      <c r="AC2239" s="3">
        <v>43309832</v>
      </c>
    </row>
    <row r="2240" spans="1:29" x14ac:dyDescent="0.2">
      <c r="A2240" s="3" t="s">
        <v>618</v>
      </c>
      <c r="B2240" s="144">
        <v>45536</v>
      </c>
      <c r="C2240" s="144">
        <v>45646</v>
      </c>
      <c r="D2240" s="3" t="s">
        <v>615</v>
      </c>
      <c r="E2240" s="3" t="s">
        <v>616</v>
      </c>
      <c r="F2240" s="3" t="s">
        <v>36</v>
      </c>
      <c r="G2240" s="8" t="s">
        <v>37</v>
      </c>
      <c r="H2240" s="2">
        <v>1143837583</v>
      </c>
      <c r="I2240" s="3" t="s">
        <v>43</v>
      </c>
      <c r="J2240" s="5">
        <v>40</v>
      </c>
      <c r="K2240" s="6">
        <v>265.88</v>
      </c>
      <c r="N2240" s="3">
        <v>5555563</v>
      </c>
      <c r="O2240" s="3">
        <v>20370398</v>
      </c>
      <c r="P2240" s="3">
        <v>0</v>
      </c>
      <c r="Q2240" s="3">
        <v>0</v>
      </c>
      <c r="R2240" s="3">
        <v>1851854</v>
      </c>
      <c r="S2240" s="3">
        <v>2391979</v>
      </c>
      <c r="T2240" s="3">
        <v>1594652</v>
      </c>
      <c r="U2240" s="3">
        <v>26208883</v>
      </c>
      <c r="V2240" s="3">
        <v>1851854</v>
      </c>
      <c r="W2240" s="3">
        <v>1731500</v>
      </c>
      <c r="X2240" s="3">
        <v>2444400</v>
      </c>
      <c r="Y2240" s="3">
        <v>106300</v>
      </c>
      <c r="Z2240" s="3">
        <v>814800</v>
      </c>
      <c r="AA2240" s="3">
        <v>611100</v>
      </c>
      <c r="AB2240" s="3">
        <v>7559954</v>
      </c>
      <c r="AC2240" s="3">
        <v>33768837</v>
      </c>
    </row>
    <row r="2241" spans="1:29" x14ac:dyDescent="0.2">
      <c r="A2241" s="3" t="s">
        <v>618</v>
      </c>
      <c r="B2241" s="144">
        <v>45536</v>
      </c>
      <c r="C2241" s="144">
        <v>45646</v>
      </c>
      <c r="D2241" s="3" t="s">
        <v>615</v>
      </c>
      <c r="E2241" s="3" t="s">
        <v>616</v>
      </c>
      <c r="F2241" s="3" t="s">
        <v>36</v>
      </c>
      <c r="G2241" s="8" t="s">
        <v>37</v>
      </c>
      <c r="H2241" s="2">
        <v>34551930</v>
      </c>
      <c r="I2241" s="3" t="s">
        <v>44</v>
      </c>
      <c r="J2241" s="5">
        <v>40</v>
      </c>
      <c r="K2241" s="6">
        <v>321</v>
      </c>
      <c r="N2241" s="3">
        <v>6707295</v>
      </c>
      <c r="O2241" s="3">
        <v>24593415</v>
      </c>
      <c r="P2241" s="3">
        <v>0</v>
      </c>
      <c r="Q2241" s="3">
        <v>0</v>
      </c>
      <c r="R2241" s="3">
        <v>2235765</v>
      </c>
      <c r="S2241" s="3">
        <v>2887863</v>
      </c>
      <c r="T2241" s="3">
        <v>1925242</v>
      </c>
      <c r="U2241" s="3">
        <v>31642285</v>
      </c>
      <c r="V2241" s="3">
        <v>2235765</v>
      </c>
      <c r="W2241" s="3">
        <v>2090400</v>
      </c>
      <c r="X2241" s="3">
        <v>2951200</v>
      </c>
      <c r="Y2241" s="3">
        <v>128400</v>
      </c>
      <c r="Z2241" s="3">
        <v>983700</v>
      </c>
      <c r="AA2241" s="3">
        <v>737800</v>
      </c>
      <c r="AB2241" s="3">
        <v>9127265</v>
      </c>
      <c r="AC2241" s="3">
        <v>40769550</v>
      </c>
    </row>
    <row r="2242" spans="1:29" x14ac:dyDescent="0.2">
      <c r="A2242" s="3" t="s">
        <v>618</v>
      </c>
      <c r="B2242" s="144">
        <v>45536</v>
      </c>
      <c r="C2242" s="144">
        <v>45646</v>
      </c>
      <c r="D2242" s="3" t="s">
        <v>615</v>
      </c>
      <c r="E2242" s="3" t="s">
        <v>616</v>
      </c>
      <c r="F2242" s="3" t="s">
        <v>36</v>
      </c>
      <c r="G2242" s="8" t="s">
        <v>37</v>
      </c>
      <c r="H2242" s="2">
        <v>1061435915</v>
      </c>
      <c r="I2242" s="3" t="s">
        <v>45</v>
      </c>
      <c r="J2242" s="5">
        <v>40</v>
      </c>
      <c r="K2242" s="6">
        <v>268.52</v>
      </c>
      <c r="N2242" s="3">
        <v>5610725</v>
      </c>
      <c r="O2242" s="3">
        <v>20572658</v>
      </c>
      <c r="P2242" s="3">
        <v>0</v>
      </c>
      <c r="Q2242" s="3">
        <v>0</v>
      </c>
      <c r="R2242" s="3">
        <v>1870242</v>
      </c>
      <c r="S2242" s="3">
        <v>2415729</v>
      </c>
      <c r="T2242" s="3">
        <v>1610486</v>
      </c>
      <c r="U2242" s="3">
        <v>26469115</v>
      </c>
      <c r="V2242" s="3">
        <v>1870242</v>
      </c>
      <c r="W2242" s="3">
        <v>1748700</v>
      </c>
      <c r="X2242" s="3">
        <v>2468700</v>
      </c>
      <c r="Y2242" s="3">
        <v>107400</v>
      </c>
      <c r="Z2242" s="3">
        <v>822900</v>
      </c>
      <c r="AA2242" s="3">
        <v>617200</v>
      </c>
      <c r="AB2242" s="3">
        <v>7635142</v>
      </c>
      <c r="AC2242" s="3">
        <v>34104257</v>
      </c>
    </row>
    <row r="2243" spans="1:29" x14ac:dyDescent="0.2">
      <c r="A2243" s="3" t="s">
        <v>618</v>
      </c>
      <c r="B2243" s="144">
        <v>45536</v>
      </c>
      <c r="C2243" s="144">
        <v>45646</v>
      </c>
      <c r="D2243" s="3" t="s">
        <v>615</v>
      </c>
      <c r="E2243" s="3" t="s">
        <v>616</v>
      </c>
      <c r="F2243" s="3" t="s">
        <v>36</v>
      </c>
      <c r="G2243" s="8" t="s">
        <v>37</v>
      </c>
      <c r="H2243" s="2">
        <v>1061691637</v>
      </c>
      <c r="I2243" s="3" t="s">
        <v>46</v>
      </c>
      <c r="J2243" s="5">
        <v>40</v>
      </c>
      <c r="K2243" s="6">
        <v>295.48</v>
      </c>
      <c r="N2243" s="3">
        <v>6174055</v>
      </c>
      <c r="O2243" s="3">
        <v>22638202</v>
      </c>
      <c r="P2243" s="3">
        <v>0</v>
      </c>
      <c r="Q2243" s="3">
        <v>0</v>
      </c>
      <c r="R2243" s="3">
        <v>2058018</v>
      </c>
      <c r="S2243" s="3">
        <v>2658274</v>
      </c>
      <c r="T2243" s="3">
        <v>1772182</v>
      </c>
      <c r="U2243" s="3">
        <v>29126676</v>
      </c>
      <c r="V2243" s="3">
        <v>2058018</v>
      </c>
      <c r="W2243" s="3">
        <v>1924200</v>
      </c>
      <c r="X2243" s="3">
        <v>2716600</v>
      </c>
      <c r="Y2243" s="3">
        <v>118200</v>
      </c>
      <c r="Z2243" s="3">
        <v>905500</v>
      </c>
      <c r="AA2243" s="3">
        <v>679100</v>
      </c>
      <c r="AB2243" s="3">
        <v>8401618</v>
      </c>
      <c r="AC2243" s="3">
        <v>37528294</v>
      </c>
    </row>
    <row r="2244" spans="1:29" x14ac:dyDescent="0.2">
      <c r="A2244" s="3" t="s">
        <v>618</v>
      </c>
      <c r="B2244" s="144">
        <v>45536</v>
      </c>
      <c r="C2244" s="144">
        <v>45646</v>
      </c>
      <c r="D2244" s="3" t="s">
        <v>615</v>
      </c>
      <c r="E2244" s="3" t="s">
        <v>616</v>
      </c>
      <c r="F2244" s="3" t="s">
        <v>36</v>
      </c>
      <c r="G2244" s="8" t="s">
        <v>37</v>
      </c>
      <c r="H2244" s="2">
        <v>1061708024</v>
      </c>
      <c r="I2244" s="3" t="s">
        <v>47</v>
      </c>
      <c r="J2244" s="5">
        <v>40</v>
      </c>
      <c r="K2244" s="6">
        <v>220.36</v>
      </c>
      <c r="N2244" s="3">
        <v>4604422</v>
      </c>
      <c r="O2244" s="3">
        <v>16882881</v>
      </c>
      <c r="P2244" s="3">
        <v>0</v>
      </c>
      <c r="Q2244" s="3">
        <v>0</v>
      </c>
      <c r="R2244" s="3">
        <v>1534807</v>
      </c>
      <c r="S2244" s="3">
        <v>1982459</v>
      </c>
      <c r="T2244" s="3">
        <v>1321640</v>
      </c>
      <c r="U2244" s="3">
        <v>21721787</v>
      </c>
      <c r="V2244" s="3">
        <v>1534807</v>
      </c>
      <c r="W2244" s="3">
        <v>1435000</v>
      </c>
      <c r="X2244" s="3">
        <v>2025900</v>
      </c>
      <c r="Y2244" s="3">
        <v>88100</v>
      </c>
      <c r="Z2244" s="3">
        <v>675300</v>
      </c>
      <c r="AA2244" s="3">
        <v>506500</v>
      </c>
      <c r="AB2244" s="3">
        <v>6265607</v>
      </c>
      <c r="AC2244" s="3">
        <v>27987394</v>
      </c>
    </row>
    <row r="2245" spans="1:29" x14ac:dyDescent="0.2">
      <c r="A2245" s="3" t="s">
        <v>618</v>
      </c>
      <c r="B2245" s="144">
        <v>45536</v>
      </c>
      <c r="C2245" s="144">
        <v>45646</v>
      </c>
      <c r="D2245" s="3" t="s">
        <v>615</v>
      </c>
      <c r="E2245" s="3" t="s">
        <v>616</v>
      </c>
      <c r="F2245" s="3" t="s">
        <v>36</v>
      </c>
      <c r="G2245" s="8" t="s">
        <v>49</v>
      </c>
      <c r="H2245" s="2">
        <v>10292741</v>
      </c>
      <c r="I2245" s="3" t="s">
        <v>48</v>
      </c>
      <c r="J2245" s="5">
        <v>40</v>
      </c>
      <c r="K2245" s="6">
        <v>297.48</v>
      </c>
      <c r="N2245" s="3">
        <v>6215845</v>
      </c>
      <c r="O2245" s="3">
        <v>22791432</v>
      </c>
      <c r="P2245" s="3">
        <v>0</v>
      </c>
      <c r="Q2245" s="3">
        <v>0</v>
      </c>
      <c r="R2245" s="3">
        <v>2071948</v>
      </c>
      <c r="S2245" s="3">
        <v>2676267</v>
      </c>
      <c r="T2245" s="3">
        <v>1784178</v>
      </c>
      <c r="U2245" s="3">
        <v>29323825</v>
      </c>
      <c r="V2245" s="3">
        <v>2071948</v>
      </c>
      <c r="W2245" s="3">
        <v>1937300</v>
      </c>
      <c r="X2245" s="3">
        <v>2735000</v>
      </c>
      <c r="Y2245" s="3">
        <v>119000</v>
      </c>
      <c r="Z2245" s="3">
        <v>911700</v>
      </c>
      <c r="AA2245" s="3">
        <v>683700</v>
      </c>
      <c r="AB2245" s="3">
        <v>8458648</v>
      </c>
      <c r="AC2245" s="3">
        <v>37782473</v>
      </c>
    </row>
    <row r="2246" spans="1:29" x14ac:dyDescent="0.2">
      <c r="A2246" s="3" t="s">
        <v>618</v>
      </c>
      <c r="B2246" s="144">
        <v>45536</v>
      </c>
      <c r="C2246" s="144">
        <v>45646</v>
      </c>
      <c r="D2246" s="3" t="s">
        <v>615</v>
      </c>
      <c r="E2246" s="3" t="s">
        <v>616</v>
      </c>
      <c r="F2246" s="3" t="s">
        <v>36</v>
      </c>
      <c r="G2246" s="8" t="s">
        <v>49</v>
      </c>
      <c r="H2246" s="2">
        <v>34564921</v>
      </c>
      <c r="I2246" s="3" t="s">
        <v>50</v>
      </c>
      <c r="J2246" s="5">
        <v>40</v>
      </c>
      <c r="K2246" s="6">
        <v>307.75</v>
      </c>
      <c r="N2246" s="3">
        <v>6430436</v>
      </c>
      <c r="O2246" s="3">
        <v>23578265</v>
      </c>
      <c r="P2246" s="3">
        <v>0</v>
      </c>
      <c r="Q2246" s="3">
        <v>0</v>
      </c>
      <c r="R2246" s="3">
        <v>2143479</v>
      </c>
      <c r="S2246" s="3">
        <v>2768660</v>
      </c>
      <c r="T2246" s="3">
        <v>1845773</v>
      </c>
      <c r="U2246" s="3">
        <v>30336177</v>
      </c>
      <c r="V2246" s="3">
        <v>2143479</v>
      </c>
      <c r="W2246" s="3">
        <v>2004200</v>
      </c>
      <c r="X2246" s="3">
        <v>2829400</v>
      </c>
      <c r="Y2246" s="3">
        <v>123100</v>
      </c>
      <c r="Z2246" s="3">
        <v>943100</v>
      </c>
      <c r="AA2246" s="3">
        <v>707300</v>
      </c>
      <c r="AB2246" s="3">
        <v>8750579</v>
      </c>
      <c r="AC2246" s="3">
        <v>39086756</v>
      </c>
    </row>
    <row r="2247" spans="1:29" x14ac:dyDescent="0.2">
      <c r="A2247" s="3" t="s">
        <v>618</v>
      </c>
      <c r="B2247" s="144">
        <v>45536</v>
      </c>
      <c r="C2247" s="144">
        <v>45646</v>
      </c>
      <c r="D2247" s="3" t="s">
        <v>615</v>
      </c>
      <c r="E2247" s="3" t="s">
        <v>616</v>
      </c>
      <c r="F2247" s="3" t="s">
        <v>36</v>
      </c>
      <c r="G2247" s="8" t="s">
        <v>52</v>
      </c>
      <c r="H2247" s="2">
        <v>1010193089</v>
      </c>
      <c r="I2247" s="3" t="s">
        <v>51</v>
      </c>
      <c r="J2247" s="5">
        <v>20</v>
      </c>
      <c r="K2247" s="6">
        <v>222.92</v>
      </c>
      <c r="N2247" s="3">
        <v>2328957</v>
      </c>
      <c r="O2247" s="3">
        <v>8539509</v>
      </c>
      <c r="P2247" s="3">
        <v>0</v>
      </c>
      <c r="Q2247" s="3">
        <v>0</v>
      </c>
      <c r="R2247" s="3">
        <v>776319</v>
      </c>
      <c r="S2247" s="3">
        <v>1002745</v>
      </c>
      <c r="T2247" s="3">
        <v>668497</v>
      </c>
      <c r="U2247" s="3">
        <v>10987070</v>
      </c>
      <c r="V2247" s="3">
        <v>776319</v>
      </c>
      <c r="W2247" s="3">
        <v>725900</v>
      </c>
      <c r="X2247" s="3">
        <v>1024700</v>
      </c>
      <c r="Y2247" s="3">
        <v>44600</v>
      </c>
      <c r="Z2247" s="3">
        <v>341600</v>
      </c>
      <c r="AA2247" s="3">
        <v>256200</v>
      </c>
      <c r="AB2247" s="3">
        <v>3169319</v>
      </c>
      <c r="AC2247" s="3">
        <v>14156389</v>
      </c>
    </row>
    <row r="2248" spans="1:29" x14ac:dyDescent="0.2">
      <c r="A2248" s="3" t="s">
        <v>618</v>
      </c>
      <c r="B2248" s="144">
        <v>45536</v>
      </c>
      <c r="C2248" s="144">
        <v>45646</v>
      </c>
      <c r="D2248" s="3" t="s">
        <v>615</v>
      </c>
      <c r="E2248" s="3" t="s">
        <v>616</v>
      </c>
      <c r="F2248" s="14" t="s">
        <v>56</v>
      </c>
      <c r="G2248" s="8" t="s">
        <v>58</v>
      </c>
      <c r="H2248" s="2">
        <v>34325577</v>
      </c>
      <c r="I2248" s="3" t="s">
        <v>57</v>
      </c>
      <c r="J2248" s="5">
        <v>40</v>
      </c>
      <c r="K2248" s="6">
        <v>297.04000000000002</v>
      </c>
      <c r="N2248" s="3">
        <v>6206651</v>
      </c>
      <c r="O2248" s="3">
        <v>22757720</v>
      </c>
      <c r="P2248" s="3">
        <v>0</v>
      </c>
      <c r="Q2248" s="3">
        <v>0</v>
      </c>
      <c r="R2248" s="3">
        <v>2068884</v>
      </c>
      <c r="S2248" s="3">
        <v>2672308</v>
      </c>
      <c r="T2248" s="3">
        <v>1781539</v>
      </c>
      <c r="U2248" s="3">
        <v>29280451</v>
      </c>
      <c r="V2248" s="3">
        <v>2068884</v>
      </c>
      <c r="W2248" s="3">
        <v>1934400</v>
      </c>
      <c r="X2248" s="3">
        <v>2730900</v>
      </c>
      <c r="Y2248" s="3">
        <v>118800</v>
      </c>
      <c r="Z2248" s="3">
        <v>910300</v>
      </c>
      <c r="AA2248" s="3">
        <v>682700</v>
      </c>
      <c r="AB2248" s="3">
        <v>8445984</v>
      </c>
      <c r="AC2248" s="3">
        <v>37726435</v>
      </c>
    </row>
    <row r="2249" spans="1:29" x14ac:dyDescent="0.2">
      <c r="A2249" s="3" t="s">
        <v>618</v>
      </c>
      <c r="B2249" s="144">
        <v>45536</v>
      </c>
      <c r="C2249" s="144">
        <v>45646</v>
      </c>
      <c r="D2249" s="3" t="s">
        <v>615</v>
      </c>
      <c r="E2249" s="3" t="s">
        <v>616</v>
      </c>
      <c r="F2249" s="14" t="s">
        <v>56</v>
      </c>
      <c r="G2249" s="8" t="s">
        <v>58</v>
      </c>
      <c r="H2249" s="2">
        <v>1061731081</v>
      </c>
      <c r="I2249" s="3" t="s">
        <v>59</v>
      </c>
      <c r="J2249" s="5">
        <v>40</v>
      </c>
      <c r="K2249" s="6">
        <v>265</v>
      </c>
      <c r="N2249" s="3">
        <v>5537175</v>
      </c>
      <c r="O2249" s="3">
        <v>20302975</v>
      </c>
      <c r="P2249" s="3">
        <v>0</v>
      </c>
      <c r="Q2249" s="3">
        <v>0</v>
      </c>
      <c r="R2249" s="3">
        <v>1845725</v>
      </c>
      <c r="S2249" s="3">
        <v>2384061</v>
      </c>
      <c r="T2249" s="3">
        <v>1589374</v>
      </c>
      <c r="U2249" s="3">
        <v>26122135</v>
      </c>
      <c r="V2249" s="3">
        <v>1845725</v>
      </c>
      <c r="W2249" s="3">
        <v>1725800</v>
      </c>
      <c r="X2249" s="3">
        <v>2436400</v>
      </c>
      <c r="Y2249" s="3">
        <v>106000</v>
      </c>
      <c r="Z2249" s="3">
        <v>812100</v>
      </c>
      <c r="AA2249" s="3">
        <v>609100</v>
      </c>
      <c r="AB2249" s="3">
        <v>7535125</v>
      </c>
      <c r="AC2249" s="3">
        <v>33657260</v>
      </c>
    </row>
    <row r="2250" spans="1:29" x14ac:dyDescent="0.2">
      <c r="A2250" s="3" t="s">
        <v>618</v>
      </c>
      <c r="B2250" s="144">
        <v>45536</v>
      </c>
      <c r="C2250" s="144">
        <v>45646</v>
      </c>
      <c r="D2250" s="3" t="s">
        <v>615</v>
      </c>
      <c r="E2250" s="3" t="s">
        <v>616</v>
      </c>
      <c r="F2250" s="14" t="s">
        <v>56</v>
      </c>
      <c r="G2250" s="8" t="s">
        <v>58</v>
      </c>
      <c r="H2250" s="2">
        <v>1130595996</v>
      </c>
      <c r="I2250" s="3" t="s">
        <v>61</v>
      </c>
      <c r="J2250" s="5">
        <v>40</v>
      </c>
      <c r="K2250" s="6">
        <v>290.88</v>
      </c>
      <c r="N2250" s="3">
        <v>6077938</v>
      </c>
      <c r="O2250" s="3">
        <v>22285773</v>
      </c>
      <c r="P2250" s="3">
        <v>0</v>
      </c>
      <c r="Q2250" s="3">
        <v>0</v>
      </c>
      <c r="R2250" s="3">
        <v>2025979</v>
      </c>
      <c r="S2250" s="3">
        <v>2616890</v>
      </c>
      <c r="T2250" s="3">
        <v>1744593</v>
      </c>
      <c r="U2250" s="3">
        <v>28673235</v>
      </c>
      <c r="V2250" s="3">
        <v>2025979</v>
      </c>
      <c r="W2250" s="3">
        <v>1894300</v>
      </c>
      <c r="X2250" s="3">
        <v>2674300</v>
      </c>
      <c r="Y2250" s="3">
        <v>116300</v>
      </c>
      <c r="Z2250" s="3">
        <v>891400</v>
      </c>
      <c r="AA2250" s="3">
        <v>668600</v>
      </c>
      <c r="AB2250" s="3">
        <v>8270879</v>
      </c>
      <c r="AC2250" s="3">
        <v>36944114</v>
      </c>
    </row>
    <row r="2251" spans="1:29" x14ac:dyDescent="0.2">
      <c r="A2251" s="3" t="s">
        <v>618</v>
      </c>
      <c r="B2251" s="144">
        <v>45536</v>
      </c>
      <c r="C2251" s="144">
        <v>45646</v>
      </c>
      <c r="D2251" s="3" t="s">
        <v>615</v>
      </c>
      <c r="E2251" s="3" t="s">
        <v>616</v>
      </c>
      <c r="F2251" s="14" t="s">
        <v>56</v>
      </c>
      <c r="G2251" s="8" t="s">
        <v>64</v>
      </c>
      <c r="H2251" s="2">
        <v>16735966</v>
      </c>
      <c r="I2251" s="3" t="s">
        <v>63</v>
      </c>
      <c r="J2251" s="5">
        <v>40</v>
      </c>
      <c r="K2251" s="6">
        <v>295</v>
      </c>
      <c r="N2251" s="3">
        <v>6164025</v>
      </c>
      <c r="O2251" s="3">
        <v>22601425</v>
      </c>
      <c r="P2251" s="3">
        <v>0</v>
      </c>
      <c r="Q2251" s="3">
        <v>0</v>
      </c>
      <c r="R2251" s="3">
        <v>2054675</v>
      </c>
      <c r="S2251" s="3">
        <v>2653955</v>
      </c>
      <c r="T2251" s="3">
        <v>1769303</v>
      </c>
      <c r="U2251" s="3">
        <v>29079358</v>
      </c>
      <c r="V2251" s="3">
        <v>2054675</v>
      </c>
      <c r="W2251" s="3">
        <v>1921100</v>
      </c>
      <c r="X2251" s="3">
        <v>2712200</v>
      </c>
      <c r="Y2251" s="3">
        <v>118000</v>
      </c>
      <c r="Z2251" s="3">
        <v>904100</v>
      </c>
      <c r="AA2251" s="3">
        <v>678000</v>
      </c>
      <c r="AB2251" s="3">
        <v>8388075</v>
      </c>
      <c r="AC2251" s="3">
        <v>37467433</v>
      </c>
    </row>
    <row r="2252" spans="1:29" x14ac:dyDescent="0.2">
      <c r="A2252" s="3" t="s">
        <v>618</v>
      </c>
      <c r="B2252" s="144">
        <v>45536</v>
      </c>
      <c r="C2252" s="144">
        <v>45646</v>
      </c>
      <c r="D2252" s="3" t="s">
        <v>615</v>
      </c>
      <c r="E2252" s="3" t="s">
        <v>616</v>
      </c>
      <c r="F2252" s="14" t="s">
        <v>56</v>
      </c>
      <c r="G2252" s="8" t="s">
        <v>66</v>
      </c>
      <c r="H2252" s="2">
        <v>16649978</v>
      </c>
      <c r="I2252" s="3" t="s">
        <v>65</v>
      </c>
      <c r="J2252" s="5">
        <v>40</v>
      </c>
      <c r="K2252" s="6">
        <v>255</v>
      </c>
      <c r="N2252" s="3">
        <v>5328225</v>
      </c>
      <c r="O2252" s="3">
        <v>19536825</v>
      </c>
      <c r="P2252" s="3">
        <v>0</v>
      </c>
      <c r="Q2252" s="3">
        <v>0</v>
      </c>
      <c r="R2252" s="3">
        <v>1776075</v>
      </c>
      <c r="S2252" s="3">
        <v>2294097</v>
      </c>
      <c r="T2252" s="3">
        <v>1529398</v>
      </c>
      <c r="U2252" s="3">
        <v>25136395</v>
      </c>
      <c r="V2252" s="3">
        <v>1776075</v>
      </c>
      <c r="W2252" s="3">
        <v>1660600</v>
      </c>
      <c r="X2252" s="3">
        <v>2344400</v>
      </c>
      <c r="Y2252" s="3">
        <v>102000</v>
      </c>
      <c r="Z2252" s="3">
        <v>781500</v>
      </c>
      <c r="AA2252" s="3">
        <v>586100</v>
      </c>
      <c r="AB2252" s="3">
        <v>7250675</v>
      </c>
      <c r="AC2252" s="3">
        <v>32387070</v>
      </c>
    </row>
    <row r="2253" spans="1:29" x14ac:dyDescent="0.2">
      <c r="A2253" s="3" t="s">
        <v>618</v>
      </c>
      <c r="B2253" s="144">
        <v>45536</v>
      </c>
      <c r="C2253" s="144">
        <v>45646</v>
      </c>
      <c r="D2253" s="3" t="s">
        <v>615</v>
      </c>
      <c r="E2253" s="3" t="s">
        <v>616</v>
      </c>
      <c r="F2253" s="14" t="s">
        <v>56</v>
      </c>
      <c r="G2253" s="8" t="s">
        <v>66</v>
      </c>
      <c r="H2253" s="2">
        <v>4617667</v>
      </c>
      <c r="I2253" s="3" t="s">
        <v>997</v>
      </c>
      <c r="J2253" s="5">
        <v>40</v>
      </c>
      <c r="K2253" s="6">
        <v>333.08</v>
      </c>
      <c r="N2253" s="3">
        <v>6959707</v>
      </c>
      <c r="O2253" s="3">
        <v>25518926</v>
      </c>
      <c r="P2253" s="3">
        <v>0</v>
      </c>
      <c r="Q2253" s="3">
        <v>0</v>
      </c>
      <c r="R2253" s="3">
        <v>2319902</v>
      </c>
      <c r="S2253" s="3">
        <v>2996541</v>
      </c>
      <c r="T2253" s="3">
        <v>1997694</v>
      </c>
      <c r="U2253" s="3">
        <v>32833063</v>
      </c>
      <c r="V2253" s="3">
        <v>2319902</v>
      </c>
      <c r="W2253" s="3">
        <v>2169100</v>
      </c>
      <c r="X2253" s="3">
        <v>3062300</v>
      </c>
      <c r="Y2253" s="3">
        <v>133200</v>
      </c>
      <c r="Z2253" s="3">
        <v>1020800</v>
      </c>
      <c r="AA2253" s="3">
        <v>765600</v>
      </c>
      <c r="AB2253" s="3">
        <v>9470902</v>
      </c>
      <c r="AC2253" s="3">
        <v>42303965</v>
      </c>
    </row>
    <row r="2254" spans="1:29" x14ac:dyDescent="0.2">
      <c r="A2254" s="3" t="s">
        <v>618</v>
      </c>
      <c r="B2254" s="144">
        <v>45536</v>
      </c>
      <c r="C2254" s="144">
        <v>45646</v>
      </c>
      <c r="D2254" s="3" t="s">
        <v>615</v>
      </c>
      <c r="E2254" s="3" t="s">
        <v>616</v>
      </c>
      <c r="F2254" s="14" t="s">
        <v>56</v>
      </c>
      <c r="G2254" s="8" t="s">
        <v>66</v>
      </c>
      <c r="H2254" s="2">
        <v>76320466</v>
      </c>
      <c r="I2254" s="3" t="s">
        <v>467</v>
      </c>
      <c r="J2254" s="5">
        <v>40</v>
      </c>
      <c r="K2254" s="6">
        <v>341</v>
      </c>
      <c r="N2254" s="3">
        <v>7125195</v>
      </c>
      <c r="O2254" s="3">
        <v>26125715</v>
      </c>
      <c r="P2254" s="3">
        <v>0</v>
      </c>
      <c r="Q2254" s="3">
        <v>0</v>
      </c>
      <c r="R2254" s="3">
        <v>2375065</v>
      </c>
      <c r="S2254" s="3">
        <v>3067792</v>
      </c>
      <c r="T2254" s="3">
        <v>2045195</v>
      </c>
      <c r="U2254" s="3">
        <v>33613767</v>
      </c>
      <c r="V2254" s="3">
        <v>2375065</v>
      </c>
      <c r="W2254" s="3">
        <v>2220700</v>
      </c>
      <c r="X2254" s="3">
        <v>3135100</v>
      </c>
      <c r="Y2254" s="3">
        <v>136400</v>
      </c>
      <c r="Z2254" s="3">
        <v>1045000</v>
      </c>
      <c r="AA2254" s="3">
        <v>783800</v>
      </c>
      <c r="AB2254" s="3">
        <v>9696065</v>
      </c>
      <c r="AC2254" s="3">
        <v>43309832</v>
      </c>
    </row>
    <row r="2255" spans="1:29" x14ac:dyDescent="0.2">
      <c r="A2255" s="3" t="s">
        <v>618</v>
      </c>
      <c r="B2255" s="144">
        <v>45536</v>
      </c>
      <c r="C2255" s="144">
        <v>45646</v>
      </c>
      <c r="D2255" s="3" t="s">
        <v>615</v>
      </c>
      <c r="E2255" s="3" t="s">
        <v>616</v>
      </c>
      <c r="F2255" s="14" t="s">
        <v>56</v>
      </c>
      <c r="G2255" s="8" t="s">
        <v>66</v>
      </c>
      <c r="H2255" s="2">
        <v>34316135</v>
      </c>
      <c r="I2255" s="3" t="s">
        <v>68</v>
      </c>
      <c r="J2255" s="5">
        <v>40</v>
      </c>
      <c r="K2255" s="6">
        <v>295</v>
      </c>
      <c r="N2255" s="3">
        <v>6164025</v>
      </c>
      <c r="O2255" s="3">
        <v>22601425</v>
      </c>
      <c r="P2255" s="3">
        <v>0</v>
      </c>
      <c r="Q2255" s="3">
        <v>0</v>
      </c>
      <c r="R2255" s="3">
        <v>2054675</v>
      </c>
      <c r="S2255" s="3">
        <v>2653955</v>
      </c>
      <c r="T2255" s="3">
        <v>1769303</v>
      </c>
      <c r="U2255" s="3">
        <v>29079358</v>
      </c>
      <c r="V2255" s="3">
        <v>2054675</v>
      </c>
      <c r="W2255" s="3">
        <v>1921100</v>
      </c>
      <c r="X2255" s="3">
        <v>2712200</v>
      </c>
      <c r="Y2255" s="3">
        <v>118000</v>
      </c>
      <c r="Z2255" s="3">
        <v>904100</v>
      </c>
      <c r="AA2255" s="3">
        <v>678000</v>
      </c>
      <c r="AB2255" s="3">
        <v>8388075</v>
      </c>
      <c r="AC2255" s="3">
        <v>37467433</v>
      </c>
    </row>
    <row r="2256" spans="1:29" x14ac:dyDescent="0.2">
      <c r="A2256" s="3" t="s">
        <v>618</v>
      </c>
      <c r="B2256" s="144">
        <v>45536</v>
      </c>
      <c r="C2256" s="144">
        <v>45646</v>
      </c>
      <c r="D2256" s="3" t="s">
        <v>615</v>
      </c>
      <c r="E2256" s="3" t="s">
        <v>616</v>
      </c>
      <c r="F2256" s="14" t="s">
        <v>56</v>
      </c>
      <c r="G2256" s="8" t="s">
        <v>66</v>
      </c>
      <c r="H2256" s="2">
        <v>31577954</v>
      </c>
      <c r="I2256" s="3" t="s">
        <v>69</v>
      </c>
      <c r="J2256" s="5">
        <v>40</v>
      </c>
      <c r="K2256" s="6">
        <v>329.68</v>
      </c>
      <c r="N2256" s="3">
        <v>6888664</v>
      </c>
      <c r="O2256" s="3">
        <v>25258435</v>
      </c>
      <c r="P2256" s="3">
        <v>0</v>
      </c>
      <c r="Q2256" s="3">
        <v>0</v>
      </c>
      <c r="R2256" s="3">
        <v>2296221</v>
      </c>
      <c r="S2256" s="3">
        <v>2965953</v>
      </c>
      <c r="T2256" s="3">
        <v>1977302</v>
      </c>
      <c r="U2256" s="3">
        <v>32497911</v>
      </c>
      <c r="V2256" s="3">
        <v>2296221</v>
      </c>
      <c r="W2256" s="3">
        <v>2147000</v>
      </c>
      <c r="X2256" s="3">
        <v>3031000</v>
      </c>
      <c r="Y2256" s="3">
        <v>131800</v>
      </c>
      <c r="Z2256" s="3">
        <v>1010300</v>
      </c>
      <c r="AA2256" s="3">
        <v>757800</v>
      </c>
      <c r="AB2256" s="3">
        <v>9374121</v>
      </c>
      <c r="AC2256" s="3">
        <v>41872032</v>
      </c>
    </row>
    <row r="2257" spans="1:29" x14ac:dyDescent="0.2">
      <c r="A2257" s="3" t="s">
        <v>618</v>
      </c>
      <c r="B2257" s="144">
        <v>45536</v>
      </c>
      <c r="C2257" s="144">
        <v>45646</v>
      </c>
      <c r="D2257" s="3" t="s">
        <v>615</v>
      </c>
      <c r="E2257" s="3" t="s">
        <v>616</v>
      </c>
      <c r="F2257" s="14" t="s">
        <v>56</v>
      </c>
      <c r="G2257" s="8" t="s">
        <v>73</v>
      </c>
      <c r="H2257" s="2">
        <v>10540650</v>
      </c>
      <c r="I2257" s="3" t="s">
        <v>470</v>
      </c>
      <c r="J2257" s="5">
        <v>40</v>
      </c>
      <c r="K2257" s="6">
        <v>311</v>
      </c>
      <c r="N2257" s="3">
        <v>6498345</v>
      </c>
      <c r="O2257" s="3">
        <v>23827265</v>
      </c>
      <c r="P2257" s="3">
        <v>0</v>
      </c>
      <c r="Q2257" s="3">
        <v>0</v>
      </c>
      <c r="R2257" s="3">
        <v>2166115</v>
      </c>
      <c r="S2257" s="3">
        <v>2797899</v>
      </c>
      <c r="T2257" s="3">
        <v>1865266</v>
      </c>
      <c r="U2257" s="3">
        <v>30656545</v>
      </c>
      <c r="V2257" s="3">
        <v>2166115</v>
      </c>
      <c r="W2257" s="3">
        <v>2025300</v>
      </c>
      <c r="X2257" s="3">
        <v>2859300</v>
      </c>
      <c r="Y2257" s="3">
        <v>124400</v>
      </c>
      <c r="Z2257" s="3">
        <v>953100</v>
      </c>
      <c r="AA2257" s="3">
        <v>714800</v>
      </c>
      <c r="AB2257" s="3">
        <v>8843015</v>
      </c>
      <c r="AC2257" s="3">
        <v>39499560</v>
      </c>
    </row>
    <row r="2258" spans="1:29" x14ac:dyDescent="0.2">
      <c r="A2258" s="3" t="s">
        <v>618</v>
      </c>
      <c r="B2258" s="144">
        <v>45536</v>
      </c>
      <c r="C2258" s="144">
        <v>45646</v>
      </c>
      <c r="D2258" s="3" t="s">
        <v>615</v>
      </c>
      <c r="E2258" s="3" t="s">
        <v>616</v>
      </c>
      <c r="F2258" s="14" t="s">
        <v>56</v>
      </c>
      <c r="G2258" s="8" t="s">
        <v>73</v>
      </c>
      <c r="H2258" s="2">
        <v>76323634</v>
      </c>
      <c r="I2258" s="3" t="s">
        <v>74</v>
      </c>
      <c r="J2258" s="5">
        <v>40</v>
      </c>
      <c r="K2258" s="6">
        <v>328.16</v>
      </c>
      <c r="N2258" s="3">
        <v>6856903</v>
      </c>
      <c r="O2258" s="3">
        <v>25141978</v>
      </c>
      <c r="P2258" s="3">
        <v>0</v>
      </c>
      <c r="Q2258" s="3">
        <v>0</v>
      </c>
      <c r="R2258" s="3">
        <v>2285634</v>
      </c>
      <c r="S2258" s="3">
        <v>2952278</v>
      </c>
      <c r="T2258" s="3">
        <v>1968185</v>
      </c>
      <c r="U2258" s="3">
        <v>32348075</v>
      </c>
      <c r="V2258" s="3">
        <v>2285634</v>
      </c>
      <c r="W2258" s="3">
        <v>2137100</v>
      </c>
      <c r="X2258" s="3">
        <v>3017000</v>
      </c>
      <c r="Y2258" s="3">
        <v>131200</v>
      </c>
      <c r="Z2258" s="3">
        <v>1005700</v>
      </c>
      <c r="AA2258" s="3">
        <v>754300</v>
      </c>
      <c r="AB2258" s="3">
        <v>9330934</v>
      </c>
      <c r="AC2258" s="3">
        <v>41679009</v>
      </c>
    </row>
    <row r="2259" spans="1:29" x14ac:dyDescent="0.2">
      <c r="A2259" s="3" t="s">
        <v>618</v>
      </c>
      <c r="B2259" s="144">
        <v>45536</v>
      </c>
      <c r="C2259" s="144">
        <v>45646</v>
      </c>
      <c r="D2259" s="3" t="s">
        <v>615</v>
      </c>
      <c r="E2259" s="3" t="s">
        <v>616</v>
      </c>
      <c r="F2259" s="14" t="s">
        <v>56</v>
      </c>
      <c r="G2259" s="8" t="s">
        <v>73</v>
      </c>
      <c r="H2259" s="2">
        <v>6253782</v>
      </c>
      <c r="I2259" s="3" t="s">
        <v>75</v>
      </c>
      <c r="J2259" s="5">
        <v>40</v>
      </c>
      <c r="K2259" s="6">
        <v>295</v>
      </c>
      <c r="N2259" s="3">
        <v>6164025</v>
      </c>
      <c r="O2259" s="3">
        <v>22601425</v>
      </c>
      <c r="P2259" s="3">
        <v>0</v>
      </c>
      <c r="Q2259" s="3">
        <v>0</v>
      </c>
      <c r="R2259" s="3">
        <v>2054675</v>
      </c>
      <c r="S2259" s="3">
        <v>2653955</v>
      </c>
      <c r="T2259" s="3">
        <v>1769303</v>
      </c>
      <c r="U2259" s="3">
        <v>29079358</v>
      </c>
      <c r="V2259" s="3">
        <v>2054675</v>
      </c>
      <c r="W2259" s="3">
        <v>1921100</v>
      </c>
      <c r="X2259" s="3">
        <v>2712200</v>
      </c>
      <c r="Y2259" s="3">
        <v>118000</v>
      </c>
      <c r="Z2259" s="3">
        <v>904100</v>
      </c>
      <c r="AA2259" s="3">
        <v>678000</v>
      </c>
      <c r="AB2259" s="3">
        <v>8388075</v>
      </c>
      <c r="AC2259" s="3">
        <v>37467433</v>
      </c>
    </row>
    <row r="2260" spans="1:29" x14ac:dyDescent="0.2">
      <c r="A2260" s="3" t="s">
        <v>618</v>
      </c>
      <c r="B2260" s="144">
        <v>45536</v>
      </c>
      <c r="C2260" s="144">
        <v>45646</v>
      </c>
      <c r="D2260" s="3" t="s">
        <v>615</v>
      </c>
      <c r="E2260" s="3" t="s">
        <v>616</v>
      </c>
      <c r="F2260" s="14" t="s">
        <v>56</v>
      </c>
      <c r="G2260" s="8" t="s">
        <v>73</v>
      </c>
      <c r="H2260" s="2">
        <v>12747768</v>
      </c>
      <c r="I2260" s="3" t="s">
        <v>76</v>
      </c>
      <c r="J2260" s="5">
        <v>40</v>
      </c>
      <c r="K2260" s="6">
        <v>330.67</v>
      </c>
      <c r="N2260" s="3">
        <v>6909350</v>
      </c>
      <c r="O2260" s="3">
        <v>25334283</v>
      </c>
      <c r="P2260" s="3">
        <v>0</v>
      </c>
      <c r="Q2260" s="3">
        <v>0</v>
      </c>
      <c r="R2260" s="3">
        <v>2303117</v>
      </c>
      <c r="S2260" s="3">
        <v>2974859</v>
      </c>
      <c r="T2260" s="3">
        <v>1983239</v>
      </c>
      <c r="U2260" s="3">
        <v>32595498</v>
      </c>
      <c r="V2260" s="3">
        <v>2303117</v>
      </c>
      <c r="W2260" s="3">
        <v>2153400</v>
      </c>
      <c r="X2260" s="3">
        <v>3040100</v>
      </c>
      <c r="Y2260" s="3">
        <v>132200</v>
      </c>
      <c r="Z2260" s="3">
        <v>1013400</v>
      </c>
      <c r="AA2260" s="3">
        <v>760000</v>
      </c>
      <c r="AB2260" s="3">
        <v>9402217</v>
      </c>
      <c r="AC2260" s="3">
        <v>41997715</v>
      </c>
    </row>
    <row r="2261" spans="1:29" x14ac:dyDescent="0.2">
      <c r="A2261" s="3" t="s">
        <v>618</v>
      </c>
      <c r="B2261" s="144">
        <v>45536</v>
      </c>
      <c r="C2261" s="144">
        <v>45646</v>
      </c>
      <c r="D2261" s="3" t="s">
        <v>615</v>
      </c>
      <c r="E2261" s="3" t="s">
        <v>616</v>
      </c>
      <c r="F2261" s="14" t="s">
        <v>56</v>
      </c>
      <c r="G2261" s="8" t="s">
        <v>73</v>
      </c>
      <c r="H2261" s="2">
        <v>25281745</v>
      </c>
      <c r="I2261" s="3" t="s">
        <v>77</v>
      </c>
      <c r="J2261" s="5">
        <v>40</v>
      </c>
      <c r="K2261" s="6">
        <v>315.35000000000002</v>
      </c>
      <c r="N2261" s="3">
        <v>6589238</v>
      </c>
      <c r="O2261" s="3">
        <v>24160539</v>
      </c>
      <c r="P2261" s="3">
        <v>0</v>
      </c>
      <c r="Q2261" s="3">
        <v>0</v>
      </c>
      <c r="R2261" s="3">
        <v>2196413</v>
      </c>
      <c r="S2261" s="3">
        <v>2837033</v>
      </c>
      <c r="T2261" s="3">
        <v>1891355</v>
      </c>
      <c r="U2261" s="3">
        <v>31085340</v>
      </c>
      <c r="V2261" s="3">
        <v>2196413</v>
      </c>
      <c r="W2261" s="3">
        <v>2053600</v>
      </c>
      <c r="X2261" s="3">
        <v>2899300</v>
      </c>
      <c r="Y2261" s="3">
        <v>126100</v>
      </c>
      <c r="Z2261" s="3">
        <v>966400</v>
      </c>
      <c r="AA2261" s="3">
        <v>724800</v>
      </c>
      <c r="AB2261" s="3">
        <v>8966613</v>
      </c>
      <c r="AC2261" s="3">
        <v>40051953</v>
      </c>
    </row>
    <row r="2262" spans="1:29" x14ac:dyDescent="0.2">
      <c r="A2262" s="3" t="s">
        <v>618</v>
      </c>
      <c r="B2262" s="144">
        <v>45536</v>
      </c>
      <c r="C2262" s="144">
        <v>45646</v>
      </c>
      <c r="D2262" s="3" t="s">
        <v>615</v>
      </c>
      <c r="E2262" s="3" t="s">
        <v>616</v>
      </c>
      <c r="F2262" s="14" t="s">
        <v>56</v>
      </c>
      <c r="G2262" s="8" t="s">
        <v>73</v>
      </c>
      <c r="H2262" s="2">
        <v>10300277</v>
      </c>
      <c r="I2262" s="3" t="s">
        <v>473</v>
      </c>
      <c r="J2262" s="5">
        <v>40</v>
      </c>
      <c r="K2262" s="6">
        <v>363.4</v>
      </c>
      <c r="N2262" s="3">
        <v>7593243</v>
      </c>
      <c r="O2262" s="3">
        <v>27841891</v>
      </c>
      <c r="P2262" s="3">
        <v>0</v>
      </c>
      <c r="Q2262" s="3">
        <v>0</v>
      </c>
      <c r="R2262" s="3">
        <v>2531081</v>
      </c>
      <c r="S2262" s="3">
        <v>3269313</v>
      </c>
      <c r="T2262" s="3">
        <v>2179542</v>
      </c>
      <c r="U2262" s="3">
        <v>35821827</v>
      </c>
      <c r="V2262" s="3">
        <v>2531081</v>
      </c>
      <c r="W2262" s="3">
        <v>2366600</v>
      </c>
      <c r="X2262" s="3">
        <v>3341000</v>
      </c>
      <c r="Y2262" s="3">
        <v>145300</v>
      </c>
      <c r="Z2262" s="3">
        <v>1113700</v>
      </c>
      <c r="AA2262" s="3">
        <v>835300</v>
      </c>
      <c r="AB2262" s="3">
        <v>10332981</v>
      </c>
      <c r="AC2262" s="3">
        <v>46154808</v>
      </c>
    </row>
    <row r="2263" spans="1:29" x14ac:dyDescent="0.2">
      <c r="A2263" s="3" t="s">
        <v>618</v>
      </c>
      <c r="B2263" s="144">
        <v>45536</v>
      </c>
      <c r="C2263" s="144">
        <v>45646</v>
      </c>
      <c r="D2263" s="3" t="s">
        <v>615</v>
      </c>
      <c r="E2263" s="3" t="s">
        <v>616</v>
      </c>
      <c r="F2263" s="14" t="s">
        <v>56</v>
      </c>
      <c r="G2263" s="8" t="s">
        <v>73</v>
      </c>
      <c r="H2263" s="2">
        <v>94379402</v>
      </c>
      <c r="I2263" s="3" t="s">
        <v>1057</v>
      </c>
      <c r="J2263" s="5">
        <v>40</v>
      </c>
      <c r="K2263" s="6">
        <v>341</v>
      </c>
      <c r="N2263" s="3">
        <v>7125195</v>
      </c>
      <c r="O2263" s="3">
        <v>26125715</v>
      </c>
      <c r="P2263" s="3">
        <v>0</v>
      </c>
      <c r="Q2263" s="3">
        <v>0</v>
      </c>
      <c r="R2263" s="3">
        <v>2375065</v>
      </c>
      <c r="S2263" s="3">
        <v>3067792</v>
      </c>
      <c r="T2263" s="3">
        <v>2045195</v>
      </c>
      <c r="U2263" s="3">
        <v>33613767</v>
      </c>
      <c r="V2263" s="3">
        <v>2375065</v>
      </c>
      <c r="W2263" s="3">
        <v>2220700</v>
      </c>
      <c r="X2263" s="3">
        <v>3135100</v>
      </c>
      <c r="Y2263" s="3">
        <v>136400</v>
      </c>
      <c r="Z2263" s="3">
        <v>1045000</v>
      </c>
      <c r="AA2263" s="3">
        <v>783800</v>
      </c>
      <c r="AB2263" s="3">
        <v>9696065</v>
      </c>
      <c r="AC2263" s="3">
        <v>43309832</v>
      </c>
    </row>
    <row r="2264" spans="1:29" x14ac:dyDescent="0.2">
      <c r="A2264" s="3" t="s">
        <v>618</v>
      </c>
      <c r="B2264" s="144">
        <v>45536</v>
      </c>
      <c r="C2264" s="144">
        <v>45646</v>
      </c>
      <c r="D2264" s="3" t="s">
        <v>615</v>
      </c>
      <c r="E2264" s="3" t="s">
        <v>616</v>
      </c>
      <c r="F2264" s="14" t="s">
        <v>56</v>
      </c>
      <c r="G2264" s="8" t="s">
        <v>73</v>
      </c>
      <c r="H2264" s="2">
        <v>1061696382</v>
      </c>
      <c r="I2264" s="3" t="s">
        <v>81</v>
      </c>
      <c r="J2264" s="5">
        <v>40</v>
      </c>
      <c r="K2264" s="6">
        <v>294.27</v>
      </c>
      <c r="N2264" s="3">
        <v>6148772</v>
      </c>
      <c r="O2264" s="3">
        <v>22545497</v>
      </c>
      <c r="P2264" s="3">
        <v>0</v>
      </c>
      <c r="Q2264" s="3">
        <v>0</v>
      </c>
      <c r="R2264" s="3">
        <v>2049591</v>
      </c>
      <c r="S2264" s="3">
        <v>2647388</v>
      </c>
      <c r="T2264" s="3">
        <v>1764925</v>
      </c>
      <c r="U2264" s="3">
        <v>29007401</v>
      </c>
      <c r="V2264" s="3">
        <v>2049591</v>
      </c>
      <c r="W2264" s="3">
        <v>1916400</v>
      </c>
      <c r="X2264" s="3">
        <v>2705500</v>
      </c>
      <c r="Y2264" s="3">
        <v>117700</v>
      </c>
      <c r="Z2264" s="3">
        <v>901800</v>
      </c>
      <c r="AA2264" s="3">
        <v>676400</v>
      </c>
      <c r="AB2264" s="3">
        <v>8367391</v>
      </c>
      <c r="AC2264" s="3">
        <v>37374792</v>
      </c>
    </row>
    <row r="2265" spans="1:29" x14ac:dyDescent="0.2">
      <c r="A2265" s="3" t="s">
        <v>618</v>
      </c>
      <c r="B2265" s="144">
        <v>45536</v>
      </c>
      <c r="C2265" s="144">
        <v>45646</v>
      </c>
      <c r="D2265" s="3" t="s">
        <v>615</v>
      </c>
      <c r="E2265" s="3" t="s">
        <v>616</v>
      </c>
      <c r="F2265" s="3" t="s">
        <v>82</v>
      </c>
      <c r="G2265" s="8" t="s">
        <v>84</v>
      </c>
      <c r="H2265" s="2">
        <v>10307086</v>
      </c>
      <c r="I2265" s="3" t="s">
        <v>83</v>
      </c>
      <c r="J2265" s="5">
        <v>40</v>
      </c>
      <c r="K2265" s="6">
        <v>314.83999999999997</v>
      </c>
      <c r="N2265" s="3">
        <v>6578582</v>
      </c>
      <c r="O2265" s="3">
        <v>24121467</v>
      </c>
      <c r="P2265" s="3">
        <v>0</v>
      </c>
      <c r="Q2265" s="3">
        <v>0</v>
      </c>
      <c r="R2265" s="3">
        <v>2192861</v>
      </c>
      <c r="S2265" s="3">
        <v>2832445</v>
      </c>
      <c r="T2265" s="3">
        <v>1888297</v>
      </c>
      <c r="U2265" s="3">
        <v>31035070</v>
      </c>
      <c r="V2265" s="3">
        <v>2192861</v>
      </c>
      <c r="W2265" s="3">
        <v>2050300</v>
      </c>
      <c r="X2265" s="3">
        <v>2894600</v>
      </c>
      <c r="Y2265" s="3">
        <v>125900</v>
      </c>
      <c r="Z2265" s="3">
        <v>964900</v>
      </c>
      <c r="AA2265" s="3">
        <v>723600</v>
      </c>
      <c r="AB2265" s="3">
        <v>8952161</v>
      </c>
      <c r="AC2265" s="3">
        <v>39987231</v>
      </c>
    </row>
    <row r="2266" spans="1:29" x14ac:dyDescent="0.2">
      <c r="A2266" s="3" t="s">
        <v>618</v>
      </c>
      <c r="B2266" s="144">
        <v>45536</v>
      </c>
      <c r="C2266" s="144">
        <v>45646</v>
      </c>
      <c r="D2266" s="3" t="s">
        <v>615</v>
      </c>
      <c r="E2266" s="3" t="s">
        <v>616</v>
      </c>
      <c r="F2266" s="3" t="s">
        <v>82</v>
      </c>
      <c r="G2266" s="8" t="s">
        <v>84</v>
      </c>
      <c r="H2266" s="2">
        <v>1061710648</v>
      </c>
      <c r="I2266" s="3" t="s">
        <v>85</v>
      </c>
      <c r="J2266" s="5">
        <v>40</v>
      </c>
      <c r="K2266" s="6">
        <v>247</v>
      </c>
      <c r="N2266" s="3">
        <v>5161065</v>
      </c>
      <c r="O2266" s="3">
        <v>18923905</v>
      </c>
      <c r="P2266" s="3">
        <v>0</v>
      </c>
      <c r="Q2266" s="3">
        <v>0</v>
      </c>
      <c r="R2266" s="3">
        <v>1720355</v>
      </c>
      <c r="S2266" s="3">
        <v>2222125</v>
      </c>
      <c r="T2266" s="3">
        <v>1481417</v>
      </c>
      <c r="U2266" s="3">
        <v>24347802</v>
      </c>
      <c r="V2266" s="3">
        <v>1720355</v>
      </c>
      <c r="W2266" s="3">
        <v>1608500</v>
      </c>
      <c r="X2266" s="3">
        <v>2270900</v>
      </c>
      <c r="Y2266" s="3">
        <v>98800</v>
      </c>
      <c r="Z2266" s="3">
        <v>757000</v>
      </c>
      <c r="AA2266" s="3">
        <v>567700</v>
      </c>
      <c r="AB2266" s="3">
        <v>7023255</v>
      </c>
      <c r="AC2266" s="3">
        <v>31371057</v>
      </c>
    </row>
    <row r="2267" spans="1:29" x14ac:dyDescent="0.2">
      <c r="A2267" s="3" t="s">
        <v>618</v>
      </c>
      <c r="B2267" s="144">
        <v>45536</v>
      </c>
      <c r="C2267" s="144">
        <v>45646</v>
      </c>
      <c r="D2267" s="3" t="s">
        <v>615</v>
      </c>
      <c r="E2267" s="3" t="s">
        <v>616</v>
      </c>
      <c r="F2267" s="3" t="s">
        <v>82</v>
      </c>
      <c r="G2267" s="8" t="s">
        <v>84</v>
      </c>
      <c r="H2267" s="2">
        <v>10492541</v>
      </c>
      <c r="I2267" s="3" t="s">
        <v>998</v>
      </c>
      <c r="J2267" s="5">
        <v>40</v>
      </c>
      <c r="K2267" s="6">
        <v>319.66000000000003</v>
      </c>
      <c r="N2267" s="3">
        <v>6679296</v>
      </c>
      <c r="O2267" s="3">
        <v>24490752</v>
      </c>
      <c r="P2267" s="3">
        <v>0</v>
      </c>
      <c r="Q2267" s="3">
        <v>0</v>
      </c>
      <c r="R2267" s="3">
        <v>2226432</v>
      </c>
      <c r="S2267" s="3">
        <v>2875808</v>
      </c>
      <c r="T2267" s="3">
        <v>1917205</v>
      </c>
      <c r="U2267" s="3">
        <v>31510197</v>
      </c>
      <c r="V2267" s="3">
        <v>2226432</v>
      </c>
      <c r="W2267" s="3">
        <v>2081700</v>
      </c>
      <c r="X2267" s="3">
        <v>2938900</v>
      </c>
      <c r="Y2267" s="3">
        <v>127800</v>
      </c>
      <c r="Z2267" s="3">
        <v>979600</v>
      </c>
      <c r="AA2267" s="3">
        <v>734700</v>
      </c>
      <c r="AB2267" s="3">
        <v>9089132</v>
      </c>
      <c r="AC2267" s="3">
        <v>40599329</v>
      </c>
    </row>
    <row r="2268" spans="1:29" x14ac:dyDescent="0.2">
      <c r="A2268" s="3" t="s">
        <v>618</v>
      </c>
      <c r="B2268" s="144">
        <v>45536</v>
      </c>
      <c r="C2268" s="144">
        <v>45646</v>
      </c>
      <c r="D2268" s="3" t="s">
        <v>615</v>
      </c>
      <c r="E2268" s="3" t="s">
        <v>616</v>
      </c>
      <c r="F2268" s="3" t="s">
        <v>82</v>
      </c>
      <c r="G2268" s="8" t="s">
        <v>495</v>
      </c>
      <c r="H2268" s="2">
        <v>80816202</v>
      </c>
      <c r="I2268" s="3" t="s">
        <v>999</v>
      </c>
      <c r="J2268" s="5">
        <v>40</v>
      </c>
      <c r="K2268" s="6">
        <v>255.72</v>
      </c>
      <c r="N2268" s="3">
        <v>5343269</v>
      </c>
      <c r="O2268" s="3">
        <v>19591986</v>
      </c>
      <c r="P2268" s="3">
        <v>0</v>
      </c>
      <c r="Q2268" s="3">
        <v>0</v>
      </c>
      <c r="R2268" s="3">
        <v>1781090</v>
      </c>
      <c r="S2268" s="3">
        <v>2300574</v>
      </c>
      <c r="T2268" s="3">
        <v>1533716</v>
      </c>
      <c r="U2268" s="3">
        <v>25207366</v>
      </c>
      <c r="V2268" s="3">
        <v>1781090</v>
      </c>
      <c r="W2268" s="3">
        <v>1665300</v>
      </c>
      <c r="X2268" s="3">
        <v>2351000</v>
      </c>
      <c r="Y2268" s="3">
        <v>102300</v>
      </c>
      <c r="Z2268" s="3">
        <v>783700</v>
      </c>
      <c r="AA2268" s="3">
        <v>587800</v>
      </c>
      <c r="AB2268" s="3">
        <v>7271190</v>
      </c>
      <c r="AC2268" s="3">
        <v>32478556</v>
      </c>
    </row>
    <row r="2269" spans="1:29" x14ac:dyDescent="0.2">
      <c r="A2269" s="3" t="s">
        <v>618</v>
      </c>
      <c r="B2269" s="144">
        <v>45536</v>
      </c>
      <c r="C2269" s="144">
        <v>45646</v>
      </c>
      <c r="D2269" s="3" t="s">
        <v>615</v>
      </c>
      <c r="E2269" s="3" t="s">
        <v>616</v>
      </c>
      <c r="F2269" s="3" t="s">
        <v>82</v>
      </c>
      <c r="G2269" s="8" t="s">
        <v>88</v>
      </c>
      <c r="H2269" s="2">
        <v>1061728399</v>
      </c>
      <c r="I2269" s="3" t="s">
        <v>1000</v>
      </c>
      <c r="J2269" s="5">
        <v>40</v>
      </c>
      <c r="K2269" s="6">
        <v>251.32</v>
      </c>
      <c r="N2269" s="3">
        <v>5251331</v>
      </c>
      <c r="O2269" s="3">
        <v>19254880</v>
      </c>
      <c r="P2269" s="3">
        <v>0</v>
      </c>
      <c r="Q2269" s="3">
        <v>0</v>
      </c>
      <c r="R2269" s="3">
        <v>1750444</v>
      </c>
      <c r="S2269" s="3">
        <v>2260990</v>
      </c>
      <c r="T2269" s="3">
        <v>1507326</v>
      </c>
      <c r="U2269" s="3">
        <v>24773640</v>
      </c>
      <c r="V2269" s="3">
        <v>1750444</v>
      </c>
      <c r="W2269" s="3">
        <v>1636700</v>
      </c>
      <c r="X2269" s="3">
        <v>2310600</v>
      </c>
      <c r="Y2269" s="3">
        <v>100500</v>
      </c>
      <c r="Z2269" s="3">
        <v>770200</v>
      </c>
      <c r="AA2269" s="3">
        <v>577600</v>
      </c>
      <c r="AB2269" s="3">
        <v>7146044</v>
      </c>
      <c r="AC2269" s="3">
        <v>31919684</v>
      </c>
    </row>
    <row r="2270" spans="1:29" x14ac:dyDescent="0.2">
      <c r="A2270" s="3" t="s">
        <v>618</v>
      </c>
      <c r="B2270" s="144">
        <v>45536</v>
      </c>
      <c r="C2270" s="144">
        <v>45646</v>
      </c>
      <c r="D2270" s="3" t="s">
        <v>615</v>
      </c>
      <c r="E2270" s="3" t="s">
        <v>616</v>
      </c>
      <c r="F2270" s="3" t="s">
        <v>82</v>
      </c>
      <c r="G2270" s="8" t="s">
        <v>90</v>
      </c>
      <c r="H2270" s="2">
        <v>1061721951</v>
      </c>
      <c r="I2270" s="3" t="s">
        <v>89</v>
      </c>
      <c r="J2270" s="5">
        <v>40</v>
      </c>
      <c r="K2270" s="6">
        <v>326.37</v>
      </c>
      <c r="N2270" s="3">
        <v>6819501</v>
      </c>
      <c r="O2270" s="3">
        <v>25004837</v>
      </c>
      <c r="P2270" s="3">
        <v>0</v>
      </c>
      <c r="Q2270" s="3">
        <v>0</v>
      </c>
      <c r="R2270" s="3">
        <v>2273167</v>
      </c>
      <c r="S2270" s="3">
        <v>2936174</v>
      </c>
      <c r="T2270" s="3">
        <v>1957449</v>
      </c>
      <c r="U2270" s="3">
        <v>32171627</v>
      </c>
      <c r="V2270" s="3">
        <v>2273167</v>
      </c>
      <c r="W2270" s="3">
        <v>2125400</v>
      </c>
      <c r="X2270" s="3">
        <v>3000600</v>
      </c>
      <c r="Y2270" s="3">
        <v>130500</v>
      </c>
      <c r="Z2270" s="3">
        <v>1000200</v>
      </c>
      <c r="AA2270" s="3">
        <v>750100</v>
      </c>
      <c r="AB2270" s="3">
        <v>9279967</v>
      </c>
      <c r="AC2270" s="3">
        <v>41451594</v>
      </c>
    </row>
    <row r="2271" spans="1:29" x14ac:dyDescent="0.2">
      <c r="A2271" s="3" t="s">
        <v>1078</v>
      </c>
      <c r="B2271" s="144">
        <v>45677</v>
      </c>
      <c r="C2271" s="144">
        <v>45828</v>
      </c>
      <c r="D2271" s="3" t="s">
        <v>615</v>
      </c>
      <c r="E2271" s="3" t="s">
        <v>620</v>
      </c>
      <c r="F2271" s="14" t="s">
        <v>99</v>
      </c>
      <c r="G2271" s="17" t="s">
        <v>101</v>
      </c>
      <c r="H2271" s="15">
        <v>76335868</v>
      </c>
      <c r="I2271" s="16" t="s">
        <v>100</v>
      </c>
      <c r="J2271" s="18">
        <v>40</v>
      </c>
      <c r="K2271" s="19">
        <v>262.92</v>
      </c>
      <c r="N2271" s="20">
        <v>5878273</v>
      </c>
      <c r="O2271" s="20">
        <v>29587307</v>
      </c>
      <c r="P2271" s="20">
        <v>0</v>
      </c>
      <c r="Q2271" s="20">
        <v>0</v>
      </c>
      <c r="R2271" s="21">
        <v>1959424</v>
      </c>
      <c r="S2271" s="21">
        <v>2465609</v>
      </c>
      <c r="T2271" s="21">
        <v>1643739</v>
      </c>
      <c r="U2271" s="20">
        <v>35656079</v>
      </c>
      <c r="V2271" s="20">
        <v>2628894</v>
      </c>
      <c r="W2271" s="20">
        <v>2514900</v>
      </c>
      <c r="X2271" s="20">
        <v>3550500</v>
      </c>
      <c r="Y2271" s="20">
        <v>154400</v>
      </c>
      <c r="Z2271" s="20">
        <v>1183500</v>
      </c>
      <c r="AA2271" s="20">
        <v>887600</v>
      </c>
      <c r="AB2271" s="21">
        <v>10919794</v>
      </c>
      <c r="AC2271" s="21">
        <v>46575873</v>
      </c>
    </row>
    <row r="2272" spans="1:29" x14ac:dyDescent="0.2">
      <c r="A2272" s="3" t="s">
        <v>1078</v>
      </c>
      <c r="B2272" s="144">
        <v>45677</v>
      </c>
      <c r="C2272" s="144">
        <v>45828</v>
      </c>
      <c r="D2272" s="3" t="s">
        <v>615</v>
      </c>
      <c r="E2272" s="3" t="s">
        <v>620</v>
      </c>
      <c r="F2272" s="14" t="s">
        <v>99</v>
      </c>
      <c r="G2272" s="17" t="s">
        <v>101</v>
      </c>
      <c r="H2272" s="15">
        <v>94516693</v>
      </c>
      <c r="I2272" s="16" t="s">
        <v>102</v>
      </c>
      <c r="J2272" s="18">
        <v>40</v>
      </c>
      <c r="K2272" s="19">
        <v>318.33</v>
      </c>
      <c r="N2272" s="20">
        <v>7117111</v>
      </c>
      <c r="O2272" s="20">
        <v>35822792</v>
      </c>
      <c r="P2272" s="20">
        <v>0</v>
      </c>
      <c r="Q2272" s="20">
        <v>0</v>
      </c>
      <c r="R2272" s="21">
        <v>2372370</v>
      </c>
      <c r="S2272" s="21">
        <v>2985233</v>
      </c>
      <c r="T2272" s="21">
        <v>1990155</v>
      </c>
      <c r="U2272" s="20">
        <v>43170550</v>
      </c>
      <c r="V2272" s="20">
        <v>3182930</v>
      </c>
      <c r="W2272" s="20">
        <v>3044900</v>
      </c>
      <c r="X2272" s="20">
        <v>4298700</v>
      </c>
      <c r="Y2272" s="20">
        <v>187000</v>
      </c>
      <c r="Z2272" s="20">
        <v>1432900</v>
      </c>
      <c r="AA2272" s="20">
        <v>1074700</v>
      </c>
      <c r="AB2272" s="21">
        <v>13221130</v>
      </c>
      <c r="AC2272" s="21">
        <v>56391680</v>
      </c>
    </row>
    <row r="2273" spans="1:29" x14ac:dyDescent="0.2">
      <c r="A2273" s="3" t="s">
        <v>1078</v>
      </c>
      <c r="B2273" s="144">
        <v>45677</v>
      </c>
      <c r="C2273" s="144">
        <v>45828</v>
      </c>
      <c r="D2273" s="3" t="s">
        <v>615</v>
      </c>
      <c r="E2273" s="3" t="s">
        <v>620</v>
      </c>
      <c r="F2273" s="14" t="s">
        <v>99</v>
      </c>
      <c r="G2273" s="17" t="s">
        <v>101</v>
      </c>
      <c r="H2273" s="15">
        <v>34322664</v>
      </c>
      <c r="I2273" s="16" t="s">
        <v>458</v>
      </c>
      <c r="J2273" s="18">
        <v>40</v>
      </c>
      <c r="K2273" s="19">
        <v>302.95</v>
      </c>
      <c r="N2273" s="20">
        <v>6773250</v>
      </c>
      <c r="O2273" s="20">
        <v>34092025</v>
      </c>
      <c r="P2273" s="20">
        <v>0</v>
      </c>
      <c r="Q2273" s="20">
        <v>0</v>
      </c>
      <c r="R2273" s="21">
        <v>2257750</v>
      </c>
      <c r="S2273" s="21">
        <v>2841002</v>
      </c>
      <c r="T2273" s="21">
        <v>1894001</v>
      </c>
      <c r="U2273" s="20">
        <v>41084778</v>
      </c>
      <c r="V2273" s="20">
        <v>3029148</v>
      </c>
      <c r="W2273" s="20">
        <v>2897800</v>
      </c>
      <c r="X2273" s="20">
        <v>4091000</v>
      </c>
      <c r="Y2273" s="20">
        <v>178000</v>
      </c>
      <c r="Z2273" s="20">
        <v>1363700</v>
      </c>
      <c r="AA2273" s="20">
        <v>1022800</v>
      </c>
      <c r="AB2273" s="21">
        <v>12582448</v>
      </c>
      <c r="AC2273" s="21">
        <v>53667226</v>
      </c>
    </row>
    <row r="2274" spans="1:29" x14ac:dyDescent="0.2">
      <c r="A2274" s="3" t="s">
        <v>1078</v>
      </c>
      <c r="B2274" s="144">
        <v>45677</v>
      </c>
      <c r="C2274" s="144">
        <v>45828</v>
      </c>
      <c r="D2274" s="3" t="s">
        <v>615</v>
      </c>
      <c r="E2274" s="3" t="s">
        <v>620</v>
      </c>
      <c r="F2274" s="14" t="s">
        <v>99</v>
      </c>
      <c r="G2274" s="17" t="s">
        <v>101</v>
      </c>
      <c r="H2274" s="15">
        <v>16281976</v>
      </c>
      <c r="I2274" s="16" t="s">
        <v>1077</v>
      </c>
      <c r="J2274" s="18">
        <v>20</v>
      </c>
      <c r="K2274" s="19">
        <v>440.96</v>
      </c>
      <c r="N2274" s="20">
        <v>4929415</v>
      </c>
      <c r="O2274" s="20">
        <v>24811389</v>
      </c>
      <c r="P2274" s="20">
        <v>0</v>
      </c>
      <c r="Q2274" s="20">
        <v>0</v>
      </c>
      <c r="R2274" s="21">
        <v>1643138</v>
      </c>
      <c r="S2274" s="21">
        <v>2067616</v>
      </c>
      <c r="T2274" s="21">
        <v>1378410</v>
      </c>
      <c r="U2274" s="20">
        <v>29900553</v>
      </c>
      <c r="V2274" s="20">
        <v>2204544</v>
      </c>
      <c r="W2274" s="20">
        <v>2109000</v>
      </c>
      <c r="X2274" s="20">
        <v>2977400</v>
      </c>
      <c r="Y2274" s="20">
        <v>129500</v>
      </c>
      <c r="Z2274" s="20">
        <v>992500</v>
      </c>
      <c r="AA2274" s="20">
        <v>744300</v>
      </c>
      <c r="AB2274" s="21">
        <v>9157244</v>
      </c>
      <c r="AC2274" s="21">
        <v>39057797</v>
      </c>
    </row>
    <row r="2275" spans="1:29" x14ac:dyDescent="0.2">
      <c r="A2275" s="3" t="s">
        <v>1078</v>
      </c>
      <c r="B2275" s="144">
        <v>45677</v>
      </c>
      <c r="C2275" s="144">
        <v>45828</v>
      </c>
      <c r="D2275" s="3" t="s">
        <v>615</v>
      </c>
      <c r="E2275" s="3" t="s">
        <v>620</v>
      </c>
      <c r="F2275" s="14" t="s">
        <v>99</v>
      </c>
      <c r="G2275" s="17" t="s">
        <v>101</v>
      </c>
      <c r="H2275" s="15">
        <v>34321576</v>
      </c>
      <c r="I2275" s="16" t="s">
        <v>105</v>
      </c>
      <c r="J2275" s="18">
        <v>40</v>
      </c>
      <c r="K2275" s="19">
        <v>302.64</v>
      </c>
      <c r="N2275" s="20">
        <v>6766319</v>
      </c>
      <c r="O2275" s="20">
        <v>34057139</v>
      </c>
      <c r="P2275" s="20">
        <v>0</v>
      </c>
      <c r="Q2275" s="20">
        <v>0</v>
      </c>
      <c r="R2275" s="21">
        <v>2255440</v>
      </c>
      <c r="S2275" s="21">
        <v>2838095</v>
      </c>
      <c r="T2275" s="21">
        <v>1892063</v>
      </c>
      <c r="U2275" s="20">
        <v>41042737</v>
      </c>
      <c r="V2275" s="20">
        <v>3026048</v>
      </c>
      <c r="W2275" s="20">
        <v>2894900</v>
      </c>
      <c r="X2275" s="20">
        <v>4086900</v>
      </c>
      <c r="Y2275" s="20">
        <v>177800</v>
      </c>
      <c r="Z2275" s="20">
        <v>1362300</v>
      </c>
      <c r="AA2275" s="20">
        <v>1021700</v>
      </c>
      <c r="AB2275" s="21">
        <v>12569648</v>
      </c>
      <c r="AC2275" s="21">
        <v>53612385</v>
      </c>
    </row>
    <row r="2276" spans="1:29" x14ac:dyDescent="0.2">
      <c r="A2276" s="3" t="s">
        <v>1078</v>
      </c>
      <c r="B2276" s="144">
        <v>45677</v>
      </c>
      <c r="C2276" s="144">
        <v>45828</v>
      </c>
      <c r="D2276" s="3" t="s">
        <v>615</v>
      </c>
      <c r="E2276" s="3" t="s">
        <v>620</v>
      </c>
      <c r="F2276" s="14" t="s">
        <v>99</v>
      </c>
      <c r="G2276" s="17" t="s">
        <v>101</v>
      </c>
      <c r="H2276" s="15">
        <v>34324669</v>
      </c>
      <c r="I2276" s="16" t="s">
        <v>106</v>
      </c>
      <c r="J2276" s="18">
        <v>20</v>
      </c>
      <c r="K2276" s="19">
        <v>344.28</v>
      </c>
      <c r="N2276" s="20">
        <v>3848646</v>
      </c>
      <c r="O2276" s="20">
        <v>19371518</v>
      </c>
      <c r="P2276" s="20">
        <v>0</v>
      </c>
      <c r="Q2276" s="20">
        <v>0</v>
      </c>
      <c r="R2276" s="21">
        <v>1282882</v>
      </c>
      <c r="S2276" s="21">
        <v>1614293</v>
      </c>
      <c r="T2276" s="21">
        <v>1076195</v>
      </c>
      <c r="U2276" s="20">
        <v>23344888</v>
      </c>
      <c r="V2276" s="20">
        <v>1721200</v>
      </c>
      <c r="W2276" s="20">
        <v>1646600</v>
      </c>
      <c r="X2276" s="20">
        <v>2324600</v>
      </c>
      <c r="Y2276" s="20">
        <v>101100</v>
      </c>
      <c r="Z2276" s="20">
        <v>774900</v>
      </c>
      <c r="AA2276" s="20">
        <v>581100</v>
      </c>
      <c r="AB2276" s="21">
        <v>7149500</v>
      </c>
      <c r="AC2276" s="21">
        <v>30494388</v>
      </c>
    </row>
    <row r="2277" spans="1:29" x14ac:dyDescent="0.2">
      <c r="A2277" s="3" t="s">
        <v>1078</v>
      </c>
      <c r="B2277" s="144">
        <v>45677</v>
      </c>
      <c r="C2277" s="144">
        <v>45828</v>
      </c>
      <c r="D2277" s="3" t="s">
        <v>615</v>
      </c>
      <c r="E2277" s="3" t="s">
        <v>620</v>
      </c>
      <c r="F2277" s="14" t="s">
        <v>99</v>
      </c>
      <c r="G2277" s="17" t="s">
        <v>108</v>
      </c>
      <c r="H2277" s="15">
        <v>1061705278</v>
      </c>
      <c r="I2277" s="16" t="s">
        <v>107</v>
      </c>
      <c r="J2277" s="18">
        <v>40</v>
      </c>
      <c r="K2277" s="19">
        <v>226</v>
      </c>
      <c r="N2277" s="20">
        <v>5052829</v>
      </c>
      <c r="O2277" s="20">
        <v>25432573</v>
      </c>
      <c r="P2277" s="20">
        <v>0</v>
      </c>
      <c r="Q2277" s="20">
        <v>0</v>
      </c>
      <c r="R2277" s="21">
        <v>1684276</v>
      </c>
      <c r="S2277" s="21">
        <v>2119381</v>
      </c>
      <c r="T2277" s="21">
        <v>1412921</v>
      </c>
      <c r="U2277" s="20">
        <v>30649151</v>
      </c>
      <c r="V2277" s="20">
        <v>2259737</v>
      </c>
      <c r="W2277" s="20">
        <v>2161800</v>
      </c>
      <c r="X2277" s="20">
        <v>3051900</v>
      </c>
      <c r="Y2277" s="20">
        <v>132800</v>
      </c>
      <c r="Z2277" s="20">
        <v>1017300</v>
      </c>
      <c r="AA2277" s="20">
        <v>763000</v>
      </c>
      <c r="AB2277" s="21">
        <v>9386537</v>
      </c>
      <c r="AC2277" s="21">
        <v>40035688</v>
      </c>
    </row>
    <row r="2278" spans="1:29" x14ac:dyDescent="0.2">
      <c r="A2278" s="3" t="s">
        <v>1078</v>
      </c>
      <c r="B2278" s="144">
        <v>45677</v>
      </c>
      <c r="C2278" s="144">
        <v>45828</v>
      </c>
      <c r="D2278" s="3" t="s">
        <v>615</v>
      </c>
      <c r="E2278" s="3" t="s">
        <v>620</v>
      </c>
      <c r="F2278" s="14" t="s">
        <v>99</v>
      </c>
      <c r="G2278" s="17" t="s">
        <v>108</v>
      </c>
      <c r="H2278" s="15">
        <v>79968066</v>
      </c>
      <c r="I2278" s="16" t="s">
        <v>632</v>
      </c>
      <c r="J2278" s="18">
        <v>40</v>
      </c>
      <c r="K2278" s="19">
        <v>275</v>
      </c>
      <c r="N2278" s="20">
        <v>6148354</v>
      </c>
      <c r="O2278" s="20">
        <v>30946715</v>
      </c>
      <c r="P2278" s="20">
        <v>0</v>
      </c>
      <c r="Q2278" s="20">
        <v>0</v>
      </c>
      <c r="R2278" s="21">
        <v>2049451</v>
      </c>
      <c r="S2278" s="21">
        <v>2578893</v>
      </c>
      <c r="T2278" s="21">
        <v>1719262</v>
      </c>
      <c r="U2278" s="20">
        <v>37294321</v>
      </c>
      <c r="V2278" s="20">
        <v>2749681</v>
      </c>
      <c r="W2278" s="20">
        <v>2630500</v>
      </c>
      <c r="X2278" s="20">
        <v>3713600</v>
      </c>
      <c r="Y2278" s="20">
        <v>161500</v>
      </c>
      <c r="Z2278" s="20">
        <v>1237900</v>
      </c>
      <c r="AA2278" s="20">
        <v>928400</v>
      </c>
      <c r="AB2278" s="21">
        <v>11421581</v>
      </c>
      <c r="AC2278" s="21">
        <v>48715902</v>
      </c>
    </row>
    <row r="2279" spans="1:29" x14ac:dyDescent="0.2">
      <c r="A2279" s="3" t="s">
        <v>1078</v>
      </c>
      <c r="B2279" s="144">
        <v>45677</v>
      </c>
      <c r="C2279" s="144">
        <v>45828</v>
      </c>
      <c r="D2279" s="3" t="s">
        <v>615</v>
      </c>
      <c r="E2279" s="3" t="s">
        <v>620</v>
      </c>
      <c r="F2279" s="14" t="s">
        <v>99</v>
      </c>
      <c r="G2279" s="17" t="s">
        <v>108</v>
      </c>
      <c r="H2279" s="15">
        <v>1061759470</v>
      </c>
      <c r="I2279" s="16" t="s">
        <v>946</v>
      </c>
      <c r="J2279" s="18">
        <v>40</v>
      </c>
      <c r="K2279" s="19">
        <v>217.84</v>
      </c>
      <c r="N2279" s="20">
        <v>4870390</v>
      </c>
      <c r="O2279" s="20">
        <v>24514296</v>
      </c>
      <c r="P2279" s="20">
        <v>0</v>
      </c>
      <c r="Q2279" s="20">
        <v>0</v>
      </c>
      <c r="R2279" s="21">
        <v>1623463</v>
      </c>
      <c r="S2279" s="21">
        <v>2042858</v>
      </c>
      <c r="T2279" s="21">
        <v>1361905</v>
      </c>
      <c r="U2279" s="20">
        <v>29542522</v>
      </c>
      <c r="V2279" s="20">
        <v>2178147</v>
      </c>
      <c r="W2279" s="20">
        <v>2083700</v>
      </c>
      <c r="X2279" s="20">
        <v>2941700</v>
      </c>
      <c r="Y2279" s="20">
        <v>128000</v>
      </c>
      <c r="Z2279" s="20">
        <v>980600</v>
      </c>
      <c r="AA2279" s="20">
        <v>735400</v>
      </c>
      <c r="AB2279" s="21">
        <v>9047547</v>
      </c>
      <c r="AC2279" s="21">
        <v>38590069</v>
      </c>
    </row>
    <row r="2280" spans="1:29" x14ac:dyDescent="0.2">
      <c r="A2280" s="3" t="s">
        <v>1078</v>
      </c>
      <c r="B2280" s="144">
        <v>45677</v>
      </c>
      <c r="C2280" s="144">
        <v>45828</v>
      </c>
      <c r="D2280" s="3" t="s">
        <v>615</v>
      </c>
      <c r="E2280" s="3" t="s">
        <v>620</v>
      </c>
      <c r="F2280" s="14" t="s">
        <v>99</v>
      </c>
      <c r="G2280" s="17" t="s">
        <v>108</v>
      </c>
      <c r="H2280" s="15">
        <v>10544679</v>
      </c>
      <c r="I2280" s="16" t="s">
        <v>110</v>
      </c>
      <c r="J2280" s="18">
        <v>40</v>
      </c>
      <c r="K2280" s="19">
        <v>255.56</v>
      </c>
      <c r="N2280" s="20">
        <v>5713721</v>
      </c>
      <c r="O2280" s="20">
        <v>28759062</v>
      </c>
      <c r="P2280" s="20">
        <v>0</v>
      </c>
      <c r="Q2280" s="20">
        <v>0</v>
      </c>
      <c r="R2280" s="21">
        <v>1904574</v>
      </c>
      <c r="S2280" s="21">
        <v>2396589</v>
      </c>
      <c r="T2280" s="21">
        <v>1597726</v>
      </c>
      <c r="U2280" s="20">
        <v>34657951</v>
      </c>
      <c r="V2280" s="20">
        <v>2555303</v>
      </c>
      <c r="W2280" s="20">
        <v>2444500</v>
      </c>
      <c r="X2280" s="20">
        <v>3451100</v>
      </c>
      <c r="Y2280" s="20">
        <v>150100</v>
      </c>
      <c r="Z2280" s="20">
        <v>1150400</v>
      </c>
      <c r="AA2280" s="20">
        <v>862800</v>
      </c>
      <c r="AB2280" s="21">
        <v>10614203</v>
      </c>
      <c r="AC2280" s="21">
        <v>45272154</v>
      </c>
    </row>
    <row r="2281" spans="1:29" x14ac:dyDescent="0.2">
      <c r="A2281" s="3" t="s">
        <v>1078</v>
      </c>
      <c r="B2281" s="144">
        <v>45677</v>
      </c>
      <c r="C2281" s="144">
        <v>45828</v>
      </c>
      <c r="D2281" s="3" t="s">
        <v>615</v>
      </c>
      <c r="E2281" s="3" t="s">
        <v>620</v>
      </c>
      <c r="F2281" s="14" t="s">
        <v>99</v>
      </c>
      <c r="G2281" s="17" t="s">
        <v>108</v>
      </c>
      <c r="H2281" s="15">
        <v>94060282</v>
      </c>
      <c r="I2281" s="16" t="s">
        <v>111</v>
      </c>
      <c r="J2281" s="18">
        <v>40</v>
      </c>
      <c r="K2281" s="19">
        <v>225.56</v>
      </c>
      <c r="N2281" s="20">
        <v>5042992</v>
      </c>
      <c r="O2281" s="20">
        <v>25383060</v>
      </c>
      <c r="P2281" s="20">
        <v>0</v>
      </c>
      <c r="Q2281" s="20">
        <v>0</v>
      </c>
      <c r="R2281" s="21">
        <v>1680997</v>
      </c>
      <c r="S2281" s="21">
        <v>2115255</v>
      </c>
      <c r="T2281" s="21">
        <v>1410170</v>
      </c>
      <c r="U2281" s="20">
        <v>30589482</v>
      </c>
      <c r="V2281" s="20">
        <v>2255338</v>
      </c>
      <c r="W2281" s="20">
        <v>2157600</v>
      </c>
      <c r="X2281" s="20">
        <v>3046000</v>
      </c>
      <c r="Y2281" s="20">
        <v>132500</v>
      </c>
      <c r="Z2281" s="20">
        <v>1015300</v>
      </c>
      <c r="AA2281" s="20">
        <v>761500</v>
      </c>
      <c r="AB2281" s="21">
        <v>9368238</v>
      </c>
      <c r="AC2281" s="21">
        <v>39957720</v>
      </c>
    </row>
    <row r="2282" spans="1:29" x14ac:dyDescent="0.2">
      <c r="A2282" s="3" t="s">
        <v>1078</v>
      </c>
      <c r="B2282" s="144">
        <v>45677</v>
      </c>
      <c r="C2282" s="144">
        <v>45828</v>
      </c>
      <c r="D2282" s="3" t="s">
        <v>615</v>
      </c>
      <c r="E2282" s="3" t="s">
        <v>620</v>
      </c>
      <c r="F2282" s="14" t="s">
        <v>99</v>
      </c>
      <c r="G2282" s="17" t="s">
        <v>108</v>
      </c>
      <c r="H2282" s="15">
        <v>1061705743</v>
      </c>
      <c r="I2282" s="16" t="s">
        <v>636</v>
      </c>
      <c r="J2282" s="18">
        <v>40</v>
      </c>
      <c r="K2282" s="19">
        <v>218.04</v>
      </c>
      <c r="N2282" s="20">
        <v>4874862</v>
      </c>
      <c r="O2282" s="20">
        <v>24536805</v>
      </c>
      <c r="P2282" s="20">
        <v>0</v>
      </c>
      <c r="Q2282" s="20">
        <v>0</v>
      </c>
      <c r="R2282" s="21">
        <v>1624954</v>
      </c>
      <c r="S2282" s="21">
        <v>2044734</v>
      </c>
      <c r="T2282" s="21">
        <v>1363156</v>
      </c>
      <c r="U2282" s="20">
        <v>29569649</v>
      </c>
      <c r="V2282" s="20">
        <v>2180147</v>
      </c>
      <c r="W2282" s="20">
        <v>2085600</v>
      </c>
      <c r="X2282" s="20">
        <v>2944400</v>
      </c>
      <c r="Y2282" s="20">
        <v>128100</v>
      </c>
      <c r="Z2282" s="20">
        <v>981500</v>
      </c>
      <c r="AA2282" s="20">
        <v>736100</v>
      </c>
      <c r="AB2282" s="21">
        <v>9055847</v>
      </c>
      <c r="AC2282" s="21">
        <v>38625496</v>
      </c>
    </row>
    <row r="2283" spans="1:29" x14ac:dyDescent="0.2">
      <c r="A2283" s="3" t="s">
        <v>1078</v>
      </c>
      <c r="B2283" s="144">
        <v>45677</v>
      </c>
      <c r="C2283" s="144">
        <v>45828</v>
      </c>
      <c r="D2283" s="3" t="s">
        <v>615</v>
      </c>
      <c r="E2283" s="3" t="s">
        <v>620</v>
      </c>
      <c r="F2283" s="14" t="s">
        <v>99</v>
      </c>
      <c r="G2283" s="17" t="s">
        <v>108</v>
      </c>
      <c r="H2283" s="15">
        <v>1061688698</v>
      </c>
      <c r="I2283" s="16" t="s">
        <v>113</v>
      </c>
      <c r="J2283" s="18">
        <v>40</v>
      </c>
      <c r="K2283" s="19">
        <v>300.31</v>
      </c>
      <c r="N2283" s="20">
        <v>6714226</v>
      </c>
      <c r="O2283" s="20">
        <v>33794938</v>
      </c>
      <c r="P2283" s="20">
        <v>0</v>
      </c>
      <c r="Q2283" s="20">
        <v>0</v>
      </c>
      <c r="R2283" s="21">
        <v>2238075</v>
      </c>
      <c r="S2283" s="21">
        <v>2816245</v>
      </c>
      <c r="T2283" s="21">
        <v>1877497</v>
      </c>
      <c r="U2283" s="20">
        <v>40726755</v>
      </c>
      <c r="V2283" s="20">
        <v>3002751</v>
      </c>
      <c r="W2283" s="20">
        <v>2872600</v>
      </c>
      <c r="X2283" s="20">
        <v>4055400</v>
      </c>
      <c r="Y2283" s="20">
        <v>176400</v>
      </c>
      <c r="Z2283" s="20">
        <v>1351800</v>
      </c>
      <c r="AA2283" s="20">
        <v>1013800</v>
      </c>
      <c r="AB2283" s="21">
        <v>12472751</v>
      </c>
      <c r="AC2283" s="21">
        <v>53199506</v>
      </c>
    </row>
    <row r="2284" spans="1:29" x14ac:dyDescent="0.2">
      <c r="A2284" s="3" t="s">
        <v>1078</v>
      </c>
      <c r="B2284" s="144">
        <v>45677</v>
      </c>
      <c r="C2284" s="144">
        <v>45828</v>
      </c>
      <c r="D2284" s="3" t="s">
        <v>615</v>
      </c>
      <c r="E2284" s="3" t="s">
        <v>620</v>
      </c>
      <c r="F2284" s="14" t="s">
        <v>99</v>
      </c>
      <c r="G2284" s="17" t="s">
        <v>108</v>
      </c>
      <c r="H2284" s="15">
        <v>94063101</v>
      </c>
      <c r="I2284" s="16" t="s">
        <v>114</v>
      </c>
      <c r="J2284" s="18">
        <v>40</v>
      </c>
      <c r="K2284" s="19">
        <v>362.34</v>
      </c>
      <c r="N2284" s="20">
        <v>8101071</v>
      </c>
      <c r="O2284" s="20">
        <v>40775391</v>
      </c>
      <c r="P2284" s="20">
        <v>0</v>
      </c>
      <c r="Q2284" s="20">
        <v>0</v>
      </c>
      <c r="R2284" s="21">
        <v>2700357</v>
      </c>
      <c r="S2284" s="21">
        <v>3397949</v>
      </c>
      <c r="T2284" s="21">
        <v>2265299</v>
      </c>
      <c r="U2284" s="20">
        <v>49138996</v>
      </c>
      <c r="V2284" s="20">
        <v>3622979</v>
      </c>
      <c r="W2284" s="20">
        <v>3465900</v>
      </c>
      <c r="X2284" s="20">
        <v>4893000</v>
      </c>
      <c r="Y2284" s="20">
        <v>212800</v>
      </c>
      <c r="Z2284" s="20">
        <v>1631000</v>
      </c>
      <c r="AA2284" s="20">
        <v>1223300</v>
      </c>
      <c r="AB2284" s="21">
        <v>15048979</v>
      </c>
      <c r="AC2284" s="21">
        <v>64187975</v>
      </c>
    </row>
    <row r="2285" spans="1:29" x14ac:dyDescent="0.2">
      <c r="A2285" s="3" t="s">
        <v>1078</v>
      </c>
      <c r="B2285" s="144">
        <v>45677</v>
      </c>
      <c r="C2285" s="144">
        <v>45828</v>
      </c>
      <c r="D2285" s="3" t="s">
        <v>615</v>
      </c>
      <c r="E2285" s="3" t="s">
        <v>620</v>
      </c>
      <c r="F2285" s="14" t="s">
        <v>99</v>
      </c>
      <c r="G2285" s="17" t="s">
        <v>108</v>
      </c>
      <c r="H2285" s="15">
        <v>16768923</v>
      </c>
      <c r="I2285" s="16" t="s">
        <v>115</v>
      </c>
      <c r="J2285" s="18">
        <v>40</v>
      </c>
      <c r="K2285" s="19">
        <v>233.04</v>
      </c>
      <c r="N2285" s="20">
        <v>5210227</v>
      </c>
      <c r="O2285" s="20">
        <v>26224809</v>
      </c>
      <c r="P2285" s="20">
        <v>0</v>
      </c>
      <c r="Q2285" s="20">
        <v>0</v>
      </c>
      <c r="R2285" s="21">
        <v>1736742</v>
      </c>
      <c r="S2285" s="21">
        <v>2185401</v>
      </c>
      <c r="T2285" s="21">
        <v>1456934</v>
      </c>
      <c r="U2285" s="20">
        <v>31603886</v>
      </c>
      <c r="V2285" s="20">
        <v>2330129</v>
      </c>
      <c r="W2285" s="20">
        <v>2229100</v>
      </c>
      <c r="X2285" s="20">
        <v>3147000</v>
      </c>
      <c r="Y2285" s="20">
        <v>136900</v>
      </c>
      <c r="Z2285" s="20">
        <v>1049000</v>
      </c>
      <c r="AA2285" s="20">
        <v>786700</v>
      </c>
      <c r="AB2285" s="21">
        <v>9678829</v>
      </c>
      <c r="AC2285" s="21">
        <v>41282715</v>
      </c>
    </row>
    <row r="2286" spans="1:29" x14ac:dyDescent="0.2">
      <c r="A2286" s="3" t="s">
        <v>1078</v>
      </c>
      <c r="B2286" s="144">
        <v>45677</v>
      </c>
      <c r="C2286" s="144">
        <v>45828</v>
      </c>
      <c r="D2286" s="3" t="s">
        <v>615</v>
      </c>
      <c r="E2286" s="3" t="s">
        <v>620</v>
      </c>
      <c r="F2286" s="14" t="s">
        <v>99</v>
      </c>
      <c r="G2286" s="17" t="s">
        <v>108</v>
      </c>
      <c r="H2286" s="15">
        <v>76313761</v>
      </c>
      <c r="I2286" s="16" t="s">
        <v>116</v>
      </c>
      <c r="J2286" s="18">
        <v>40</v>
      </c>
      <c r="K2286" s="19">
        <v>396.25</v>
      </c>
      <c r="N2286" s="20">
        <v>8859219</v>
      </c>
      <c r="O2286" s="20">
        <v>44591402</v>
      </c>
      <c r="P2286" s="20">
        <v>0</v>
      </c>
      <c r="Q2286" s="20">
        <v>0</v>
      </c>
      <c r="R2286" s="21">
        <v>2953073</v>
      </c>
      <c r="S2286" s="21">
        <v>3715950</v>
      </c>
      <c r="T2286" s="21">
        <v>2477300</v>
      </c>
      <c r="U2286" s="20">
        <v>53737725</v>
      </c>
      <c r="V2286" s="20">
        <v>3962040</v>
      </c>
      <c r="W2286" s="20">
        <v>3790300</v>
      </c>
      <c r="X2286" s="20">
        <v>5351000</v>
      </c>
      <c r="Y2286" s="20">
        <v>232800</v>
      </c>
      <c r="Z2286" s="20">
        <v>1783700</v>
      </c>
      <c r="AA2286" s="20">
        <v>1337700</v>
      </c>
      <c r="AB2286" s="21">
        <v>16457540</v>
      </c>
      <c r="AC2286" s="21">
        <v>70195265</v>
      </c>
    </row>
    <row r="2287" spans="1:29" x14ac:dyDescent="0.2">
      <c r="A2287" s="3" t="s">
        <v>1078</v>
      </c>
      <c r="B2287" s="144">
        <v>45677</v>
      </c>
      <c r="C2287" s="144">
        <v>45828</v>
      </c>
      <c r="D2287" s="3" t="s">
        <v>615</v>
      </c>
      <c r="E2287" s="3" t="s">
        <v>620</v>
      </c>
      <c r="F2287" s="14" t="s">
        <v>99</v>
      </c>
      <c r="G2287" s="17" t="s">
        <v>118</v>
      </c>
      <c r="H2287" s="15">
        <v>1085293644</v>
      </c>
      <c r="I2287" s="16" t="s">
        <v>117</v>
      </c>
      <c r="J2287" s="18">
        <v>40</v>
      </c>
      <c r="K2287" s="19">
        <v>294.76</v>
      </c>
      <c r="N2287" s="20">
        <v>6590141</v>
      </c>
      <c r="O2287" s="20">
        <v>33170376</v>
      </c>
      <c r="P2287" s="20">
        <v>0</v>
      </c>
      <c r="Q2287" s="20">
        <v>0</v>
      </c>
      <c r="R2287" s="21">
        <v>2196714</v>
      </c>
      <c r="S2287" s="21">
        <v>2764198</v>
      </c>
      <c r="T2287" s="21">
        <v>1842799</v>
      </c>
      <c r="U2287" s="20">
        <v>39974087</v>
      </c>
      <c r="V2287" s="20">
        <v>2947258</v>
      </c>
      <c r="W2287" s="20">
        <v>2819500</v>
      </c>
      <c r="X2287" s="20">
        <v>3980400</v>
      </c>
      <c r="Y2287" s="20">
        <v>173100</v>
      </c>
      <c r="Z2287" s="20">
        <v>1326800</v>
      </c>
      <c r="AA2287" s="20">
        <v>995100</v>
      </c>
      <c r="AB2287" s="21">
        <v>12242158</v>
      </c>
      <c r="AC2287" s="21">
        <v>52216245</v>
      </c>
    </row>
    <row r="2288" spans="1:29" x14ac:dyDescent="0.2">
      <c r="A2288" s="3" t="s">
        <v>1078</v>
      </c>
      <c r="B2288" s="144">
        <v>45677</v>
      </c>
      <c r="C2288" s="144">
        <v>45828</v>
      </c>
      <c r="D2288" s="3" t="s">
        <v>615</v>
      </c>
      <c r="E2288" s="3" t="s">
        <v>620</v>
      </c>
      <c r="F2288" s="14" t="s">
        <v>99</v>
      </c>
      <c r="G2288" s="17" t="s">
        <v>118</v>
      </c>
      <c r="H2288" s="15">
        <v>1061720750</v>
      </c>
      <c r="I2288" s="16" t="s">
        <v>119</v>
      </c>
      <c r="J2288" s="18">
        <v>40</v>
      </c>
      <c r="K2288" s="19">
        <v>300</v>
      </c>
      <c r="N2288" s="20">
        <v>6707295</v>
      </c>
      <c r="O2288" s="20">
        <v>33760052</v>
      </c>
      <c r="P2288" s="20">
        <v>0</v>
      </c>
      <c r="Q2288" s="20">
        <v>0</v>
      </c>
      <c r="R2288" s="21">
        <v>2235765</v>
      </c>
      <c r="S2288" s="21">
        <v>2813338</v>
      </c>
      <c r="T2288" s="21">
        <v>1875558</v>
      </c>
      <c r="U2288" s="20">
        <v>40684713</v>
      </c>
      <c r="V2288" s="20">
        <v>2999651</v>
      </c>
      <c r="W2288" s="20">
        <v>2869600</v>
      </c>
      <c r="X2288" s="20">
        <v>4051200</v>
      </c>
      <c r="Y2288" s="20">
        <v>176200</v>
      </c>
      <c r="Z2288" s="20">
        <v>1350400</v>
      </c>
      <c r="AA2288" s="20">
        <v>1012800</v>
      </c>
      <c r="AB2288" s="21">
        <v>12459851</v>
      </c>
      <c r="AC2288" s="21">
        <v>53144564</v>
      </c>
    </row>
    <row r="2289" spans="1:29" x14ac:dyDescent="0.2">
      <c r="A2289" s="3" t="s">
        <v>1078</v>
      </c>
      <c r="B2289" s="144">
        <v>45677</v>
      </c>
      <c r="C2289" s="144">
        <v>45828</v>
      </c>
      <c r="D2289" s="3" t="s">
        <v>615</v>
      </c>
      <c r="E2289" s="3" t="s">
        <v>620</v>
      </c>
      <c r="F2289" s="14" t="s">
        <v>99</v>
      </c>
      <c r="G2289" s="17" t="s">
        <v>118</v>
      </c>
      <c r="H2289" s="15">
        <v>76313507</v>
      </c>
      <c r="I2289" s="16" t="s">
        <v>120</v>
      </c>
      <c r="J2289" s="18">
        <v>40</v>
      </c>
      <c r="K2289" s="19">
        <v>346</v>
      </c>
      <c r="N2289" s="20">
        <v>7735747</v>
      </c>
      <c r="O2289" s="20">
        <v>38936593</v>
      </c>
      <c r="P2289" s="20">
        <v>0</v>
      </c>
      <c r="Q2289" s="20">
        <v>0</v>
      </c>
      <c r="R2289" s="21">
        <v>2578582</v>
      </c>
      <c r="S2289" s="21">
        <v>3244716</v>
      </c>
      <c r="T2289" s="21">
        <v>2163144</v>
      </c>
      <c r="U2289" s="20">
        <v>46923035</v>
      </c>
      <c r="V2289" s="20">
        <v>3459598</v>
      </c>
      <c r="W2289" s="20">
        <v>3309600</v>
      </c>
      <c r="X2289" s="20">
        <v>4672400</v>
      </c>
      <c r="Y2289" s="20">
        <v>203200</v>
      </c>
      <c r="Z2289" s="20">
        <v>1557500</v>
      </c>
      <c r="AA2289" s="20">
        <v>1168100</v>
      </c>
      <c r="AB2289" s="21">
        <v>14370398</v>
      </c>
      <c r="AC2289" s="21">
        <v>61293433</v>
      </c>
    </row>
    <row r="2290" spans="1:29" x14ac:dyDescent="0.2">
      <c r="A2290" s="3" t="s">
        <v>1078</v>
      </c>
      <c r="B2290" s="144">
        <v>45677</v>
      </c>
      <c r="C2290" s="144">
        <v>45828</v>
      </c>
      <c r="D2290" s="3" t="s">
        <v>615</v>
      </c>
      <c r="E2290" s="3" t="s">
        <v>620</v>
      </c>
      <c r="F2290" s="14" t="s">
        <v>99</v>
      </c>
      <c r="G2290" s="17" t="s">
        <v>118</v>
      </c>
      <c r="H2290" s="15">
        <v>1017129541</v>
      </c>
      <c r="I2290" s="16" t="s">
        <v>121</v>
      </c>
      <c r="J2290" s="18">
        <v>40</v>
      </c>
      <c r="K2290" s="19">
        <v>273.16000000000003</v>
      </c>
      <c r="N2290" s="20">
        <v>6107216</v>
      </c>
      <c r="O2290" s="20">
        <v>30739654</v>
      </c>
      <c r="P2290" s="20">
        <v>0</v>
      </c>
      <c r="Q2290" s="20">
        <v>0</v>
      </c>
      <c r="R2290" s="21">
        <v>2035739</v>
      </c>
      <c r="S2290" s="21">
        <v>2561638</v>
      </c>
      <c r="T2290" s="21">
        <v>1707759</v>
      </c>
      <c r="U2290" s="20">
        <v>37044790</v>
      </c>
      <c r="V2290" s="20">
        <v>2731283</v>
      </c>
      <c r="W2290" s="20">
        <v>2612900</v>
      </c>
      <c r="X2290" s="20">
        <v>3688800</v>
      </c>
      <c r="Y2290" s="20">
        <v>160500</v>
      </c>
      <c r="Z2290" s="20">
        <v>1229600</v>
      </c>
      <c r="AA2290" s="20">
        <v>922200</v>
      </c>
      <c r="AB2290" s="21">
        <v>11345283</v>
      </c>
      <c r="AC2290" s="21">
        <v>48390073</v>
      </c>
    </row>
    <row r="2291" spans="1:29" x14ac:dyDescent="0.2">
      <c r="A2291" s="3" t="s">
        <v>1078</v>
      </c>
      <c r="B2291" s="144">
        <v>45677</v>
      </c>
      <c r="C2291" s="144">
        <v>45828</v>
      </c>
      <c r="D2291" s="3" t="s">
        <v>615</v>
      </c>
      <c r="E2291" s="3" t="s">
        <v>620</v>
      </c>
      <c r="F2291" s="14" t="s">
        <v>99</v>
      </c>
      <c r="G2291" s="17" t="s">
        <v>118</v>
      </c>
      <c r="H2291" s="15">
        <v>34322941</v>
      </c>
      <c r="I2291" s="16" t="s">
        <v>122</v>
      </c>
      <c r="J2291" s="18">
        <v>40</v>
      </c>
      <c r="K2291" s="19">
        <v>339.86</v>
      </c>
      <c r="N2291" s="20">
        <v>7598471</v>
      </c>
      <c r="O2291" s="20">
        <v>38245637</v>
      </c>
      <c r="P2291" s="20">
        <v>0</v>
      </c>
      <c r="Q2291" s="20">
        <v>0</v>
      </c>
      <c r="R2291" s="21">
        <v>2532824</v>
      </c>
      <c r="S2291" s="21">
        <v>3187136</v>
      </c>
      <c r="T2291" s="21">
        <v>2124758</v>
      </c>
      <c r="U2291" s="20">
        <v>46090355</v>
      </c>
      <c r="V2291" s="20">
        <v>3398205</v>
      </c>
      <c r="W2291" s="20">
        <v>3250900</v>
      </c>
      <c r="X2291" s="20">
        <v>4589500</v>
      </c>
      <c r="Y2291" s="20">
        <v>199600</v>
      </c>
      <c r="Z2291" s="20">
        <v>1529800</v>
      </c>
      <c r="AA2291" s="20">
        <v>1147400</v>
      </c>
      <c r="AB2291" s="21">
        <v>14115405</v>
      </c>
      <c r="AC2291" s="21">
        <v>60205760</v>
      </c>
    </row>
    <row r="2292" spans="1:29" x14ac:dyDescent="0.2">
      <c r="A2292" s="3" t="s">
        <v>1078</v>
      </c>
      <c r="B2292" s="144">
        <v>45677</v>
      </c>
      <c r="C2292" s="144">
        <v>45828</v>
      </c>
      <c r="D2292" s="3" t="s">
        <v>615</v>
      </c>
      <c r="E2292" s="3" t="s">
        <v>620</v>
      </c>
      <c r="F2292" s="14" t="s">
        <v>99</v>
      </c>
      <c r="G2292" s="17" t="s">
        <v>118</v>
      </c>
      <c r="H2292" s="15">
        <v>6387160</v>
      </c>
      <c r="I2292" s="16" t="s">
        <v>123</v>
      </c>
      <c r="J2292" s="18">
        <v>40</v>
      </c>
      <c r="K2292" s="19">
        <v>346</v>
      </c>
      <c r="N2292" s="20">
        <v>7735747</v>
      </c>
      <c r="O2292" s="20">
        <v>38936593</v>
      </c>
      <c r="P2292" s="20">
        <v>0</v>
      </c>
      <c r="Q2292" s="20">
        <v>0</v>
      </c>
      <c r="R2292" s="21">
        <v>2578582</v>
      </c>
      <c r="S2292" s="21">
        <v>3244716</v>
      </c>
      <c r="T2292" s="21">
        <v>2163144</v>
      </c>
      <c r="U2292" s="20">
        <v>46923035</v>
      </c>
      <c r="V2292" s="20">
        <v>3459598</v>
      </c>
      <c r="W2292" s="20">
        <v>3309600</v>
      </c>
      <c r="X2292" s="20">
        <v>4672400</v>
      </c>
      <c r="Y2292" s="20">
        <v>203200</v>
      </c>
      <c r="Z2292" s="20">
        <v>1557500</v>
      </c>
      <c r="AA2292" s="20">
        <v>1168100</v>
      </c>
      <c r="AB2292" s="21">
        <v>14370398</v>
      </c>
      <c r="AC2292" s="21">
        <v>61293433</v>
      </c>
    </row>
    <row r="2293" spans="1:29" x14ac:dyDescent="0.2">
      <c r="A2293" s="3" t="s">
        <v>1078</v>
      </c>
      <c r="B2293" s="144">
        <v>45677</v>
      </c>
      <c r="C2293" s="144">
        <v>45828</v>
      </c>
      <c r="D2293" s="3" t="s">
        <v>615</v>
      </c>
      <c r="E2293" s="3" t="s">
        <v>620</v>
      </c>
      <c r="F2293" s="14" t="s">
        <v>99</v>
      </c>
      <c r="G2293" s="17" t="s">
        <v>118</v>
      </c>
      <c r="H2293" s="15">
        <v>10698926</v>
      </c>
      <c r="I2293" s="16" t="s">
        <v>639</v>
      </c>
      <c r="J2293" s="18">
        <v>40</v>
      </c>
      <c r="K2293" s="19">
        <v>321.56</v>
      </c>
      <c r="N2293" s="20">
        <v>7189326</v>
      </c>
      <c r="O2293" s="20">
        <v>36186274</v>
      </c>
      <c r="P2293" s="20">
        <v>0</v>
      </c>
      <c r="Q2293" s="20">
        <v>0</v>
      </c>
      <c r="R2293" s="21">
        <v>2396442</v>
      </c>
      <c r="S2293" s="21">
        <v>3015523</v>
      </c>
      <c r="T2293" s="21">
        <v>2010349</v>
      </c>
      <c r="U2293" s="20">
        <v>43608588</v>
      </c>
      <c r="V2293" s="20">
        <v>3215226</v>
      </c>
      <c r="W2293" s="20">
        <v>3075800</v>
      </c>
      <c r="X2293" s="20">
        <v>4342400</v>
      </c>
      <c r="Y2293" s="20">
        <v>188900</v>
      </c>
      <c r="Z2293" s="20">
        <v>1447500</v>
      </c>
      <c r="AA2293" s="20">
        <v>1085600</v>
      </c>
      <c r="AB2293" s="21">
        <v>13355426</v>
      </c>
      <c r="AC2293" s="21">
        <v>56964014</v>
      </c>
    </row>
    <row r="2294" spans="1:29" x14ac:dyDescent="0.2">
      <c r="A2294" s="3" t="s">
        <v>1078</v>
      </c>
      <c r="B2294" s="144">
        <v>45677</v>
      </c>
      <c r="C2294" s="144">
        <v>45828</v>
      </c>
      <c r="D2294" s="3" t="s">
        <v>615</v>
      </c>
      <c r="E2294" s="3" t="s">
        <v>620</v>
      </c>
      <c r="F2294" s="14" t="s">
        <v>99</v>
      </c>
      <c r="G2294" s="17" t="s">
        <v>118</v>
      </c>
      <c r="H2294" s="15">
        <v>79368026</v>
      </c>
      <c r="I2294" s="16" t="s">
        <v>947</v>
      </c>
      <c r="J2294" s="18">
        <v>40</v>
      </c>
      <c r="K2294" s="19">
        <v>326</v>
      </c>
      <c r="N2294" s="20">
        <v>7288594</v>
      </c>
      <c r="O2294" s="20">
        <v>36685923</v>
      </c>
      <c r="P2294" s="20">
        <v>0</v>
      </c>
      <c r="Q2294" s="20">
        <v>0</v>
      </c>
      <c r="R2294" s="21">
        <v>2429531</v>
      </c>
      <c r="S2294" s="21">
        <v>3057160</v>
      </c>
      <c r="T2294" s="21">
        <v>2038107</v>
      </c>
      <c r="U2294" s="20">
        <v>44210721</v>
      </c>
      <c r="V2294" s="20">
        <v>3259621</v>
      </c>
      <c r="W2294" s="20">
        <v>3118300</v>
      </c>
      <c r="X2294" s="20">
        <v>4402300</v>
      </c>
      <c r="Y2294" s="20">
        <v>191500</v>
      </c>
      <c r="Z2294" s="20">
        <v>1467400</v>
      </c>
      <c r="AA2294" s="20">
        <v>1100600</v>
      </c>
      <c r="AB2294" s="21">
        <v>13539721</v>
      </c>
      <c r="AC2294" s="21">
        <v>57750442</v>
      </c>
    </row>
    <row r="2295" spans="1:29" x14ac:dyDescent="0.2">
      <c r="A2295" s="3" t="s">
        <v>1078</v>
      </c>
      <c r="B2295" s="144">
        <v>45677</v>
      </c>
      <c r="C2295" s="144">
        <v>45828</v>
      </c>
      <c r="D2295" s="3" t="s">
        <v>615</v>
      </c>
      <c r="E2295" s="3" t="s">
        <v>620</v>
      </c>
      <c r="F2295" s="14" t="s">
        <v>99</v>
      </c>
      <c r="G2295" s="17" t="s">
        <v>118</v>
      </c>
      <c r="H2295" s="15">
        <v>1061740241</v>
      </c>
      <c r="I2295" s="16" t="s">
        <v>124</v>
      </c>
      <c r="J2295" s="18">
        <v>40</v>
      </c>
      <c r="K2295" s="19">
        <v>300.04000000000002</v>
      </c>
      <c r="N2295" s="20">
        <v>6708189</v>
      </c>
      <c r="O2295" s="20">
        <v>33764551</v>
      </c>
      <c r="P2295" s="20">
        <v>0</v>
      </c>
      <c r="Q2295" s="20">
        <v>0</v>
      </c>
      <c r="R2295" s="21">
        <v>2236063</v>
      </c>
      <c r="S2295" s="21">
        <v>2813713</v>
      </c>
      <c r="T2295" s="21">
        <v>1875808</v>
      </c>
      <c r="U2295" s="20">
        <v>40690135</v>
      </c>
      <c r="V2295" s="20">
        <v>3000051</v>
      </c>
      <c r="W2295" s="20">
        <v>2870000</v>
      </c>
      <c r="X2295" s="20">
        <v>4051700</v>
      </c>
      <c r="Y2295" s="20">
        <v>176300</v>
      </c>
      <c r="Z2295" s="20">
        <v>1350600</v>
      </c>
      <c r="AA2295" s="20">
        <v>1012900</v>
      </c>
      <c r="AB2295" s="21">
        <v>12461551</v>
      </c>
      <c r="AC2295" s="21">
        <v>53151686</v>
      </c>
    </row>
    <row r="2296" spans="1:29" x14ac:dyDescent="0.2">
      <c r="A2296" s="3" t="s">
        <v>1078</v>
      </c>
      <c r="B2296" s="144">
        <v>45677</v>
      </c>
      <c r="C2296" s="144">
        <v>45828</v>
      </c>
      <c r="D2296" s="3" t="s">
        <v>615</v>
      </c>
      <c r="E2296" s="3" t="s">
        <v>620</v>
      </c>
      <c r="F2296" s="14" t="s">
        <v>99</v>
      </c>
      <c r="G2296" s="17" t="s">
        <v>118</v>
      </c>
      <c r="H2296" s="15">
        <v>31579224</v>
      </c>
      <c r="I2296" s="16" t="s">
        <v>125</v>
      </c>
      <c r="J2296" s="18">
        <v>40</v>
      </c>
      <c r="K2296" s="19">
        <v>326</v>
      </c>
      <c r="N2296" s="20">
        <v>7288594</v>
      </c>
      <c r="O2296" s="20">
        <v>36685923</v>
      </c>
      <c r="P2296" s="20">
        <v>0</v>
      </c>
      <c r="Q2296" s="20">
        <v>0</v>
      </c>
      <c r="R2296" s="21">
        <v>2429531</v>
      </c>
      <c r="S2296" s="21">
        <v>3057160</v>
      </c>
      <c r="T2296" s="21">
        <v>2038107</v>
      </c>
      <c r="U2296" s="20">
        <v>44210721</v>
      </c>
      <c r="V2296" s="20">
        <v>3259621</v>
      </c>
      <c r="W2296" s="20">
        <v>3118300</v>
      </c>
      <c r="X2296" s="20">
        <v>4402300</v>
      </c>
      <c r="Y2296" s="20">
        <v>191500</v>
      </c>
      <c r="Z2296" s="20">
        <v>1467400</v>
      </c>
      <c r="AA2296" s="20">
        <v>1100600</v>
      </c>
      <c r="AB2296" s="21">
        <v>13539721</v>
      </c>
      <c r="AC2296" s="21">
        <v>57750442</v>
      </c>
    </row>
    <row r="2297" spans="1:29" x14ac:dyDescent="0.2">
      <c r="A2297" s="3" t="s">
        <v>1078</v>
      </c>
      <c r="B2297" s="144">
        <v>45677</v>
      </c>
      <c r="C2297" s="144">
        <v>45828</v>
      </c>
      <c r="D2297" s="3" t="s">
        <v>615</v>
      </c>
      <c r="E2297" s="3" t="s">
        <v>620</v>
      </c>
      <c r="F2297" s="14" t="s">
        <v>99</v>
      </c>
      <c r="G2297" s="17" t="s">
        <v>118</v>
      </c>
      <c r="H2297" s="15">
        <v>94533532</v>
      </c>
      <c r="I2297" s="16" t="s">
        <v>126</v>
      </c>
      <c r="J2297" s="18">
        <v>40</v>
      </c>
      <c r="K2297" s="19">
        <v>397.92</v>
      </c>
      <c r="N2297" s="20">
        <v>8896556</v>
      </c>
      <c r="O2297" s="20">
        <v>44779332</v>
      </c>
      <c r="P2297" s="20">
        <v>0</v>
      </c>
      <c r="Q2297" s="20">
        <v>0</v>
      </c>
      <c r="R2297" s="21">
        <v>2965519</v>
      </c>
      <c r="S2297" s="21">
        <v>3731611</v>
      </c>
      <c r="T2297" s="21">
        <v>2487741</v>
      </c>
      <c r="U2297" s="20">
        <v>53964203</v>
      </c>
      <c r="V2297" s="20">
        <v>3978738</v>
      </c>
      <c r="W2297" s="20">
        <v>3806200</v>
      </c>
      <c r="X2297" s="20">
        <v>5373500</v>
      </c>
      <c r="Y2297" s="20">
        <v>233700</v>
      </c>
      <c r="Z2297" s="20">
        <v>1791200</v>
      </c>
      <c r="AA2297" s="20">
        <v>1343400</v>
      </c>
      <c r="AB2297" s="21">
        <v>16526738</v>
      </c>
      <c r="AC2297" s="21">
        <v>70490941</v>
      </c>
    </row>
    <row r="2298" spans="1:29" x14ac:dyDescent="0.2">
      <c r="A2298" s="3" t="s">
        <v>1078</v>
      </c>
      <c r="B2298" s="144">
        <v>45677</v>
      </c>
      <c r="C2298" s="144">
        <v>45828</v>
      </c>
      <c r="D2298" s="3" t="s">
        <v>615</v>
      </c>
      <c r="E2298" s="3" t="s">
        <v>620</v>
      </c>
      <c r="F2298" s="14" t="s">
        <v>99</v>
      </c>
      <c r="G2298" s="17" t="s">
        <v>118</v>
      </c>
      <c r="H2298" s="15">
        <v>1085905021</v>
      </c>
      <c r="I2298" s="16" t="s">
        <v>127</v>
      </c>
      <c r="J2298" s="18">
        <v>40</v>
      </c>
      <c r="K2298" s="19">
        <v>355</v>
      </c>
      <c r="N2298" s="20">
        <v>7936966</v>
      </c>
      <c r="O2298" s="20">
        <v>39949396</v>
      </c>
      <c r="P2298" s="20">
        <v>0</v>
      </c>
      <c r="Q2298" s="20">
        <v>0</v>
      </c>
      <c r="R2298" s="21">
        <v>2645655</v>
      </c>
      <c r="S2298" s="21">
        <v>3329116</v>
      </c>
      <c r="T2298" s="21">
        <v>2219411</v>
      </c>
      <c r="U2298" s="20">
        <v>48143578</v>
      </c>
      <c r="V2298" s="20">
        <v>3549588</v>
      </c>
      <c r="W2298" s="20">
        <v>3395700</v>
      </c>
      <c r="X2298" s="20">
        <v>4793900</v>
      </c>
      <c r="Y2298" s="20">
        <v>208500</v>
      </c>
      <c r="Z2298" s="20">
        <v>1598000</v>
      </c>
      <c r="AA2298" s="20">
        <v>1198500</v>
      </c>
      <c r="AB2298" s="21">
        <v>14744188</v>
      </c>
      <c r="AC2298" s="21">
        <v>62887766</v>
      </c>
    </row>
    <row r="2299" spans="1:29" x14ac:dyDescent="0.2">
      <c r="A2299" s="3" t="s">
        <v>1078</v>
      </c>
      <c r="B2299" s="144">
        <v>45677</v>
      </c>
      <c r="C2299" s="144">
        <v>45828</v>
      </c>
      <c r="D2299" s="3" t="s">
        <v>615</v>
      </c>
      <c r="E2299" s="3" t="s">
        <v>620</v>
      </c>
      <c r="F2299" s="14" t="s">
        <v>99</v>
      </c>
      <c r="G2299" s="17" t="s">
        <v>118</v>
      </c>
      <c r="H2299" s="15">
        <v>38601094</v>
      </c>
      <c r="I2299" s="16" t="s">
        <v>564</v>
      </c>
      <c r="J2299" s="18">
        <v>20</v>
      </c>
      <c r="K2299" s="19">
        <v>262.2</v>
      </c>
      <c r="N2299" s="20">
        <v>2931088</v>
      </c>
      <c r="O2299" s="20">
        <v>14753143</v>
      </c>
      <c r="P2299" s="20">
        <v>0</v>
      </c>
      <c r="Q2299" s="20">
        <v>0</v>
      </c>
      <c r="R2299" s="21">
        <v>977029</v>
      </c>
      <c r="S2299" s="21">
        <v>1229429</v>
      </c>
      <c r="T2299" s="21">
        <v>819619</v>
      </c>
      <c r="U2299" s="20">
        <v>17779220</v>
      </c>
      <c r="V2299" s="20">
        <v>1310848</v>
      </c>
      <c r="W2299" s="20">
        <v>1254000</v>
      </c>
      <c r="X2299" s="20">
        <v>1770400</v>
      </c>
      <c r="Y2299" s="20">
        <v>77000</v>
      </c>
      <c r="Z2299" s="20">
        <v>590100</v>
      </c>
      <c r="AA2299" s="20">
        <v>442600</v>
      </c>
      <c r="AB2299" s="21">
        <v>5444948</v>
      </c>
      <c r="AC2299" s="21">
        <v>23224168</v>
      </c>
    </row>
    <row r="2300" spans="1:29" x14ac:dyDescent="0.2">
      <c r="A2300" s="3" t="s">
        <v>1078</v>
      </c>
      <c r="B2300" s="144">
        <v>45677</v>
      </c>
      <c r="C2300" s="144">
        <v>45828</v>
      </c>
      <c r="D2300" s="3" t="s">
        <v>615</v>
      </c>
      <c r="E2300" s="3" t="s">
        <v>620</v>
      </c>
      <c r="F2300" s="47" t="s">
        <v>99</v>
      </c>
      <c r="G2300" s="50" t="s">
        <v>118</v>
      </c>
      <c r="H2300" s="48">
        <v>387049</v>
      </c>
      <c r="I2300" s="49" t="s">
        <v>129</v>
      </c>
      <c r="J2300" s="51">
        <v>40</v>
      </c>
      <c r="K2300" s="52">
        <v>312.77999999999997</v>
      </c>
      <c r="N2300" s="53">
        <v>6993026</v>
      </c>
      <c r="O2300" s="53">
        <v>35198231</v>
      </c>
      <c r="P2300" s="53">
        <v>0</v>
      </c>
      <c r="Q2300" s="53">
        <v>5827522</v>
      </c>
      <c r="R2300" s="54">
        <v>3116105</v>
      </c>
      <c r="S2300" s="54">
        <v>3136879</v>
      </c>
      <c r="T2300" s="54">
        <v>2159151</v>
      </c>
      <c r="U2300" s="53">
        <v>49437888</v>
      </c>
      <c r="V2300" s="53">
        <v>3678488</v>
      </c>
      <c r="W2300" s="53">
        <v>2991800</v>
      </c>
      <c r="X2300" s="53">
        <v>4223800</v>
      </c>
      <c r="Y2300" s="53">
        <v>183700</v>
      </c>
      <c r="Z2300" s="53">
        <v>1407900</v>
      </c>
      <c r="AA2300" s="53">
        <v>1055900</v>
      </c>
      <c r="AB2300" s="54">
        <v>13541588</v>
      </c>
      <c r="AC2300" s="54">
        <v>62979476</v>
      </c>
    </row>
    <row r="2301" spans="1:29" x14ac:dyDescent="0.2">
      <c r="A2301" s="3" t="s">
        <v>1078</v>
      </c>
      <c r="B2301" s="144">
        <v>45677</v>
      </c>
      <c r="C2301" s="144">
        <v>45828</v>
      </c>
      <c r="D2301" s="3" t="s">
        <v>615</v>
      </c>
      <c r="E2301" s="3" t="s">
        <v>620</v>
      </c>
      <c r="F2301" s="14" t="s">
        <v>99</v>
      </c>
      <c r="G2301" s="17" t="s">
        <v>118</v>
      </c>
      <c r="H2301" s="15">
        <v>34561628</v>
      </c>
      <c r="I2301" s="16" t="s">
        <v>130</v>
      </c>
      <c r="J2301" s="18">
        <v>40</v>
      </c>
      <c r="K2301" s="19">
        <v>346</v>
      </c>
      <c r="N2301" s="20">
        <v>7735747</v>
      </c>
      <c r="O2301" s="20">
        <v>38936593</v>
      </c>
      <c r="P2301" s="20">
        <v>0</v>
      </c>
      <c r="Q2301" s="20">
        <v>0</v>
      </c>
      <c r="R2301" s="21">
        <v>2578582</v>
      </c>
      <c r="S2301" s="21">
        <v>3244716</v>
      </c>
      <c r="T2301" s="21">
        <v>2163144</v>
      </c>
      <c r="U2301" s="20">
        <v>46923035</v>
      </c>
      <c r="V2301" s="20">
        <v>3459598</v>
      </c>
      <c r="W2301" s="20">
        <v>3309600</v>
      </c>
      <c r="X2301" s="20">
        <v>4672400</v>
      </c>
      <c r="Y2301" s="20">
        <v>203200</v>
      </c>
      <c r="Z2301" s="20">
        <v>1557500</v>
      </c>
      <c r="AA2301" s="20">
        <v>1168100</v>
      </c>
      <c r="AB2301" s="21">
        <v>14370398</v>
      </c>
      <c r="AC2301" s="21">
        <v>61293433</v>
      </c>
    </row>
    <row r="2302" spans="1:29" x14ac:dyDescent="0.2">
      <c r="A2302" s="3" t="s">
        <v>1078</v>
      </c>
      <c r="B2302" s="144">
        <v>45677</v>
      </c>
      <c r="C2302" s="144">
        <v>45828</v>
      </c>
      <c r="D2302" s="3" t="s">
        <v>615</v>
      </c>
      <c r="E2302" s="3" t="s">
        <v>620</v>
      </c>
      <c r="F2302" s="14" t="s">
        <v>99</v>
      </c>
      <c r="G2302" s="17" t="s">
        <v>118</v>
      </c>
      <c r="H2302" s="15">
        <v>1061749472</v>
      </c>
      <c r="I2302" s="16" t="s">
        <v>131</v>
      </c>
      <c r="J2302" s="18">
        <v>40</v>
      </c>
      <c r="K2302" s="19">
        <v>302.04000000000002</v>
      </c>
      <c r="N2302" s="20">
        <v>6752905</v>
      </c>
      <c r="O2302" s="20">
        <v>33989622</v>
      </c>
      <c r="P2302" s="20">
        <v>0</v>
      </c>
      <c r="Q2302" s="20">
        <v>0</v>
      </c>
      <c r="R2302" s="21">
        <v>2250968</v>
      </c>
      <c r="S2302" s="21">
        <v>2832468</v>
      </c>
      <c r="T2302" s="21">
        <v>1888312</v>
      </c>
      <c r="U2302" s="20">
        <v>40961370</v>
      </c>
      <c r="V2302" s="20">
        <v>3020049</v>
      </c>
      <c r="W2302" s="20">
        <v>2889100</v>
      </c>
      <c r="X2302" s="20">
        <v>4078800</v>
      </c>
      <c r="Y2302" s="20">
        <v>177400</v>
      </c>
      <c r="Z2302" s="20">
        <v>1359600</v>
      </c>
      <c r="AA2302" s="20">
        <v>1019700</v>
      </c>
      <c r="AB2302" s="21">
        <v>12544649</v>
      </c>
      <c r="AC2302" s="21">
        <v>53506019</v>
      </c>
    </row>
    <row r="2303" spans="1:29" x14ac:dyDescent="0.2">
      <c r="A2303" s="3" t="s">
        <v>1078</v>
      </c>
      <c r="B2303" s="144">
        <v>45677</v>
      </c>
      <c r="C2303" s="144">
        <v>45828</v>
      </c>
      <c r="D2303" s="3" t="s">
        <v>615</v>
      </c>
      <c r="E2303" s="3" t="s">
        <v>620</v>
      </c>
      <c r="F2303" s="14" t="s">
        <v>99</v>
      </c>
      <c r="G2303" s="17" t="s">
        <v>118</v>
      </c>
      <c r="H2303" s="15">
        <v>13742651</v>
      </c>
      <c r="I2303" s="16" t="s">
        <v>132</v>
      </c>
      <c r="J2303" s="18">
        <v>40</v>
      </c>
      <c r="K2303" s="19">
        <v>349.2</v>
      </c>
      <c r="N2303" s="20">
        <v>7807291</v>
      </c>
      <c r="O2303" s="20">
        <v>39296698</v>
      </c>
      <c r="P2303" s="20">
        <v>0</v>
      </c>
      <c r="Q2303" s="20">
        <v>0</v>
      </c>
      <c r="R2303" s="21">
        <v>2602430</v>
      </c>
      <c r="S2303" s="21">
        <v>3274725</v>
      </c>
      <c r="T2303" s="21">
        <v>2183150</v>
      </c>
      <c r="U2303" s="20">
        <v>47357003</v>
      </c>
      <c r="V2303" s="20">
        <v>3491594</v>
      </c>
      <c r="W2303" s="20">
        <v>3340200</v>
      </c>
      <c r="X2303" s="20">
        <v>4715600</v>
      </c>
      <c r="Y2303" s="20">
        <v>205100</v>
      </c>
      <c r="Z2303" s="20">
        <v>1571900</v>
      </c>
      <c r="AA2303" s="20">
        <v>1178900</v>
      </c>
      <c r="AB2303" s="21">
        <v>14503294</v>
      </c>
      <c r="AC2303" s="21">
        <v>61860297</v>
      </c>
    </row>
    <row r="2304" spans="1:29" x14ac:dyDescent="0.2">
      <c r="A2304" s="3" t="s">
        <v>1078</v>
      </c>
      <c r="B2304" s="144">
        <v>45677</v>
      </c>
      <c r="C2304" s="144">
        <v>45828</v>
      </c>
      <c r="D2304" s="3" t="s">
        <v>615</v>
      </c>
      <c r="E2304" s="3" t="s">
        <v>620</v>
      </c>
      <c r="F2304" s="14" t="s">
        <v>99</v>
      </c>
      <c r="G2304" s="17" t="s">
        <v>118</v>
      </c>
      <c r="H2304" s="15">
        <v>34609902</v>
      </c>
      <c r="I2304" s="16" t="s">
        <v>948</v>
      </c>
      <c r="J2304" s="18">
        <v>40</v>
      </c>
      <c r="K2304" s="19">
        <v>322.42</v>
      </c>
      <c r="N2304" s="20">
        <v>7208554</v>
      </c>
      <c r="O2304" s="20">
        <v>36283055</v>
      </c>
      <c r="P2304" s="20">
        <v>0</v>
      </c>
      <c r="Q2304" s="20">
        <v>0</v>
      </c>
      <c r="R2304" s="21">
        <v>2402851</v>
      </c>
      <c r="S2304" s="21">
        <v>3023588</v>
      </c>
      <c r="T2304" s="21">
        <v>2015725</v>
      </c>
      <c r="U2304" s="20">
        <v>43725219</v>
      </c>
      <c r="V2304" s="20">
        <v>3223826</v>
      </c>
      <c r="W2304" s="20">
        <v>3084100</v>
      </c>
      <c r="X2304" s="20">
        <v>4354000</v>
      </c>
      <c r="Y2304" s="20">
        <v>189400</v>
      </c>
      <c r="Z2304" s="20">
        <v>1451300</v>
      </c>
      <c r="AA2304" s="20">
        <v>1088500</v>
      </c>
      <c r="AB2304" s="21">
        <v>13391126</v>
      </c>
      <c r="AC2304" s="21">
        <v>57116345</v>
      </c>
    </row>
    <row r="2305" spans="1:29" x14ac:dyDescent="0.2">
      <c r="A2305" s="3" t="s">
        <v>1078</v>
      </c>
      <c r="B2305" s="144">
        <v>45677</v>
      </c>
      <c r="C2305" s="144">
        <v>45828</v>
      </c>
      <c r="D2305" s="3" t="s">
        <v>615</v>
      </c>
      <c r="E2305" s="3" t="s">
        <v>620</v>
      </c>
      <c r="F2305" s="14" t="s">
        <v>99</v>
      </c>
      <c r="G2305" s="17" t="s">
        <v>118</v>
      </c>
      <c r="H2305" s="15">
        <v>1061725350</v>
      </c>
      <c r="I2305" s="16" t="s">
        <v>133</v>
      </c>
      <c r="J2305" s="18">
        <v>40</v>
      </c>
      <c r="K2305" s="19">
        <v>333.96</v>
      </c>
      <c r="N2305" s="20">
        <v>7466561</v>
      </c>
      <c r="O2305" s="20">
        <v>37581690</v>
      </c>
      <c r="P2305" s="20">
        <v>0</v>
      </c>
      <c r="Q2305" s="20">
        <v>0</v>
      </c>
      <c r="R2305" s="21">
        <v>2488854</v>
      </c>
      <c r="S2305" s="21">
        <v>3131808</v>
      </c>
      <c r="T2305" s="21">
        <v>2087872</v>
      </c>
      <c r="U2305" s="20">
        <v>45290224</v>
      </c>
      <c r="V2305" s="20">
        <v>3339212</v>
      </c>
      <c r="W2305" s="20">
        <v>3194400</v>
      </c>
      <c r="X2305" s="20">
        <v>4509800</v>
      </c>
      <c r="Y2305" s="20">
        <v>196200</v>
      </c>
      <c r="Z2305" s="20">
        <v>1503300</v>
      </c>
      <c r="AA2305" s="20">
        <v>1127500</v>
      </c>
      <c r="AB2305" s="21">
        <v>13870412</v>
      </c>
      <c r="AC2305" s="21">
        <v>59160636</v>
      </c>
    </row>
    <row r="2306" spans="1:29" x14ac:dyDescent="0.2">
      <c r="A2306" s="3" t="s">
        <v>1078</v>
      </c>
      <c r="B2306" s="144">
        <v>45677</v>
      </c>
      <c r="C2306" s="144">
        <v>45828</v>
      </c>
      <c r="D2306" s="3" t="s">
        <v>615</v>
      </c>
      <c r="E2306" s="3" t="s">
        <v>620</v>
      </c>
      <c r="F2306" s="14" t="s">
        <v>99</v>
      </c>
      <c r="G2306" s="17" t="s">
        <v>118</v>
      </c>
      <c r="H2306" s="15">
        <v>1061693126</v>
      </c>
      <c r="I2306" s="16" t="s">
        <v>134</v>
      </c>
      <c r="J2306" s="18">
        <v>40</v>
      </c>
      <c r="K2306" s="19">
        <v>326</v>
      </c>
      <c r="N2306" s="20">
        <v>7288594</v>
      </c>
      <c r="O2306" s="20">
        <v>36685923</v>
      </c>
      <c r="P2306" s="20">
        <v>0</v>
      </c>
      <c r="Q2306" s="20">
        <v>0</v>
      </c>
      <c r="R2306" s="21">
        <v>2429531</v>
      </c>
      <c r="S2306" s="21">
        <v>3057160</v>
      </c>
      <c r="T2306" s="21">
        <v>2038107</v>
      </c>
      <c r="U2306" s="20">
        <v>44210721</v>
      </c>
      <c r="V2306" s="20">
        <v>3259621</v>
      </c>
      <c r="W2306" s="20">
        <v>3118300</v>
      </c>
      <c r="X2306" s="20">
        <v>4402300</v>
      </c>
      <c r="Y2306" s="20">
        <v>191500</v>
      </c>
      <c r="Z2306" s="20">
        <v>1467400</v>
      </c>
      <c r="AA2306" s="20">
        <v>1100600</v>
      </c>
      <c r="AB2306" s="21">
        <v>13539721</v>
      </c>
      <c r="AC2306" s="21">
        <v>57750442</v>
      </c>
    </row>
    <row r="2307" spans="1:29" x14ac:dyDescent="0.2">
      <c r="A2307" s="3" t="s">
        <v>1078</v>
      </c>
      <c r="B2307" s="144">
        <v>45677</v>
      </c>
      <c r="C2307" s="144">
        <v>45828</v>
      </c>
      <c r="D2307" s="3" t="s">
        <v>615</v>
      </c>
      <c r="E2307" s="3" t="s">
        <v>620</v>
      </c>
      <c r="F2307" s="14" t="s">
        <v>99</v>
      </c>
      <c r="G2307" s="17" t="s">
        <v>118</v>
      </c>
      <c r="H2307" s="15">
        <v>1061711510</v>
      </c>
      <c r="I2307" s="16" t="s">
        <v>135</v>
      </c>
      <c r="J2307" s="18">
        <v>40</v>
      </c>
      <c r="K2307" s="19">
        <v>275.68</v>
      </c>
      <c r="N2307" s="20">
        <v>6163557</v>
      </c>
      <c r="O2307" s="20">
        <v>31023237</v>
      </c>
      <c r="P2307" s="20">
        <v>0</v>
      </c>
      <c r="Q2307" s="20">
        <v>0</v>
      </c>
      <c r="R2307" s="21">
        <v>2054519</v>
      </c>
      <c r="S2307" s="21">
        <v>2585270</v>
      </c>
      <c r="T2307" s="21">
        <v>1723513</v>
      </c>
      <c r="U2307" s="20">
        <v>37386539</v>
      </c>
      <c r="V2307" s="20">
        <v>2756480</v>
      </c>
      <c r="W2307" s="20">
        <v>2637000</v>
      </c>
      <c r="X2307" s="20">
        <v>3722800</v>
      </c>
      <c r="Y2307" s="20">
        <v>161900</v>
      </c>
      <c r="Z2307" s="20">
        <v>1240900</v>
      </c>
      <c r="AA2307" s="20">
        <v>930700</v>
      </c>
      <c r="AB2307" s="21">
        <v>11449780</v>
      </c>
      <c r="AC2307" s="21">
        <v>48836319</v>
      </c>
    </row>
    <row r="2308" spans="1:29" x14ac:dyDescent="0.2">
      <c r="A2308" s="3" t="s">
        <v>1078</v>
      </c>
      <c r="B2308" s="144">
        <v>45677</v>
      </c>
      <c r="C2308" s="144">
        <v>45828</v>
      </c>
      <c r="D2308" s="3" t="s">
        <v>615</v>
      </c>
      <c r="E2308" s="3" t="s">
        <v>620</v>
      </c>
      <c r="F2308" s="14" t="s">
        <v>99</v>
      </c>
      <c r="G2308" s="17" t="s">
        <v>118</v>
      </c>
      <c r="H2308" s="15">
        <v>10302099</v>
      </c>
      <c r="I2308" s="16" t="s">
        <v>136</v>
      </c>
      <c r="J2308" s="18">
        <v>40</v>
      </c>
      <c r="K2308" s="19">
        <v>276.76</v>
      </c>
      <c r="N2308" s="20">
        <v>6187703</v>
      </c>
      <c r="O2308" s="20">
        <v>31144772</v>
      </c>
      <c r="P2308" s="20">
        <v>0</v>
      </c>
      <c r="Q2308" s="20">
        <v>0</v>
      </c>
      <c r="R2308" s="21">
        <v>2062568</v>
      </c>
      <c r="S2308" s="21">
        <v>2595398</v>
      </c>
      <c r="T2308" s="21">
        <v>1730265</v>
      </c>
      <c r="U2308" s="20">
        <v>37533003</v>
      </c>
      <c r="V2308" s="20">
        <v>2767278</v>
      </c>
      <c r="W2308" s="20">
        <v>2647300</v>
      </c>
      <c r="X2308" s="20">
        <v>3737400</v>
      </c>
      <c r="Y2308" s="20">
        <v>162600</v>
      </c>
      <c r="Z2308" s="20">
        <v>1245800</v>
      </c>
      <c r="AA2308" s="20">
        <v>934300</v>
      </c>
      <c r="AB2308" s="21">
        <v>11494678</v>
      </c>
      <c r="AC2308" s="21">
        <v>49027681</v>
      </c>
    </row>
    <row r="2309" spans="1:29" x14ac:dyDescent="0.2">
      <c r="A2309" s="3" t="s">
        <v>1078</v>
      </c>
      <c r="B2309" s="144">
        <v>45677</v>
      </c>
      <c r="C2309" s="144">
        <v>45828</v>
      </c>
      <c r="D2309" s="3" t="s">
        <v>615</v>
      </c>
      <c r="E2309" s="3" t="s">
        <v>620</v>
      </c>
      <c r="F2309" s="14" t="s">
        <v>99</v>
      </c>
      <c r="G2309" s="17" t="s">
        <v>118</v>
      </c>
      <c r="H2309" s="15">
        <v>336750</v>
      </c>
      <c r="I2309" s="16" t="s">
        <v>137</v>
      </c>
      <c r="J2309" s="18">
        <v>40</v>
      </c>
      <c r="K2309" s="19">
        <v>415.72</v>
      </c>
      <c r="N2309" s="20">
        <v>9294522</v>
      </c>
      <c r="O2309" s="20">
        <v>46782427</v>
      </c>
      <c r="P2309" s="20">
        <v>0</v>
      </c>
      <c r="Q2309" s="20">
        <v>0</v>
      </c>
      <c r="R2309" s="21">
        <v>3098174</v>
      </c>
      <c r="S2309" s="21">
        <v>3898536</v>
      </c>
      <c r="T2309" s="21">
        <v>2599024</v>
      </c>
      <c r="U2309" s="20">
        <v>56378161</v>
      </c>
      <c r="V2309" s="20">
        <v>4156717</v>
      </c>
      <c r="W2309" s="20">
        <v>3976500</v>
      </c>
      <c r="X2309" s="20">
        <v>5613900</v>
      </c>
      <c r="Y2309" s="20">
        <v>244200</v>
      </c>
      <c r="Z2309" s="20">
        <v>1871300</v>
      </c>
      <c r="AA2309" s="20">
        <v>1403500</v>
      </c>
      <c r="AB2309" s="21">
        <v>17266117</v>
      </c>
      <c r="AC2309" s="21">
        <v>73644278</v>
      </c>
    </row>
    <row r="2310" spans="1:29" x14ac:dyDescent="0.2">
      <c r="A2310" s="3" t="s">
        <v>1078</v>
      </c>
      <c r="B2310" s="144">
        <v>45677</v>
      </c>
      <c r="C2310" s="144">
        <v>45828</v>
      </c>
      <c r="D2310" s="3" t="s">
        <v>615</v>
      </c>
      <c r="E2310" s="3" t="s">
        <v>620</v>
      </c>
      <c r="F2310" s="14" t="s">
        <v>24</v>
      </c>
      <c r="G2310" s="17" t="s">
        <v>26</v>
      </c>
      <c r="H2310" s="15">
        <v>10296626</v>
      </c>
      <c r="I2310" s="16" t="s">
        <v>138</v>
      </c>
      <c r="J2310" s="18">
        <v>40</v>
      </c>
      <c r="K2310" s="19">
        <v>381.12</v>
      </c>
      <c r="N2310" s="20">
        <v>8520948</v>
      </c>
      <c r="O2310" s="20">
        <v>42888772</v>
      </c>
      <c r="P2310" s="20">
        <v>0</v>
      </c>
      <c r="Q2310" s="20">
        <v>0</v>
      </c>
      <c r="R2310" s="21">
        <v>2840316</v>
      </c>
      <c r="S2310" s="21">
        <v>3574064</v>
      </c>
      <c r="T2310" s="21">
        <v>2382710</v>
      </c>
      <c r="U2310" s="20">
        <v>51685862</v>
      </c>
      <c r="V2310" s="20">
        <v>3810757</v>
      </c>
      <c r="W2310" s="20">
        <v>3645500</v>
      </c>
      <c r="X2310" s="20">
        <v>5146700</v>
      </c>
      <c r="Y2310" s="20">
        <v>223900</v>
      </c>
      <c r="Z2310" s="20">
        <v>1715600</v>
      </c>
      <c r="AA2310" s="20">
        <v>1286700</v>
      </c>
      <c r="AB2310" s="21">
        <v>15829157</v>
      </c>
      <c r="AC2310" s="21">
        <v>67515019</v>
      </c>
    </row>
    <row r="2311" spans="1:29" x14ac:dyDescent="0.2">
      <c r="A2311" s="3" t="s">
        <v>1078</v>
      </c>
      <c r="B2311" s="144">
        <v>45677</v>
      </c>
      <c r="C2311" s="144">
        <v>45828</v>
      </c>
      <c r="D2311" s="3" t="s">
        <v>615</v>
      </c>
      <c r="E2311" s="3" t="s">
        <v>620</v>
      </c>
      <c r="F2311" s="14" t="s">
        <v>24</v>
      </c>
      <c r="G2311" s="17" t="s">
        <v>26</v>
      </c>
      <c r="H2311" s="15">
        <v>1061714887</v>
      </c>
      <c r="I2311" s="16" t="s">
        <v>139</v>
      </c>
      <c r="J2311" s="18">
        <v>40</v>
      </c>
      <c r="K2311" s="19">
        <v>313.74</v>
      </c>
      <c r="N2311" s="20">
        <v>7014489</v>
      </c>
      <c r="O2311" s="20">
        <v>35306261</v>
      </c>
      <c r="P2311" s="20">
        <v>0</v>
      </c>
      <c r="Q2311" s="20">
        <v>0</v>
      </c>
      <c r="R2311" s="21">
        <v>2338163</v>
      </c>
      <c r="S2311" s="21">
        <v>2942188</v>
      </c>
      <c r="T2311" s="21">
        <v>1961459</v>
      </c>
      <c r="U2311" s="20">
        <v>42548071</v>
      </c>
      <c r="V2311" s="20">
        <v>3137035</v>
      </c>
      <c r="W2311" s="20">
        <v>3001000</v>
      </c>
      <c r="X2311" s="20">
        <v>4236800</v>
      </c>
      <c r="Y2311" s="20">
        <v>184300</v>
      </c>
      <c r="Z2311" s="20">
        <v>1412300</v>
      </c>
      <c r="AA2311" s="20">
        <v>1059200</v>
      </c>
      <c r="AB2311" s="21">
        <v>13030635</v>
      </c>
      <c r="AC2311" s="21">
        <v>55578706</v>
      </c>
    </row>
    <row r="2312" spans="1:29" x14ac:dyDescent="0.2">
      <c r="A2312" s="3" t="s">
        <v>1078</v>
      </c>
      <c r="B2312" s="144">
        <v>45677</v>
      </c>
      <c r="C2312" s="144">
        <v>45828</v>
      </c>
      <c r="D2312" s="3" t="s">
        <v>615</v>
      </c>
      <c r="E2312" s="3" t="s">
        <v>620</v>
      </c>
      <c r="F2312" s="14" t="s">
        <v>24</v>
      </c>
      <c r="G2312" s="17" t="s">
        <v>26</v>
      </c>
      <c r="H2312" s="15">
        <v>34315112</v>
      </c>
      <c r="I2312" s="16" t="s">
        <v>140</v>
      </c>
      <c r="J2312" s="18">
        <v>40</v>
      </c>
      <c r="K2312" s="19">
        <v>305.35000000000002</v>
      </c>
      <c r="N2312" s="20">
        <v>6826908</v>
      </c>
      <c r="O2312" s="20">
        <v>34362104</v>
      </c>
      <c r="P2312" s="20">
        <v>0</v>
      </c>
      <c r="Q2312" s="20">
        <v>0</v>
      </c>
      <c r="R2312" s="21">
        <v>2275636</v>
      </c>
      <c r="S2312" s="21">
        <v>2863509</v>
      </c>
      <c r="T2312" s="21">
        <v>1909006</v>
      </c>
      <c r="U2312" s="20">
        <v>41410255</v>
      </c>
      <c r="V2312" s="20">
        <v>3053145</v>
      </c>
      <c r="W2312" s="20">
        <v>2920800</v>
      </c>
      <c r="X2312" s="20">
        <v>4123500</v>
      </c>
      <c r="Y2312" s="20">
        <v>179400</v>
      </c>
      <c r="Z2312" s="20">
        <v>1374500</v>
      </c>
      <c r="AA2312" s="20">
        <v>1030900</v>
      </c>
      <c r="AB2312" s="21">
        <v>12682245</v>
      </c>
      <c r="AC2312" s="21">
        <v>54092500</v>
      </c>
    </row>
    <row r="2313" spans="1:29" x14ac:dyDescent="0.2">
      <c r="A2313" s="3" t="s">
        <v>1078</v>
      </c>
      <c r="B2313" s="144">
        <v>45677</v>
      </c>
      <c r="C2313" s="144">
        <v>45828</v>
      </c>
      <c r="D2313" s="3" t="s">
        <v>615</v>
      </c>
      <c r="E2313" s="3" t="s">
        <v>620</v>
      </c>
      <c r="F2313" s="14" t="s">
        <v>24</v>
      </c>
      <c r="G2313" s="17" t="s">
        <v>26</v>
      </c>
      <c r="H2313" s="15">
        <v>10298502</v>
      </c>
      <c r="I2313" s="16" t="s">
        <v>29</v>
      </c>
      <c r="J2313" s="18">
        <v>40</v>
      </c>
      <c r="K2313" s="19">
        <v>439.44</v>
      </c>
      <c r="N2313" s="20">
        <v>9824846</v>
      </c>
      <c r="O2313" s="20">
        <v>49451725</v>
      </c>
      <c r="P2313" s="20">
        <v>0</v>
      </c>
      <c r="Q2313" s="20">
        <v>0</v>
      </c>
      <c r="R2313" s="21">
        <v>3274949</v>
      </c>
      <c r="S2313" s="21">
        <v>4120977</v>
      </c>
      <c r="T2313" s="21">
        <v>2747318</v>
      </c>
      <c r="U2313" s="20">
        <v>59594969</v>
      </c>
      <c r="V2313" s="20">
        <v>4393890</v>
      </c>
      <c r="W2313" s="20">
        <v>4203400</v>
      </c>
      <c r="X2313" s="20">
        <v>5934200</v>
      </c>
      <c r="Y2313" s="20">
        <v>258100</v>
      </c>
      <c r="Z2313" s="20">
        <v>1978100</v>
      </c>
      <c r="AA2313" s="20">
        <v>1483600</v>
      </c>
      <c r="AB2313" s="21">
        <v>18251290</v>
      </c>
      <c r="AC2313" s="21">
        <v>77846259</v>
      </c>
    </row>
    <row r="2314" spans="1:29" x14ac:dyDescent="0.2">
      <c r="A2314" s="3" t="s">
        <v>1078</v>
      </c>
      <c r="B2314" s="144">
        <v>45677</v>
      </c>
      <c r="C2314" s="144">
        <v>45828</v>
      </c>
      <c r="D2314" s="3" t="s">
        <v>615</v>
      </c>
      <c r="E2314" s="3" t="s">
        <v>620</v>
      </c>
      <c r="F2314" s="14" t="s">
        <v>24</v>
      </c>
      <c r="G2314" s="17" t="s">
        <v>26</v>
      </c>
      <c r="H2314" s="15">
        <v>1061751273</v>
      </c>
      <c r="I2314" s="16" t="s">
        <v>142</v>
      </c>
      <c r="J2314" s="18">
        <v>40</v>
      </c>
      <c r="K2314" s="19">
        <v>288.44</v>
      </c>
      <c r="N2314" s="20">
        <v>6448841</v>
      </c>
      <c r="O2314" s="20">
        <v>32459166</v>
      </c>
      <c r="P2314" s="20">
        <v>0</v>
      </c>
      <c r="Q2314" s="20">
        <v>0</v>
      </c>
      <c r="R2314" s="21">
        <v>2149614</v>
      </c>
      <c r="S2314" s="21">
        <v>2704931</v>
      </c>
      <c r="T2314" s="21">
        <v>1803287</v>
      </c>
      <c r="U2314" s="20">
        <v>39116998</v>
      </c>
      <c r="V2314" s="20">
        <v>2884065</v>
      </c>
      <c r="W2314" s="20">
        <v>2759000</v>
      </c>
      <c r="X2314" s="20">
        <v>3895100</v>
      </c>
      <c r="Y2314" s="20">
        <v>169400</v>
      </c>
      <c r="Z2314" s="20">
        <v>1298400</v>
      </c>
      <c r="AA2314" s="20">
        <v>973800</v>
      </c>
      <c r="AB2314" s="21">
        <v>11979765</v>
      </c>
      <c r="AC2314" s="21">
        <v>51096763</v>
      </c>
    </row>
    <row r="2315" spans="1:29" x14ac:dyDescent="0.2">
      <c r="A2315" s="3" t="s">
        <v>1078</v>
      </c>
      <c r="B2315" s="144">
        <v>45677</v>
      </c>
      <c r="C2315" s="144">
        <v>45828</v>
      </c>
      <c r="D2315" s="3" t="s">
        <v>615</v>
      </c>
      <c r="E2315" s="3" t="s">
        <v>620</v>
      </c>
      <c r="F2315" s="14" t="s">
        <v>24</v>
      </c>
      <c r="G2315" s="17" t="s">
        <v>26</v>
      </c>
      <c r="H2315" s="15">
        <v>1061704763</v>
      </c>
      <c r="I2315" s="16" t="s">
        <v>144</v>
      </c>
      <c r="J2315" s="18">
        <v>40</v>
      </c>
      <c r="K2315" s="19">
        <v>340.88</v>
      </c>
      <c r="N2315" s="20">
        <v>7621276</v>
      </c>
      <c r="O2315" s="20">
        <v>38360423</v>
      </c>
      <c r="P2315" s="20">
        <v>0</v>
      </c>
      <c r="Q2315" s="20">
        <v>0</v>
      </c>
      <c r="R2315" s="21">
        <v>2540425</v>
      </c>
      <c r="S2315" s="21">
        <v>3196702</v>
      </c>
      <c r="T2315" s="21">
        <v>2131135</v>
      </c>
      <c r="U2315" s="20">
        <v>46228685</v>
      </c>
      <c r="V2315" s="20">
        <v>3408404</v>
      </c>
      <c r="W2315" s="20">
        <v>3260600</v>
      </c>
      <c r="X2315" s="20">
        <v>4603300</v>
      </c>
      <c r="Y2315" s="20">
        <v>200200</v>
      </c>
      <c r="Z2315" s="20">
        <v>1534400</v>
      </c>
      <c r="AA2315" s="20">
        <v>1150800</v>
      </c>
      <c r="AB2315" s="21">
        <v>14157704</v>
      </c>
      <c r="AC2315" s="21">
        <v>60386389</v>
      </c>
    </row>
    <row r="2316" spans="1:29" x14ac:dyDescent="0.2">
      <c r="A2316" s="3" t="s">
        <v>1078</v>
      </c>
      <c r="B2316" s="144">
        <v>45677</v>
      </c>
      <c r="C2316" s="144">
        <v>45828</v>
      </c>
      <c r="D2316" s="3" t="s">
        <v>615</v>
      </c>
      <c r="E2316" s="3" t="s">
        <v>620</v>
      </c>
      <c r="F2316" s="14" t="s">
        <v>24</v>
      </c>
      <c r="G2316" s="17" t="s">
        <v>31</v>
      </c>
      <c r="H2316" s="15">
        <v>34322258</v>
      </c>
      <c r="I2316" s="16" t="s">
        <v>30</v>
      </c>
      <c r="J2316" s="18">
        <v>40</v>
      </c>
      <c r="K2316" s="19">
        <v>468</v>
      </c>
      <c r="N2316" s="20">
        <v>10463380</v>
      </c>
      <c r="O2316" s="20">
        <v>52665679</v>
      </c>
      <c r="P2316" s="20">
        <v>0</v>
      </c>
      <c r="Q2316" s="20">
        <v>0</v>
      </c>
      <c r="R2316" s="21">
        <v>3487793</v>
      </c>
      <c r="S2316" s="21">
        <v>4388807</v>
      </c>
      <c r="T2316" s="21">
        <v>2925871</v>
      </c>
      <c r="U2316" s="20">
        <v>63468150</v>
      </c>
      <c r="V2316" s="20">
        <v>4679456</v>
      </c>
      <c r="W2316" s="20">
        <v>4476600</v>
      </c>
      <c r="X2316" s="20">
        <v>6319900</v>
      </c>
      <c r="Y2316" s="20">
        <v>274900</v>
      </c>
      <c r="Z2316" s="20">
        <v>2106600</v>
      </c>
      <c r="AA2316" s="20">
        <v>1580000</v>
      </c>
      <c r="AB2316" s="21">
        <v>19437456</v>
      </c>
      <c r="AC2316" s="21">
        <v>82905606</v>
      </c>
    </row>
    <row r="2317" spans="1:29" x14ac:dyDescent="0.2">
      <c r="A2317" s="3" t="s">
        <v>1078</v>
      </c>
      <c r="B2317" s="144">
        <v>45677</v>
      </c>
      <c r="C2317" s="144">
        <v>45828</v>
      </c>
      <c r="D2317" s="3" t="s">
        <v>615</v>
      </c>
      <c r="E2317" s="3" t="s">
        <v>620</v>
      </c>
      <c r="F2317" s="14" t="s">
        <v>24</v>
      </c>
      <c r="G2317" s="17" t="s">
        <v>31</v>
      </c>
      <c r="H2317" s="15">
        <v>10292641</v>
      </c>
      <c r="I2317" s="16" t="s">
        <v>145</v>
      </c>
      <c r="J2317" s="18">
        <v>40</v>
      </c>
      <c r="K2317" s="19">
        <v>335.24</v>
      </c>
      <c r="N2317" s="20">
        <v>7495179</v>
      </c>
      <c r="O2317" s="20">
        <v>37725734</v>
      </c>
      <c r="P2317" s="20">
        <v>0</v>
      </c>
      <c r="Q2317" s="20">
        <v>0</v>
      </c>
      <c r="R2317" s="21">
        <v>2498393</v>
      </c>
      <c r="S2317" s="21">
        <v>3143811</v>
      </c>
      <c r="T2317" s="21">
        <v>2095874</v>
      </c>
      <c r="U2317" s="20">
        <v>45463812</v>
      </c>
      <c r="V2317" s="20">
        <v>3352011</v>
      </c>
      <c r="W2317" s="20">
        <v>3206700</v>
      </c>
      <c r="X2317" s="20">
        <v>4527100</v>
      </c>
      <c r="Y2317" s="20">
        <v>196900</v>
      </c>
      <c r="Z2317" s="20">
        <v>1509000</v>
      </c>
      <c r="AA2317" s="20">
        <v>1131800</v>
      </c>
      <c r="AB2317" s="21">
        <v>13923511</v>
      </c>
      <c r="AC2317" s="21">
        <v>59387323</v>
      </c>
    </row>
    <row r="2318" spans="1:29" x14ac:dyDescent="0.2">
      <c r="A2318" s="3" t="s">
        <v>1078</v>
      </c>
      <c r="B2318" s="144">
        <v>45677</v>
      </c>
      <c r="C2318" s="144">
        <v>45828</v>
      </c>
      <c r="D2318" s="3" t="s">
        <v>615</v>
      </c>
      <c r="E2318" s="3" t="s">
        <v>620</v>
      </c>
      <c r="F2318" s="14" t="s">
        <v>24</v>
      </c>
      <c r="G2318" s="17" t="s">
        <v>31</v>
      </c>
      <c r="H2318" s="15">
        <v>25289783</v>
      </c>
      <c r="I2318" s="16" t="s">
        <v>32</v>
      </c>
      <c r="J2318" s="18">
        <v>40</v>
      </c>
      <c r="K2318" s="19">
        <v>444.94</v>
      </c>
      <c r="N2318" s="20">
        <v>9947813</v>
      </c>
      <c r="O2318" s="20">
        <v>50070659</v>
      </c>
      <c r="P2318" s="20">
        <v>0</v>
      </c>
      <c r="Q2318" s="20">
        <v>0</v>
      </c>
      <c r="R2318" s="21">
        <v>3315938</v>
      </c>
      <c r="S2318" s="21">
        <v>4172555</v>
      </c>
      <c r="T2318" s="21">
        <v>2781703</v>
      </c>
      <c r="U2318" s="20">
        <v>60340855</v>
      </c>
      <c r="V2318" s="20">
        <v>4448883</v>
      </c>
      <c r="W2318" s="20">
        <v>4256000</v>
      </c>
      <c r="X2318" s="20">
        <v>6008500</v>
      </c>
      <c r="Y2318" s="20">
        <v>261400</v>
      </c>
      <c r="Z2318" s="20">
        <v>2002800</v>
      </c>
      <c r="AA2318" s="20">
        <v>1502100</v>
      </c>
      <c r="AB2318" s="21">
        <v>18479683</v>
      </c>
      <c r="AC2318" s="21">
        <v>78820538</v>
      </c>
    </row>
    <row r="2319" spans="1:29" x14ac:dyDescent="0.2">
      <c r="A2319" s="3" t="s">
        <v>1078</v>
      </c>
      <c r="B2319" s="144">
        <v>45677</v>
      </c>
      <c r="C2319" s="144">
        <v>45828</v>
      </c>
      <c r="D2319" s="3" t="s">
        <v>615</v>
      </c>
      <c r="E2319" s="3" t="s">
        <v>620</v>
      </c>
      <c r="F2319" s="14" t="s">
        <v>24</v>
      </c>
      <c r="G2319" s="17" t="s">
        <v>31</v>
      </c>
      <c r="H2319" s="15">
        <v>1061768330</v>
      </c>
      <c r="I2319" s="16" t="s">
        <v>149</v>
      </c>
      <c r="J2319" s="18">
        <v>20</v>
      </c>
      <c r="K2319" s="19">
        <v>256.7</v>
      </c>
      <c r="N2319" s="20">
        <v>2869604</v>
      </c>
      <c r="O2319" s="20">
        <v>14443673</v>
      </c>
      <c r="P2319" s="20">
        <v>0</v>
      </c>
      <c r="Q2319" s="20">
        <v>0</v>
      </c>
      <c r="R2319" s="21">
        <v>956535</v>
      </c>
      <c r="S2319" s="21">
        <v>1203639</v>
      </c>
      <c r="T2319" s="21">
        <v>802426</v>
      </c>
      <c r="U2319" s="20">
        <v>17406273</v>
      </c>
      <c r="V2319" s="20">
        <v>1283351</v>
      </c>
      <c r="W2319" s="20">
        <v>1227700</v>
      </c>
      <c r="X2319" s="20">
        <v>1733200</v>
      </c>
      <c r="Y2319" s="20">
        <v>75400</v>
      </c>
      <c r="Z2319" s="20">
        <v>577700</v>
      </c>
      <c r="AA2319" s="20">
        <v>433300</v>
      </c>
      <c r="AB2319" s="21">
        <v>5330651</v>
      </c>
      <c r="AC2319" s="21">
        <v>22736924</v>
      </c>
    </row>
    <row r="2320" spans="1:29" x14ac:dyDescent="0.2">
      <c r="A2320" s="3" t="s">
        <v>1078</v>
      </c>
      <c r="B2320" s="144">
        <v>45677</v>
      </c>
      <c r="C2320" s="144">
        <v>45828</v>
      </c>
      <c r="D2320" s="3" t="s">
        <v>615</v>
      </c>
      <c r="E2320" s="3" t="s">
        <v>620</v>
      </c>
      <c r="F2320" s="14" t="s">
        <v>24</v>
      </c>
      <c r="G2320" s="17" t="s">
        <v>31</v>
      </c>
      <c r="H2320" s="15">
        <v>10296788</v>
      </c>
      <c r="I2320" s="16" t="s">
        <v>150</v>
      </c>
      <c r="J2320" s="18">
        <v>40</v>
      </c>
      <c r="K2320" s="19">
        <v>306.76</v>
      </c>
      <c r="N2320" s="20">
        <v>6858433</v>
      </c>
      <c r="O2320" s="20">
        <v>34520779</v>
      </c>
      <c r="P2320" s="20">
        <v>0</v>
      </c>
      <c r="Q2320" s="20">
        <v>0</v>
      </c>
      <c r="R2320" s="21">
        <v>2286144</v>
      </c>
      <c r="S2320" s="21">
        <v>2876732</v>
      </c>
      <c r="T2320" s="21">
        <v>1917821</v>
      </c>
      <c r="U2320" s="20">
        <v>41601476</v>
      </c>
      <c r="V2320" s="20">
        <v>3067244</v>
      </c>
      <c r="W2320" s="20">
        <v>2934300</v>
      </c>
      <c r="X2320" s="20">
        <v>4142500</v>
      </c>
      <c r="Y2320" s="20">
        <v>180200</v>
      </c>
      <c r="Z2320" s="20">
        <v>1380800</v>
      </c>
      <c r="AA2320" s="20">
        <v>1035600</v>
      </c>
      <c r="AB2320" s="21">
        <v>12740644</v>
      </c>
      <c r="AC2320" s="21">
        <v>54342120</v>
      </c>
    </row>
    <row r="2321" spans="1:29" x14ac:dyDescent="0.2">
      <c r="A2321" s="3" t="s">
        <v>1078</v>
      </c>
      <c r="B2321" s="144">
        <v>45677</v>
      </c>
      <c r="C2321" s="144">
        <v>45828</v>
      </c>
      <c r="D2321" s="3" t="s">
        <v>615</v>
      </c>
      <c r="E2321" s="3" t="s">
        <v>620</v>
      </c>
      <c r="F2321" s="14" t="s">
        <v>24</v>
      </c>
      <c r="G2321" s="17" t="s">
        <v>31</v>
      </c>
      <c r="H2321" s="15">
        <v>1061699361</v>
      </c>
      <c r="I2321" s="16" t="s">
        <v>151</v>
      </c>
      <c r="J2321" s="18">
        <v>40</v>
      </c>
      <c r="K2321" s="19">
        <v>331.43</v>
      </c>
      <c r="N2321" s="20">
        <v>7409996</v>
      </c>
      <c r="O2321" s="20">
        <v>37296980</v>
      </c>
      <c r="P2321" s="20">
        <v>0</v>
      </c>
      <c r="Q2321" s="20">
        <v>0</v>
      </c>
      <c r="R2321" s="21">
        <v>2469999</v>
      </c>
      <c r="S2321" s="21">
        <v>3108082</v>
      </c>
      <c r="T2321" s="21">
        <v>2072054</v>
      </c>
      <c r="U2321" s="20">
        <v>44947115</v>
      </c>
      <c r="V2321" s="20">
        <v>3313915</v>
      </c>
      <c r="W2321" s="20">
        <v>3170200</v>
      </c>
      <c r="X2321" s="20">
        <v>4475600</v>
      </c>
      <c r="Y2321" s="20">
        <v>194700</v>
      </c>
      <c r="Z2321" s="20">
        <v>1491900</v>
      </c>
      <c r="AA2321" s="20">
        <v>1118900</v>
      </c>
      <c r="AB2321" s="21">
        <v>13765215</v>
      </c>
      <c r="AC2321" s="21">
        <v>58712330</v>
      </c>
    </row>
    <row r="2322" spans="1:29" x14ac:dyDescent="0.2">
      <c r="A2322" s="3" t="s">
        <v>1078</v>
      </c>
      <c r="B2322" s="144">
        <v>45677</v>
      </c>
      <c r="C2322" s="144">
        <v>45828</v>
      </c>
      <c r="D2322" s="3" t="s">
        <v>615</v>
      </c>
      <c r="E2322" s="3" t="s">
        <v>620</v>
      </c>
      <c r="F2322" s="14" t="s">
        <v>24</v>
      </c>
      <c r="G2322" s="17" t="s">
        <v>31</v>
      </c>
      <c r="H2322" s="15">
        <v>10301592</v>
      </c>
      <c r="I2322" s="16" t="s">
        <v>152</v>
      </c>
      <c r="J2322" s="18">
        <v>40</v>
      </c>
      <c r="K2322" s="19">
        <v>416.88</v>
      </c>
      <c r="N2322" s="20">
        <v>9320457</v>
      </c>
      <c r="O2322" s="20">
        <v>46912967</v>
      </c>
      <c r="P2322" s="20">
        <v>0</v>
      </c>
      <c r="Q2322" s="20">
        <v>0</v>
      </c>
      <c r="R2322" s="21">
        <v>3106819</v>
      </c>
      <c r="S2322" s="21">
        <v>3909414</v>
      </c>
      <c r="T2322" s="21">
        <v>2606276</v>
      </c>
      <c r="U2322" s="20">
        <v>56535476</v>
      </c>
      <c r="V2322" s="20">
        <v>4168316</v>
      </c>
      <c r="W2322" s="20">
        <v>3987600</v>
      </c>
      <c r="X2322" s="20">
        <v>5629600</v>
      </c>
      <c r="Y2322" s="20">
        <v>244900</v>
      </c>
      <c r="Z2322" s="20">
        <v>1876500</v>
      </c>
      <c r="AA2322" s="20">
        <v>1407400</v>
      </c>
      <c r="AB2322" s="21">
        <v>17314316</v>
      </c>
      <c r="AC2322" s="21">
        <v>73849792</v>
      </c>
    </row>
    <row r="2323" spans="1:29" x14ac:dyDescent="0.2">
      <c r="A2323" s="3" t="s">
        <v>1078</v>
      </c>
      <c r="B2323" s="144">
        <v>45677</v>
      </c>
      <c r="C2323" s="144">
        <v>45828</v>
      </c>
      <c r="D2323" s="3" t="s">
        <v>615</v>
      </c>
      <c r="E2323" s="3" t="s">
        <v>620</v>
      </c>
      <c r="F2323" s="14" t="s">
        <v>24</v>
      </c>
      <c r="G2323" s="17" t="s">
        <v>31</v>
      </c>
      <c r="H2323" s="15">
        <v>1061705167</v>
      </c>
      <c r="I2323" s="16" t="s">
        <v>153</v>
      </c>
      <c r="J2323" s="18">
        <v>40</v>
      </c>
      <c r="K2323" s="19">
        <v>299.18</v>
      </c>
      <c r="N2323" s="20">
        <v>6688962</v>
      </c>
      <c r="O2323" s="20">
        <v>33667775</v>
      </c>
      <c r="P2323" s="20">
        <v>0</v>
      </c>
      <c r="Q2323" s="20">
        <v>0</v>
      </c>
      <c r="R2323" s="21">
        <v>2229654</v>
      </c>
      <c r="S2323" s="21">
        <v>2805648</v>
      </c>
      <c r="T2323" s="21">
        <v>1870432</v>
      </c>
      <c r="U2323" s="20">
        <v>40573509</v>
      </c>
      <c r="V2323" s="20">
        <v>2991452</v>
      </c>
      <c r="W2323" s="20">
        <v>2861800</v>
      </c>
      <c r="X2323" s="20">
        <v>4040100</v>
      </c>
      <c r="Y2323" s="20">
        <v>175700</v>
      </c>
      <c r="Z2323" s="20">
        <v>1346700</v>
      </c>
      <c r="AA2323" s="20">
        <v>1010000</v>
      </c>
      <c r="AB2323" s="21">
        <v>12425752</v>
      </c>
      <c r="AC2323" s="21">
        <v>52999261</v>
      </c>
    </row>
    <row r="2324" spans="1:29" x14ac:dyDescent="0.2">
      <c r="A2324" s="3" t="s">
        <v>1078</v>
      </c>
      <c r="B2324" s="144">
        <v>45677</v>
      </c>
      <c r="C2324" s="144">
        <v>45828</v>
      </c>
      <c r="D2324" s="3" t="s">
        <v>615</v>
      </c>
      <c r="E2324" s="3" t="s">
        <v>620</v>
      </c>
      <c r="F2324" s="14" t="s">
        <v>24</v>
      </c>
      <c r="G2324" s="17" t="s">
        <v>31</v>
      </c>
      <c r="H2324" s="15">
        <v>25280857</v>
      </c>
      <c r="I2324" s="16" t="s">
        <v>566</v>
      </c>
      <c r="J2324" s="18">
        <v>40</v>
      </c>
      <c r="K2324" s="19">
        <v>379.11</v>
      </c>
      <c r="N2324" s="20">
        <v>8476009</v>
      </c>
      <c r="O2324" s="20">
        <v>42662579</v>
      </c>
      <c r="P2324" s="20">
        <v>0</v>
      </c>
      <c r="Q2324" s="20">
        <v>0</v>
      </c>
      <c r="R2324" s="21">
        <v>2825336</v>
      </c>
      <c r="S2324" s="21">
        <v>3555215</v>
      </c>
      <c r="T2324" s="21">
        <v>2370143</v>
      </c>
      <c r="U2324" s="20">
        <v>51413273</v>
      </c>
      <c r="V2324" s="20">
        <v>3790660</v>
      </c>
      <c r="W2324" s="20">
        <v>3626300</v>
      </c>
      <c r="X2324" s="20">
        <v>5119500</v>
      </c>
      <c r="Y2324" s="20">
        <v>222700</v>
      </c>
      <c r="Z2324" s="20">
        <v>1706500</v>
      </c>
      <c r="AA2324" s="20">
        <v>1279900</v>
      </c>
      <c r="AB2324" s="21">
        <v>15745560</v>
      </c>
      <c r="AC2324" s="21">
        <v>67158833</v>
      </c>
    </row>
    <row r="2325" spans="1:29" x14ac:dyDescent="0.2">
      <c r="A2325" s="3" t="s">
        <v>1078</v>
      </c>
      <c r="B2325" s="144">
        <v>45677</v>
      </c>
      <c r="C2325" s="144">
        <v>45828</v>
      </c>
      <c r="D2325" s="3" t="s">
        <v>615</v>
      </c>
      <c r="E2325" s="3" t="s">
        <v>620</v>
      </c>
      <c r="F2325" s="14" t="s">
        <v>24</v>
      </c>
      <c r="G2325" s="17" t="s">
        <v>31</v>
      </c>
      <c r="H2325" s="15">
        <v>1110452139</v>
      </c>
      <c r="I2325" s="16" t="s">
        <v>154</v>
      </c>
      <c r="J2325" s="18">
        <v>40</v>
      </c>
      <c r="K2325" s="19">
        <v>461.88</v>
      </c>
      <c r="N2325" s="20">
        <v>10326551</v>
      </c>
      <c r="O2325" s="20">
        <v>51976973</v>
      </c>
      <c r="P2325" s="20">
        <v>0</v>
      </c>
      <c r="Q2325" s="20">
        <v>0</v>
      </c>
      <c r="R2325" s="21">
        <v>3442184</v>
      </c>
      <c r="S2325" s="21">
        <v>4331414</v>
      </c>
      <c r="T2325" s="21">
        <v>2887610</v>
      </c>
      <c r="U2325" s="20">
        <v>62638181</v>
      </c>
      <c r="V2325" s="20">
        <v>4618263</v>
      </c>
      <c r="W2325" s="20">
        <v>4418000</v>
      </c>
      <c r="X2325" s="20">
        <v>6237200</v>
      </c>
      <c r="Y2325" s="20">
        <v>271300</v>
      </c>
      <c r="Z2325" s="20">
        <v>2079100</v>
      </c>
      <c r="AA2325" s="20">
        <v>1559300</v>
      </c>
      <c r="AB2325" s="21">
        <v>19183163</v>
      </c>
      <c r="AC2325" s="21">
        <v>81821344</v>
      </c>
    </row>
    <row r="2326" spans="1:29" x14ac:dyDescent="0.2">
      <c r="A2326" s="3" t="s">
        <v>1078</v>
      </c>
      <c r="B2326" s="144">
        <v>45677</v>
      </c>
      <c r="C2326" s="144">
        <v>45828</v>
      </c>
      <c r="D2326" s="3" t="s">
        <v>615</v>
      </c>
      <c r="E2326" s="3" t="s">
        <v>620</v>
      </c>
      <c r="F2326" s="14" t="s">
        <v>33</v>
      </c>
      <c r="G2326" s="17" t="s">
        <v>157</v>
      </c>
      <c r="H2326" s="15">
        <v>34565915</v>
      </c>
      <c r="I2326" s="16" t="s">
        <v>156</v>
      </c>
      <c r="J2326" s="18">
        <v>40</v>
      </c>
      <c r="K2326" s="19">
        <v>352.33</v>
      </c>
      <c r="N2326" s="20">
        <v>7877271</v>
      </c>
      <c r="O2326" s="20">
        <v>39648931</v>
      </c>
      <c r="P2326" s="20">
        <v>0</v>
      </c>
      <c r="Q2326" s="20">
        <v>0</v>
      </c>
      <c r="R2326" s="21">
        <v>2625757</v>
      </c>
      <c r="S2326" s="21">
        <v>3304078</v>
      </c>
      <c r="T2326" s="21">
        <v>2202718</v>
      </c>
      <c r="U2326" s="20">
        <v>47781484</v>
      </c>
      <c r="V2326" s="20">
        <v>3522891</v>
      </c>
      <c r="W2326" s="20">
        <v>3370200</v>
      </c>
      <c r="X2326" s="20">
        <v>4757900</v>
      </c>
      <c r="Y2326" s="20">
        <v>207000</v>
      </c>
      <c r="Z2326" s="20">
        <v>1586000</v>
      </c>
      <c r="AA2326" s="20">
        <v>1189500</v>
      </c>
      <c r="AB2326" s="21">
        <v>14633491</v>
      </c>
      <c r="AC2326" s="21">
        <v>62414975</v>
      </c>
    </row>
    <row r="2327" spans="1:29" x14ac:dyDescent="0.2">
      <c r="A2327" s="3" t="s">
        <v>1078</v>
      </c>
      <c r="B2327" s="144">
        <v>45677</v>
      </c>
      <c r="C2327" s="144">
        <v>45828</v>
      </c>
      <c r="D2327" s="3" t="s">
        <v>615</v>
      </c>
      <c r="E2327" s="3" t="s">
        <v>620</v>
      </c>
      <c r="F2327" s="14" t="s">
        <v>33</v>
      </c>
      <c r="G2327" s="17" t="s">
        <v>157</v>
      </c>
      <c r="H2327" s="15">
        <v>10297491</v>
      </c>
      <c r="I2327" s="16" t="s">
        <v>158</v>
      </c>
      <c r="J2327" s="18">
        <v>40</v>
      </c>
      <c r="K2327" s="19">
        <v>366.35</v>
      </c>
      <c r="N2327" s="20">
        <v>8190725</v>
      </c>
      <c r="O2327" s="20">
        <v>41226649</v>
      </c>
      <c r="P2327" s="20">
        <v>0</v>
      </c>
      <c r="Q2327" s="20">
        <v>0</v>
      </c>
      <c r="R2327" s="21">
        <v>2730242</v>
      </c>
      <c r="S2327" s="21">
        <v>3435554</v>
      </c>
      <c r="T2327" s="21">
        <v>2290369</v>
      </c>
      <c r="U2327" s="20">
        <v>49682814</v>
      </c>
      <c r="V2327" s="20">
        <v>3663074</v>
      </c>
      <c r="W2327" s="20">
        <v>3504300</v>
      </c>
      <c r="X2327" s="20">
        <v>4947200</v>
      </c>
      <c r="Y2327" s="20">
        <v>215200</v>
      </c>
      <c r="Z2327" s="20">
        <v>1649100</v>
      </c>
      <c r="AA2327" s="20">
        <v>1236800</v>
      </c>
      <c r="AB2327" s="21">
        <v>15215674</v>
      </c>
      <c r="AC2327" s="21">
        <v>64898488</v>
      </c>
    </row>
    <row r="2328" spans="1:29" x14ac:dyDescent="0.2">
      <c r="A2328" s="3" t="s">
        <v>1078</v>
      </c>
      <c r="B2328" s="144">
        <v>45677</v>
      </c>
      <c r="C2328" s="144">
        <v>45828</v>
      </c>
      <c r="D2328" s="3" t="s">
        <v>615</v>
      </c>
      <c r="E2328" s="3" t="s">
        <v>620</v>
      </c>
      <c r="F2328" s="14" t="s">
        <v>33</v>
      </c>
      <c r="G2328" s="17" t="s">
        <v>157</v>
      </c>
      <c r="H2328" s="15">
        <v>10549172</v>
      </c>
      <c r="I2328" s="16" t="s">
        <v>159</v>
      </c>
      <c r="J2328" s="18">
        <v>40</v>
      </c>
      <c r="K2328" s="19">
        <v>304.56</v>
      </c>
      <c r="N2328" s="20">
        <v>6809246</v>
      </c>
      <c r="O2328" s="20">
        <v>34273205</v>
      </c>
      <c r="P2328" s="20">
        <v>0</v>
      </c>
      <c r="Q2328" s="20">
        <v>0</v>
      </c>
      <c r="R2328" s="21">
        <v>2269749</v>
      </c>
      <c r="S2328" s="21">
        <v>2856100</v>
      </c>
      <c r="T2328" s="21">
        <v>1904067</v>
      </c>
      <c r="U2328" s="20">
        <v>41303121</v>
      </c>
      <c r="V2328" s="20">
        <v>3045246</v>
      </c>
      <c r="W2328" s="20">
        <v>2913200</v>
      </c>
      <c r="X2328" s="20">
        <v>4112800</v>
      </c>
      <c r="Y2328" s="20">
        <v>178900</v>
      </c>
      <c r="Z2328" s="20">
        <v>1370900</v>
      </c>
      <c r="AA2328" s="20">
        <v>1028200</v>
      </c>
      <c r="AB2328" s="21">
        <v>12649246</v>
      </c>
      <c r="AC2328" s="21">
        <v>53952367</v>
      </c>
    </row>
    <row r="2329" spans="1:29" x14ac:dyDescent="0.2">
      <c r="A2329" s="3" t="s">
        <v>1078</v>
      </c>
      <c r="B2329" s="144">
        <v>45677</v>
      </c>
      <c r="C2329" s="144">
        <v>45828</v>
      </c>
      <c r="D2329" s="3" t="s">
        <v>615</v>
      </c>
      <c r="E2329" s="3" t="s">
        <v>620</v>
      </c>
      <c r="F2329" s="14" t="s">
        <v>33</v>
      </c>
      <c r="G2329" s="17" t="s">
        <v>157</v>
      </c>
      <c r="H2329" s="15">
        <v>4611386</v>
      </c>
      <c r="I2329" s="16" t="s">
        <v>160</v>
      </c>
      <c r="J2329" s="18">
        <v>40</v>
      </c>
      <c r="K2329" s="19">
        <v>365.84</v>
      </c>
      <c r="N2329" s="20">
        <v>8179323</v>
      </c>
      <c r="O2329" s="20">
        <v>41169259</v>
      </c>
      <c r="P2329" s="20">
        <v>0</v>
      </c>
      <c r="Q2329" s="20">
        <v>0</v>
      </c>
      <c r="R2329" s="21">
        <v>2726441</v>
      </c>
      <c r="S2329" s="21">
        <v>3430772</v>
      </c>
      <c r="T2329" s="21">
        <v>2287181</v>
      </c>
      <c r="U2329" s="20">
        <v>49613653</v>
      </c>
      <c r="V2329" s="20">
        <v>3657975</v>
      </c>
      <c r="W2329" s="20">
        <v>3499400</v>
      </c>
      <c r="X2329" s="20">
        <v>4940300</v>
      </c>
      <c r="Y2329" s="20">
        <v>214900</v>
      </c>
      <c r="Z2329" s="20">
        <v>1646800</v>
      </c>
      <c r="AA2329" s="20">
        <v>1235100</v>
      </c>
      <c r="AB2329" s="21">
        <v>15194475</v>
      </c>
      <c r="AC2329" s="21">
        <v>64808128</v>
      </c>
    </row>
    <row r="2330" spans="1:29" x14ac:dyDescent="0.2">
      <c r="A2330" s="3" t="s">
        <v>1078</v>
      </c>
      <c r="B2330" s="144">
        <v>45677</v>
      </c>
      <c r="C2330" s="144">
        <v>45828</v>
      </c>
      <c r="D2330" s="3" t="s">
        <v>615</v>
      </c>
      <c r="E2330" s="3" t="s">
        <v>620</v>
      </c>
      <c r="F2330" s="14" t="s">
        <v>33</v>
      </c>
      <c r="G2330" s="17" t="s">
        <v>157</v>
      </c>
      <c r="H2330" s="15">
        <v>25278344</v>
      </c>
      <c r="I2330" s="16" t="s">
        <v>161</v>
      </c>
      <c r="J2330" s="18">
        <v>40</v>
      </c>
      <c r="K2330" s="19">
        <v>255</v>
      </c>
      <c r="N2330" s="20">
        <v>5701201</v>
      </c>
      <c r="O2330" s="20">
        <v>28696045</v>
      </c>
      <c r="P2330" s="20">
        <v>0</v>
      </c>
      <c r="Q2330" s="20">
        <v>0</v>
      </c>
      <c r="R2330" s="21">
        <v>1900400</v>
      </c>
      <c r="S2330" s="21">
        <v>2391337</v>
      </c>
      <c r="T2330" s="21">
        <v>1594225</v>
      </c>
      <c r="U2330" s="20">
        <v>34582007</v>
      </c>
      <c r="V2330" s="20">
        <v>2549704</v>
      </c>
      <c r="W2330" s="20">
        <v>2439200</v>
      </c>
      <c r="X2330" s="20">
        <v>3443500</v>
      </c>
      <c r="Y2330" s="20">
        <v>149800</v>
      </c>
      <c r="Z2330" s="20">
        <v>1147800</v>
      </c>
      <c r="AA2330" s="20">
        <v>860900</v>
      </c>
      <c r="AB2330" s="21">
        <v>10590904</v>
      </c>
      <c r="AC2330" s="21">
        <v>45172911</v>
      </c>
    </row>
    <row r="2331" spans="1:29" x14ac:dyDescent="0.2">
      <c r="A2331" s="3" t="s">
        <v>1078</v>
      </c>
      <c r="B2331" s="144">
        <v>45677</v>
      </c>
      <c r="C2331" s="144">
        <v>45828</v>
      </c>
      <c r="D2331" s="3" t="s">
        <v>615</v>
      </c>
      <c r="E2331" s="3" t="s">
        <v>620</v>
      </c>
      <c r="F2331" s="14" t="s">
        <v>33</v>
      </c>
      <c r="G2331" s="17" t="s">
        <v>157</v>
      </c>
      <c r="H2331" s="15">
        <v>76313291</v>
      </c>
      <c r="I2331" s="16" t="s">
        <v>162</v>
      </c>
      <c r="J2331" s="18">
        <v>40</v>
      </c>
      <c r="K2331" s="19">
        <v>394.07</v>
      </c>
      <c r="N2331" s="20">
        <v>8810479</v>
      </c>
      <c r="O2331" s="20">
        <v>44346078</v>
      </c>
      <c r="P2331" s="20">
        <v>0</v>
      </c>
      <c r="Q2331" s="20">
        <v>0</v>
      </c>
      <c r="R2331" s="21">
        <v>2936826</v>
      </c>
      <c r="S2331" s="21">
        <v>3695506</v>
      </c>
      <c r="T2331" s="21">
        <v>2463671</v>
      </c>
      <c r="U2331" s="20">
        <v>53442081</v>
      </c>
      <c r="V2331" s="20">
        <v>3940242</v>
      </c>
      <c r="W2331" s="20">
        <v>3769400</v>
      </c>
      <c r="X2331" s="20">
        <v>5321500</v>
      </c>
      <c r="Y2331" s="20">
        <v>231500</v>
      </c>
      <c r="Z2331" s="20">
        <v>1773800</v>
      </c>
      <c r="AA2331" s="20">
        <v>1330400</v>
      </c>
      <c r="AB2331" s="21">
        <v>16366842</v>
      </c>
      <c r="AC2331" s="21">
        <v>69808923</v>
      </c>
    </row>
    <row r="2332" spans="1:29" x14ac:dyDescent="0.2">
      <c r="A2332" s="3" t="s">
        <v>1078</v>
      </c>
      <c r="B2332" s="144">
        <v>45677</v>
      </c>
      <c r="C2332" s="144">
        <v>45828</v>
      </c>
      <c r="D2332" s="3" t="s">
        <v>615</v>
      </c>
      <c r="E2332" s="3" t="s">
        <v>620</v>
      </c>
      <c r="F2332" s="14" t="s">
        <v>33</v>
      </c>
      <c r="G2332" s="17" t="s">
        <v>157</v>
      </c>
      <c r="H2332" s="15">
        <v>79790366</v>
      </c>
      <c r="I2332" s="16" t="s">
        <v>163</v>
      </c>
      <c r="J2332" s="18">
        <v>40</v>
      </c>
      <c r="K2332" s="19">
        <v>435.92</v>
      </c>
      <c r="N2332" s="20">
        <v>9746147</v>
      </c>
      <c r="O2332" s="20">
        <v>49055607</v>
      </c>
      <c r="P2332" s="20">
        <v>0</v>
      </c>
      <c r="Q2332" s="20">
        <v>0</v>
      </c>
      <c r="R2332" s="21">
        <v>3248716</v>
      </c>
      <c r="S2332" s="21">
        <v>4087967</v>
      </c>
      <c r="T2332" s="21">
        <v>2725311</v>
      </c>
      <c r="U2332" s="20">
        <v>59117601</v>
      </c>
      <c r="V2332" s="20">
        <v>4358694</v>
      </c>
      <c r="W2332" s="20">
        <v>4169700</v>
      </c>
      <c r="X2332" s="20">
        <v>5886700</v>
      </c>
      <c r="Y2332" s="20">
        <v>256100</v>
      </c>
      <c r="Z2332" s="20">
        <v>1962200</v>
      </c>
      <c r="AA2332" s="20">
        <v>1471700</v>
      </c>
      <c r="AB2332" s="21">
        <v>18105094</v>
      </c>
      <c r="AC2332" s="21">
        <v>77222695</v>
      </c>
    </row>
    <row r="2333" spans="1:29" x14ac:dyDescent="0.2">
      <c r="A2333" s="3" t="s">
        <v>1078</v>
      </c>
      <c r="B2333" s="144">
        <v>45677</v>
      </c>
      <c r="C2333" s="144">
        <v>45828</v>
      </c>
      <c r="D2333" s="3" t="s">
        <v>615</v>
      </c>
      <c r="E2333" s="3" t="s">
        <v>620</v>
      </c>
      <c r="F2333" s="14" t="s">
        <v>33</v>
      </c>
      <c r="G2333" s="17" t="s">
        <v>157</v>
      </c>
      <c r="H2333" s="15">
        <v>25283669</v>
      </c>
      <c r="I2333" s="16" t="s">
        <v>164</v>
      </c>
      <c r="J2333" s="18">
        <v>40</v>
      </c>
      <c r="K2333" s="19">
        <v>255</v>
      </c>
      <c r="N2333" s="20">
        <v>5701201</v>
      </c>
      <c r="O2333" s="20">
        <v>28696045</v>
      </c>
      <c r="P2333" s="20">
        <v>0</v>
      </c>
      <c r="Q2333" s="20">
        <v>0</v>
      </c>
      <c r="R2333" s="21">
        <v>1900400</v>
      </c>
      <c r="S2333" s="21">
        <v>2391337</v>
      </c>
      <c r="T2333" s="21">
        <v>1594225</v>
      </c>
      <c r="U2333" s="20">
        <v>34582007</v>
      </c>
      <c r="V2333" s="20">
        <v>2549704</v>
      </c>
      <c r="W2333" s="20">
        <v>2439200</v>
      </c>
      <c r="X2333" s="20">
        <v>3443500</v>
      </c>
      <c r="Y2333" s="20">
        <v>149800</v>
      </c>
      <c r="Z2333" s="20">
        <v>1147800</v>
      </c>
      <c r="AA2333" s="20">
        <v>860900</v>
      </c>
      <c r="AB2333" s="21">
        <v>10590904</v>
      </c>
      <c r="AC2333" s="21">
        <v>45172911</v>
      </c>
    </row>
    <row r="2334" spans="1:29" x14ac:dyDescent="0.2">
      <c r="A2334" s="3" t="s">
        <v>1078</v>
      </c>
      <c r="B2334" s="144">
        <v>45677</v>
      </c>
      <c r="C2334" s="144">
        <v>45828</v>
      </c>
      <c r="D2334" s="3" t="s">
        <v>615</v>
      </c>
      <c r="E2334" s="3" t="s">
        <v>620</v>
      </c>
      <c r="F2334" s="14" t="s">
        <v>33</v>
      </c>
      <c r="G2334" s="17" t="s">
        <v>157</v>
      </c>
      <c r="H2334" s="15">
        <v>10543389</v>
      </c>
      <c r="I2334" s="16" t="s">
        <v>165</v>
      </c>
      <c r="J2334" s="18">
        <v>40</v>
      </c>
      <c r="K2334" s="19">
        <v>295</v>
      </c>
      <c r="N2334" s="20">
        <v>6595507</v>
      </c>
      <c r="O2334" s="20">
        <v>33197385</v>
      </c>
      <c r="P2334" s="20">
        <v>0</v>
      </c>
      <c r="Q2334" s="20">
        <v>0</v>
      </c>
      <c r="R2334" s="21">
        <v>2198502</v>
      </c>
      <c r="S2334" s="21">
        <v>2766449</v>
      </c>
      <c r="T2334" s="21">
        <v>1844299</v>
      </c>
      <c r="U2334" s="20">
        <v>40006635</v>
      </c>
      <c r="V2334" s="20">
        <v>2949657</v>
      </c>
      <c r="W2334" s="20">
        <v>2821800</v>
      </c>
      <c r="X2334" s="20">
        <v>3983700</v>
      </c>
      <c r="Y2334" s="20">
        <v>173300</v>
      </c>
      <c r="Z2334" s="20">
        <v>1327900</v>
      </c>
      <c r="AA2334" s="20">
        <v>995900</v>
      </c>
      <c r="AB2334" s="21">
        <v>12252257</v>
      </c>
      <c r="AC2334" s="21">
        <v>52258892</v>
      </c>
    </row>
    <row r="2335" spans="1:29" x14ac:dyDescent="0.2">
      <c r="A2335" s="3" t="s">
        <v>1078</v>
      </c>
      <c r="B2335" s="144">
        <v>45677</v>
      </c>
      <c r="C2335" s="144">
        <v>45828</v>
      </c>
      <c r="D2335" s="3" t="s">
        <v>615</v>
      </c>
      <c r="E2335" s="3" t="s">
        <v>620</v>
      </c>
      <c r="F2335" s="14" t="s">
        <v>33</v>
      </c>
      <c r="G2335" s="17" t="s">
        <v>157</v>
      </c>
      <c r="H2335" s="15">
        <v>1061707620</v>
      </c>
      <c r="I2335" s="16" t="s">
        <v>166</v>
      </c>
      <c r="J2335" s="18">
        <v>40</v>
      </c>
      <c r="K2335" s="19">
        <v>316.22000000000003</v>
      </c>
      <c r="N2335" s="20">
        <v>7069936</v>
      </c>
      <c r="O2335" s="20">
        <v>35585345</v>
      </c>
      <c r="P2335" s="20">
        <v>0</v>
      </c>
      <c r="Q2335" s="20">
        <v>0</v>
      </c>
      <c r="R2335" s="21">
        <v>2356645</v>
      </c>
      <c r="S2335" s="21">
        <v>2965445</v>
      </c>
      <c r="T2335" s="21">
        <v>1976964</v>
      </c>
      <c r="U2335" s="20">
        <v>42884399</v>
      </c>
      <c r="V2335" s="20">
        <v>3161833</v>
      </c>
      <c r="W2335" s="20">
        <v>3024800</v>
      </c>
      <c r="X2335" s="20">
        <v>4270200</v>
      </c>
      <c r="Y2335" s="20">
        <v>185800</v>
      </c>
      <c r="Z2335" s="20">
        <v>1423400</v>
      </c>
      <c r="AA2335" s="20">
        <v>1067600</v>
      </c>
      <c r="AB2335" s="21">
        <v>13133633</v>
      </c>
      <c r="AC2335" s="21">
        <v>56018032</v>
      </c>
    </row>
    <row r="2336" spans="1:29" x14ac:dyDescent="0.2">
      <c r="A2336" s="3" t="s">
        <v>1078</v>
      </c>
      <c r="B2336" s="144">
        <v>45677</v>
      </c>
      <c r="C2336" s="144">
        <v>45828</v>
      </c>
      <c r="D2336" s="3" t="s">
        <v>615</v>
      </c>
      <c r="E2336" s="3" t="s">
        <v>620</v>
      </c>
      <c r="F2336" s="14" t="s">
        <v>33</v>
      </c>
      <c r="G2336" s="17" t="s">
        <v>157</v>
      </c>
      <c r="H2336" s="15">
        <v>34567510</v>
      </c>
      <c r="I2336" s="16" t="s">
        <v>167</v>
      </c>
      <c r="J2336" s="18">
        <v>40</v>
      </c>
      <c r="K2336" s="19">
        <v>351.08</v>
      </c>
      <c r="N2336" s="20">
        <v>7849324</v>
      </c>
      <c r="O2336" s="20">
        <v>39508264</v>
      </c>
      <c r="P2336" s="20">
        <v>0</v>
      </c>
      <c r="Q2336" s="20">
        <v>0</v>
      </c>
      <c r="R2336" s="21">
        <v>2616441</v>
      </c>
      <c r="S2336" s="21">
        <v>3292355</v>
      </c>
      <c r="T2336" s="21">
        <v>2194904</v>
      </c>
      <c r="U2336" s="20">
        <v>47611964</v>
      </c>
      <c r="V2336" s="20">
        <v>3510392</v>
      </c>
      <c r="W2336" s="20">
        <v>3358200</v>
      </c>
      <c r="X2336" s="20">
        <v>4741000</v>
      </c>
      <c r="Y2336" s="20">
        <v>206200</v>
      </c>
      <c r="Z2336" s="20">
        <v>1580300</v>
      </c>
      <c r="AA2336" s="20">
        <v>1185200</v>
      </c>
      <c r="AB2336" s="21">
        <v>14581292</v>
      </c>
      <c r="AC2336" s="21">
        <v>62193256</v>
      </c>
    </row>
    <row r="2337" spans="1:29" x14ac:dyDescent="0.2">
      <c r="A2337" s="3" t="s">
        <v>1078</v>
      </c>
      <c r="B2337" s="144">
        <v>45677</v>
      </c>
      <c r="C2337" s="144">
        <v>45828</v>
      </c>
      <c r="D2337" s="3" t="s">
        <v>615</v>
      </c>
      <c r="E2337" s="3" t="s">
        <v>620</v>
      </c>
      <c r="F2337" s="14" t="s">
        <v>33</v>
      </c>
      <c r="G2337" s="17" t="s">
        <v>157</v>
      </c>
      <c r="H2337" s="15">
        <v>1061721904</v>
      </c>
      <c r="I2337" s="16" t="s">
        <v>168</v>
      </c>
      <c r="J2337" s="18">
        <v>40</v>
      </c>
      <c r="K2337" s="19">
        <v>316.24</v>
      </c>
      <c r="N2337" s="20">
        <v>7070383</v>
      </c>
      <c r="O2337" s="20">
        <v>35587594</v>
      </c>
      <c r="P2337" s="20">
        <v>0</v>
      </c>
      <c r="Q2337" s="20">
        <v>0</v>
      </c>
      <c r="R2337" s="21">
        <v>2356794</v>
      </c>
      <c r="S2337" s="21">
        <v>2965633</v>
      </c>
      <c r="T2337" s="21">
        <v>1977089</v>
      </c>
      <c r="U2337" s="20">
        <v>42887110</v>
      </c>
      <c r="V2337" s="20">
        <v>3162032</v>
      </c>
      <c r="W2337" s="20">
        <v>3024900</v>
      </c>
      <c r="X2337" s="20">
        <v>4270500</v>
      </c>
      <c r="Y2337" s="20">
        <v>185800</v>
      </c>
      <c r="Z2337" s="20">
        <v>1423500</v>
      </c>
      <c r="AA2337" s="20">
        <v>1067600</v>
      </c>
      <c r="AB2337" s="21">
        <v>13134332</v>
      </c>
      <c r="AC2337" s="21">
        <v>56021442</v>
      </c>
    </row>
    <row r="2338" spans="1:29" x14ac:dyDescent="0.2">
      <c r="A2338" s="3" t="s">
        <v>1078</v>
      </c>
      <c r="B2338" s="144">
        <v>45677</v>
      </c>
      <c r="C2338" s="144">
        <v>45828</v>
      </c>
      <c r="D2338" s="3" t="s">
        <v>615</v>
      </c>
      <c r="E2338" s="3" t="s">
        <v>620</v>
      </c>
      <c r="F2338" s="14" t="s">
        <v>33</v>
      </c>
      <c r="G2338" s="17" t="s">
        <v>35</v>
      </c>
      <c r="H2338" s="15">
        <v>1061698779</v>
      </c>
      <c r="I2338" s="16" t="s">
        <v>567</v>
      </c>
      <c r="J2338" s="18">
        <v>40</v>
      </c>
      <c r="K2338" s="19">
        <v>266.8</v>
      </c>
      <c r="N2338" s="20">
        <v>5965021</v>
      </c>
      <c r="O2338" s="20">
        <v>30023939</v>
      </c>
      <c r="P2338" s="20">
        <v>0</v>
      </c>
      <c r="Q2338" s="20">
        <v>0</v>
      </c>
      <c r="R2338" s="21">
        <v>1988340</v>
      </c>
      <c r="S2338" s="21">
        <v>2501995</v>
      </c>
      <c r="T2338" s="21">
        <v>1667997</v>
      </c>
      <c r="U2338" s="20">
        <v>36182271</v>
      </c>
      <c r="V2338" s="20">
        <v>2667690</v>
      </c>
      <c r="W2338" s="20">
        <v>2552000</v>
      </c>
      <c r="X2338" s="20">
        <v>3602900</v>
      </c>
      <c r="Y2338" s="20">
        <v>156700</v>
      </c>
      <c r="Z2338" s="20">
        <v>1201000</v>
      </c>
      <c r="AA2338" s="20">
        <v>900700</v>
      </c>
      <c r="AB2338" s="21">
        <v>11080990</v>
      </c>
      <c r="AC2338" s="21">
        <v>47263261</v>
      </c>
    </row>
    <row r="2339" spans="1:29" x14ac:dyDescent="0.2">
      <c r="A2339" s="3" t="s">
        <v>1078</v>
      </c>
      <c r="B2339" s="144">
        <v>45677</v>
      </c>
      <c r="C2339" s="144">
        <v>45828</v>
      </c>
      <c r="D2339" s="3" t="s">
        <v>615</v>
      </c>
      <c r="E2339" s="3" t="s">
        <v>620</v>
      </c>
      <c r="F2339" s="14" t="s">
        <v>33</v>
      </c>
      <c r="G2339" s="17" t="s">
        <v>35</v>
      </c>
      <c r="H2339" s="15">
        <v>10532509</v>
      </c>
      <c r="I2339" s="16" t="s">
        <v>169</v>
      </c>
      <c r="J2339" s="18">
        <v>40</v>
      </c>
      <c r="K2339" s="19">
        <v>383.82</v>
      </c>
      <c r="N2339" s="20">
        <v>8581313</v>
      </c>
      <c r="O2339" s="20">
        <v>43192609</v>
      </c>
      <c r="P2339" s="20">
        <v>0</v>
      </c>
      <c r="Q2339" s="20">
        <v>0</v>
      </c>
      <c r="R2339" s="21">
        <v>2860438</v>
      </c>
      <c r="S2339" s="21">
        <v>3599384</v>
      </c>
      <c r="T2339" s="21">
        <v>2399589</v>
      </c>
      <c r="U2339" s="20">
        <v>52052020</v>
      </c>
      <c r="V2339" s="20">
        <v>3837754</v>
      </c>
      <c r="W2339" s="20">
        <v>3671400</v>
      </c>
      <c r="X2339" s="20">
        <v>5183100</v>
      </c>
      <c r="Y2339" s="20">
        <v>225500</v>
      </c>
      <c r="Z2339" s="20">
        <v>1727700</v>
      </c>
      <c r="AA2339" s="20">
        <v>1295800</v>
      </c>
      <c r="AB2339" s="21">
        <v>15941254</v>
      </c>
      <c r="AC2339" s="21">
        <v>67993274</v>
      </c>
    </row>
    <row r="2340" spans="1:29" x14ac:dyDescent="0.2">
      <c r="A2340" s="3" t="s">
        <v>1078</v>
      </c>
      <c r="B2340" s="144">
        <v>45677</v>
      </c>
      <c r="C2340" s="144">
        <v>45828</v>
      </c>
      <c r="D2340" s="3" t="s">
        <v>615</v>
      </c>
      <c r="E2340" s="3" t="s">
        <v>620</v>
      </c>
      <c r="F2340" s="14" t="s">
        <v>33</v>
      </c>
      <c r="G2340" s="17" t="s">
        <v>35</v>
      </c>
      <c r="H2340" s="15">
        <v>4616247</v>
      </c>
      <c r="I2340" s="16" t="s">
        <v>170</v>
      </c>
      <c r="J2340" s="18">
        <v>40</v>
      </c>
      <c r="K2340" s="19">
        <v>340.38</v>
      </c>
      <c r="N2340" s="20">
        <v>7610097</v>
      </c>
      <c r="O2340" s="20">
        <v>38304155</v>
      </c>
      <c r="P2340" s="20">
        <v>0</v>
      </c>
      <c r="Q2340" s="20">
        <v>0</v>
      </c>
      <c r="R2340" s="21">
        <v>2536699</v>
      </c>
      <c r="S2340" s="21">
        <v>3192013</v>
      </c>
      <c r="T2340" s="21">
        <v>2128009</v>
      </c>
      <c r="U2340" s="20">
        <v>46160876</v>
      </c>
      <c r="V2340" s="20">
        <v>3403405</v>
      </c>
      <c r="W2340" s="20">
        <v>3255900</v>
      </c>
      <c r="X2340" s="20">
        <v>4596500</v>
      </c>
      <c r="Y2340" s="20">
        <v>199900</v>
      </c>
      <c r="Z2340" s="20">
        <v>1532200</v>
      </c>
      <c r="AA2340" s="20">
        <v>1149100</v>
      </c>
      <c r="AB2340" s="21">
        <v>14137005</v>
      </c>
      <c r="AC2340" s="21">
        <v>60297881</v>
      </c>
    </row>
    <row r="2341" spans="1:29" x14ac:dyDescent="0.2">
      <c r="A2341" s="3" t="s">
        <v>1078</v>
      </c>
      <c r="B2341" s="144">
        <v>45677</v>
      </c>
      <c r="C2341" s="144">
        <v>45828</v>
      </c>
      <c r="D2341" s="3" t="s">
        <v>615</v>
      </c>
      <c r="E2341" s="3" t="s">
        <v>620</v>
      </c>
      <c r="F2341" s="14" t="s">
        <v>33</v>
      </c>
      <c r="G2341" s="17" t="s">
        <v>35</v>
      </c>
      <c r="H2341" s="15">
        <v>1061713963</v>
      </c>
      <c r="I2341" s="16" t="s">
        <v>172</v>
      </c>
      <c r="J2341" s="18">
        <v>40</v>
      </c>
      <c r="K2341" s="19">
        <v>322.39999999999998</v>
      </c>
      <c r="N2341" s="20">
        <v>7208106</v>
      </c>
      <c r="O2341" s="20">
        <v>36280800</v>
      </c>
      <c r="P2341" s="20">
        <v>0</v>
      </c>
      <c r="Q2341" s="20">
        <v>0</v>
      </c>
      <c r="R2341" s="21">
        <v>2402702</v>
      </c>
      <c r="S2341" s="21">
        <v>3023400</v>
      </c>
      <c r="T2341" s="21">
        <v>2015600</v>
      </c>
      <c r="U2341" s="20">
        <v>43722502</v>
      </c>
      <c r="V2341" s="20">
        <v>3223625</v>
      </c>
      <c r="W2341" s="20">
        <v>3083900</v>
      </c>
      <c r="X2341" s="20">
        <v>4353700</v>
      </c>
      <c r="Y2341" s="20">
        <v>189400</v>
      </c>
      <c r="Z2341" s="20">
        <v>1451200</v>
      </c>
      <c r="AA2341" s="20">
        <v>1088400</v>
      </c>
      <c r="AB2341" s="21">
        <v>13390225</v>
      </c>
      <c r="AC2341" s="21">
        <v>57112727</v>
      </c>
    </row>
    <row r="2342" spans="1:29" x14ac:dyDescent="0.2">
      <c r="A2342" s="3" t="s">
        <v>1078</v>
      </c>
      <c r="B2342" s="144">
        <v>45677</v>
      </c>
      <c r="C2342" s="144">
        <v>45828</v>
      </c>
      <c r="D2342" s="3" t="s">
        <v>615</v>
      </c>
      <c r="E2342" s="3" t="s">
        <v>620</v>
      </c>
      <c r="F2342" s="14" t="s">
        <v>33</v>
      </c>
      <c r="G2342" s="17" t="s">
        <v>35</v>
      </c>
      <c r="H2342" s="15">
        <v>76317250</v>
      </c>
      <c r="I2342" s="16" t="s">
        <v>1076</v>
      </c>
      <c r="J2342" s="18">
        <v>40</v>
      </c>
      <c r="K2342" s="19">
        <v>283.48</v>
      </c>
      <c r="N2342" s="20">
        <v>6337947</v>
      </c>
      <c r="O2342" s="20">
        <v>31901000</v>
      </c>
      <c r="P2342" s="20">
        <v>0</v>
      </c>
      <c r="Q2342" s="20">
        <v>0</v>
      </c>
      <c r="R2342" s="21">
        <v>2112649</v>
      </c>
      <c r="S2342" s="21">
        <v>2658417</v>
      </c>
      <c r="T2342" s="21">
        <v>1772278</v>
      </c>
      <c r="U2342" s="20">
        <v>38444344</v>
      </c>
      <c r="V2342" s="20">
        <v>2834471</v>
      </c>
      <c r="W2342" s="20">
        <v>2711600</v>
      </c>
      <c r="X2342" s="20">
        <v>3828100</v>
      </c>
      <c r="Y2342" s="20">
        <v>166500</v>
      </c>
      <c r="Z2342" s="20">
        <v>1276000</v>
      </c>
      <c r="AA2342" s="20">
        <v>957000</v>
      </c>
      <c r="AB2342" s="21">
        <v>11773671</v>
      </c>
      <c r="AC2342" s="21">
        <v>50218015</v>
      </c>
    </row>
    <row r="2343" spans="1:29" x14ac:dyDescent="0.2">
      <c r="A2343" s="3" t="s">
        <v>1078</v>
      </c>
      <c r="B2343" s="144">
        <v>45677</v>
      </c>
      <c r="C2343" s="144">
        <v>45828</v>
      </c>
      <c r="D2343" s="3" t="s">
        <v>615</v>
      </c>
      <c r="E2343" s="3" t="s">
        <v>620</v>
      </c>
      <c r="F2343" s="14" t="s">
        <v>33</v>
      </c>
      <c r="G2343" s="17" t="s">
        <v>35</v>
      </c>
      <c r="H2343" s="15">
        <v>4615412</v>
      </c>
      <c r="I2343" s="16" t="s">
        <v>173</v>
      </c>
      <c r="J2343" s="18">
        <v>40</v>
      </c>
      <c r="K2343" s="19">
        <v>341</v>
      </c>
      <c r="N2343" s="20">
        <v>7623959</v>
      </c>
      <c r="O2343" s="20">
        <v>38373927</v>
      </c>
      <c r="P2343" s="20">
        <v>0</v>
      </c>
      <c r="Q2343" s="20">
        <v>0</v>
      </c>
      <c r="R2343" s="21">
        <v>2541320</v>
      </c>
      <c r="S2343" s="21">
        <v>3197827</v>
      </c>
      <c r="T2343" s="21">
        <v>2131885</v>
      </c>
      <c r="U2343" s="20">
        <v>46244959</v>
      </c>
      <c r="V2343" s="20">
        <v>3409604</v>
      </c>
      <c r="W2343" s="20">
        <v>3261800</v>
      </c>
      <c r="X2343" s="20">
        <v>4604900</v>
      </c>
      <c r="Y2343" s="20">
        <v>200300</v>
      </c>
      <c r="Z2343" s="20">
        <v>1535000</v>
      </c>
      <c r="AA2343" s="20">
        <v>1151200</v>
      </c>
      <c r="AB2343" s="21">
        <v>14162804</v>
      </c>
      <c r="AC2343" s="21">
        <v>60407763</v>
      </c>
    </row>
    <row r="2344" spans="1:29" x14ac:dyDescent="0.2">
      <c r="A2344" s="3" t="s">
        <v>1078</v>
      </c>
      <c r="B2344" s="144">
        <v>45677</v>
      </c>
      <c r="C2344" s="144">
        <v>45828</v>
      </c>
      <c r="D2344" s="3" t="s">
        <v>615</v>
      </c>
      <c r="E2344" s="3" t="s">
        <v>620</v>
      </c>
      <c r="F2344" s="14" t="s">
        <v>33</v>
      </c>
      <c r="G2344" s="17" t="s">
        <v>35</v>
      </c>
      <c r="H2344" s="15">
        <v>1061726676</v>
      </c>
      <c r="I2344" s="16" t="s">
        <v>174</v>
      </c>
      <c r="J2344" s="18">
        <v>40</v>
      </c>
      <c r="K2344" s="19">
        <v>400.81</v>
      </c>
      <c r="N2344" s="20">
        <v>8961170</v>
      </c>
      <c r="O2344" s="20">
        <v>45104556</v>
      </c>
      <c r="P2344" s="20">
        <v>0</v>
      </c>
      <c r="Q2344" s="20">
        <v>0</v>
      </c>
      <c r="R2344" s="21">
        <v>2987057</v>
      </c>
      <c r="S2344" s="21">
        <v>3758713</v>
      </c>
      <c r="T2344" s="21">
        <v>2505809</v>
      </c>
      <c r="U2344" s="20">
        <v>54356135</v>
      </c>
      <c r="V2344" s="20">
        <v>4007634</v>
      </c>
      <c r="W2344" s="20">
        <v>3833900</v>
      </c>
      <c r="X2344" s="20">
        <v>5412500</v>
      </c>
      <c r="Y2344" s="20">
        <v>235400</v>
      </c>
      <c r="Z2344" s="20">
        <v>1804200</v>
      </c>
      <c r="AA2344" s="20">
        <v>1353100</v>
      </c>
      <c r="AB2344" s="21">
        <v>16646734</v>
      </c>
      <c r="AC2344" s="21">
        <v>71002869</v>
      </c>
    </row>
    <row r="2345" spans="1:29" x14ac:dyDescent="0.2">
      <c r="A2345" s="3" t="s">
        <v>1078</v>
      </c>
      <c r="B2345" s="144">
        <v>45677</v>
      </c>
      <c r="C2345" s="144">
        <v>45828</v>
      </c>
      <c r="D2345" s="3" t="s">
        <v>615</v>
      </c>
      <c r="E2345" s="3" t="s">
        <v>620</v>
      </c>
      <c r="F2345" s="14" t="s">
        <v>33</v>
      </c>
      <c r="G2345" s="17" t="s">
        <v>35</v>
      </c>
      <c r="H2345" s="15">
        <v>4617121</v>
      </c>
      <c r="I2345" s="16" t="s">
        <v>175</v>
      </c>
      <c r="J2345" s="18">
        <v>40</v>
      </c>
      <c r="K2345" s="19">
        <v>408.27</v>
      </c>
      <c r="N2345" s="20">
        <v>9127958</v>
      </c>
      <c r="O2345" s="20">
        <v>45944055</v>
      </c>
      <c r="P2345" s="20">
        <v>0</v>
      </c>
      <c r="Q2345" s="20">
        <v>0</v>
      </c>
      <c r="R2345" s="21">
        <v>3042653</v>
      </c>
      <c r="S2345" s="21">
        <v>3828671</v>
      </c>
      <c r="T2345" s="21">
        <v>2552448</v>
      </c>
      <c r="U2345" s="20">
        <v>55367827</v>
      </c>
      <c r="V2345" s="20">
        <v>4082226</v>
      </c>
      <c r="W2345" s="20">
        <v>3905200</v>
      </c>
      <c r="X2345" s="20">
        <v>5513300</v>
      </c>
      <c r="Y2345" s="20">
        <v>239800</v>
      </c>
      <c r="Z2345" s="20">
        <v>1837800</v>
      </c>
      <c r="AA2345" s="20">
        <v>1378300</v>
      </c>
      <c r="AB2345" s="21">
        <v>16956626</v>
      </c>
      <c r="AC2345" s="21">
        <v>72324453</v>
      </c>
    </row>
    <row r="2346" spans="1:29" x14ac:dyDescent="0.2">
      <c r="A2346" s="3" t="s">
        <v>1078</v>
      </c>
      <c r="B2346" s="144">
        <v>45677</v>
      </c>
      <c r="C2346" s="144">
        <v>45828</v>
      </c>
      <c r="D2346" s="3" t="s">
        <v>615</v>
      </c>
      <c r="E2346" s="3" t="s">
        <v>620</v>
      </c>
      <c r="F2346" s="14" t="s">
        <v>33</v>
      </c>
      <c r="G2346" s="17" t="s">
        <v>35</v>
      </c>
      <c r="H2346" s="15">
        <v>1061764972</v>
      </c>
      <c r="I2346" s="16" t="s">
        <v>176</v>
      </c>
      <c r="J2346" s="18">
        <v>40</v>
      </c>
      <c r="K2346" s="19">
        <v>326.83</v>
      </c>
      <c r="N2346" s="20">
        <v>7307151</v>
      </c>
      <c r="O2346" s="20">
        <v>36779327</v>
      </c>
      <c r="P2346" s="20">
        <v>0</v>
      </c>
      <c r="Q2346" s="20">
        <v>0</v>
      </c>
      <c r="R2346" s="21">
        <v>2435717</v>
      </c>
      <c r="S2346" s="21">
        <v>3064944</v>
      </c>
      <c r="T2346" s="21">
        <v>2043296</v>
      </c>
      <c r="U2346" s="20">
        <v>44323284</v>
      </c>
      <c r="V2346" s="20">
        <v>3267920</v>
      </c>
      <c r="W2346" s="20">
        <v>3126200</v>
      </c>
      <c r="X2346" s="20">
        <v>4413500</v>
      </c>
      <c r="Y2346" s="20">
        <v>192000</v>
      </c>
      <c r="Z2346" s="20">
        <v>1471200</v>
      </c>
      <c r="AA2346" s="20">
        <v>1103400</v>
      </c>
      <c r="AB2346" s="21">
        <v>13574220</v>
      </c>
      <c r="AC2346" s="21">
        <v>57897504</v>
      </c>
    </row>
    <row r="2347" spans="1:29" x14ac:dyDescent="0.2">
      <c r="A2347" s="3" t="s">
        <v>1078</v>
      </c>
      <c r="B2347" s="144">
        <v>45677</v>
      </c>
      <c r="C2347" s="144">
        <v>45828</v>
      </c>
      <c r="D2347" s="3" t="s">
        <v>615</v>
      </c>
      <c r="E2347" s="3" t="s">
        <v>620</v>
      </c>
      <c r="F2347" s="14" t="s">
        <v>33</v>
      </c>
      <c r="G2347" s="17" t="s">
        <v>35</v>
      </c>
      <c r="H2347" s="15">
        <v>10300805</v>
      </c>
      <c r="I2347" s="16" t="s">
        <v>34</v>
      </c>
      <c r="J2347" s="18">
        <v>40</v>
      </c>
      <c r="K2347" s="19">
        <v>335.28</v>
      </c>
      <c r="N2347" s="20">
        <v>7496073</v>
      </c>
      <c r="O2347" s="20">
        <v>37730234</v>
      </c>
      <c r="P2347" s="20">
        <v>0</v>
      </c>
      <c r="Q2347" s="20">
        <v>0</v>
      </c>
      <c r="R2347" s="21">
        <v>2498691</v>
      </c>
      <c r="S2347" s="21">
        <v>3144186</v>
      </c>
      <c r="T2347" s="21">
        <v>2096124</v>
      </c>
      <c r="U2347" s="20">
        <v>45469235</v>
      </c>
      <c r="V2347" s="20">
        <v>3352410</v>
      </c>
      <c r="W2347" s="20">
        <v>3207100</v>
      </c>
      <c r="X2347" s="20">
        <v>4527600</v>
      </c>
      <c r="Y2347" s="20">
        <v>197000</v>
      </c>
      <c r="Z2347" s="20">
        <v>1509200</v>
      </c>
      <c r="AA2347" s="20">
        <v>1131900</v>
      </c>
      <c r="AB2347" s="21">
        <v>13925210</v>
      </c>
      <c r="AC2347" s="21">
        <v>59394445</v>
      </c>
    </row>
    <row r="2348" spans="1:29" x14ac:dyDescent="0.2">
      <c r="A2348" s="3" t="s">
        <v>1078</v>
      </c>
      <c r="B2348" s="144">
        <v>45677</v>
      </c>
      <c r="C2348" s="144">
        <v>45828</v>
      </c>
      <c r="D2348" s="3" t="s">
        <v>615</v>
      </c>
      <c r="E2348" s="3" t="s">
        <v>620</v>
      </c>
      <c r="F2348" s="14" t="s">
        <v>33</v>
      </c>
      <c r="G2348" s="17" t="s">
        <v>178</v>
      </c>
      <c r="H2348" s="15">
        <v>10306386</v>
      </c>
      <c r="I2348" s="16" t="s">
        <v>177</v>
      </c>
      <c r="J2348" s="18">
        <v>40</v>
      </c>
      <c r="K2348" s="19">
        <v>328.36</v>
      </c>
      <c r="N2348" s="20">
        <v>7341358</v>
      </c>
      <c r="O2348" s="20">
        <v>36951502</v>
      </c>
      <c r="P2348" s="20">
        <v>0</v>
      </c>
      <c r="Q2348" s="20">
        <v>0</v>
      </c>
      <c r="R2348" s="21">
        <v>2447119</v>
      </c>
      <c r="S2348" s="21">
        <v>3079292</v>
      </c>
      <c r="T2348" s="21">
        <v>2052861</v>
      </c>
      <c r="U2348" s="20">
        <v>44530774</v>
      </c>
      <c r="V2348" s="20">
        <v>3283218</v>
      </c>
      <c r="W2348" s="20">
        <v>3140900</v>
      </c>
      <c r="X2348" s="20">
        <v>4434200</v>
      </c>
      <c r="Y2348" s="20">
        <v>192900</v>
      </c>
      <c r="Z2348" s="20">
        <v>1478100</v>
      </c>
      <c r="AA2348" s="20">
        <v>1108500</v>
      </c>
      <c r="AB2348" s="21">
        <v>13637818</v>
      </c>
      <c r="AC2348" s="21">
        <v>58168592</v>
      </c>
    </row>
    <row r="2349" spans="1:29" x14ac:dyDescent="0.2">
      <c r="A2349" s="3" t="s">
        <v>1078</v>
      </c>
      <c r="B2349" s="144">
        <v>45677</v>
      </c>
      <c r="C2349" s="144">
        <v>45828</v>
      </c>
      <c r="D2349" s="3" t="s">
        <v>615</v>
      </c>
      <c r="E2349" s="3" t="s">
        <v>620</v>
      </c>
      <c r="F2349" s="14" t="s">
        <v>33</v>
      </c>
      <c r="G2349" s="17" t="s">
        <v>178</v>
      </c>
      <c r="H2349" s="15">
        <v>1143825763</v>
      </c>
      <c r="I2349" s="16" t="s">
        <v>1012</v>
      </c>
      <c r="J2349" s="18">
        <v>40</v>
      </c>
      <c r="K2349" s="19">
        <v>335.96</v>
      </c>
      <c r="N2349" s="20">
        <v>7511276</v>
      </c>
      <c r="O2349" s="20">
        <v>37806756</v>
      </c>
      <c r="P2349" s="20">
        <v>0</v>
      </c>
      <c r="Q2349" s="20">
        <v>0</v>
      </c>
      <c r="R2349" s="21">
        <v>2503759</v>
      </c>
      <c r="S2349" s="21">
        <v>3150563</v>
      </c>
      <c r="T2349" s="21">
        <v>2100375</v>
      </c>
      <c r="U2349" s="20">
        <v>45561453</v>
      </c>
      <c r="V2349" s="20">
        <v>3359210</v>
      </c>
      <c r="W2349" s="20">
        <v>3213600</v>
      </c>
      <c r="X2349" s="20">
        <v>4536800</v>
      </c>
      <c r="Y2349" s="20">
        <v>197400</v>
      </c>
      <c r="Z2349" s="20">
        <v>1512300</v>
      </c>
      <c r="AA2349" s="20">
        <v>1134200</v>
      </c>
      <c r="AB2349" s="21">
        <v>13953510</v>
      </c>
      <c r="AC2349" s="21">
        <v>59514963</v>
      </c>
    </row>
    <row r="2350" spans="1:29" x14ac:dyDescent="0.2">
      <c r="A2350" s="3" t="s">
        <v>1078</v>
      </c>
      <c r="B2350" s="144">
        <v>45677</v>
      </c>
      <c r="C2350" s="144">
        <v>45828</v>
      </c>
      <c r="D2350" s="3" t="s">
        <v>615</v>
      </c>
      <c r="E2350" s="3" t="s">
        <v>620</v>
      </c>
      <c r="F2350" s="14" t="s">
        <v>33</v>
      </c>
      <c r="G2350" s="17" t="s">
        <v>178</v>
      </c>
      <c r="H2350" s="15">
        <v>1061687821</v>
      </c>
      <c r="I2350" s="16" t="s">
        <v>179</v>
      </c>
      <c r="J2350" s="18">
        <v>40</v>
      </c>
      <c r="K2350" s="19">
        <v>282.44</v>
      </c>
      <c r="N2350" s="20">
        <v>6314695</v>
      </c>
      <c r="O2350" s="20">
        <v>31783965</v>
      </c>
      <c r="P2350" s="20">
        <v>0</v>
      </c>
      <c r="Q2350" s="20">
        <v>0</v>
      </c>
      <c r="R2350" s="21">
        <v>2104898</v>
      </c>
      <c r="S2350" s="21">
        <v>2648664</v>
      </c>
      <c r="T2350" s="21">
        <v>1765776</v>
      </c>
      <c r="U2350" s="20">
        <v>38303303</v>
      </c>
      <c r="V2350" s="20">
        <v>2824072</v>
      </c>
      <c r="W2350" s="20">
        <v>2701600</v>
      </c>
      <c r="X2350" s="20">
        <v>3814100</v>
      </c>
      <c r="Y2350" s="20">
        <v>165900</v>
      </c>
      <c r="Z2350" s="20">
        <v>1271400</v>
      </c>
      <c r="AA2350" s="20">
        <v>953500</v>
      </c>
      <c r="AB2350" s="21">
        <v>11730572</v>
      </c>
      <c r="AC2350" s="21">
        <v>50033875</v>
      </c>
    </row>
    <row r="2351" spans="1:29" x14ac:dyDescent="0.2">
      <c r="A2351" s="3" t="s">
        <v>1078</v>
      </c>
      <c r="B2351" s="144">
        <v>45677</v>
      </c>
      <c r="C2351" s="144">
        <v>45828</v>
      </c>
      <c r="D2351" s="3" t="s">
        <v>615</v>
      </c>
      <c r="E2351" s="3" t="s">
        <v>620</v>
      </c>
      <c r="F2351" s="14" t="s">
        <v>33</v>
      </c>
      <c r="G2351" s="17" t="s">
        <v>178</v>
      </c>
      <c r="H2351" s="15">
        <v>10304782</v>
      </c>
      <c r="I2351" s="16" t="s">
        <v>180</v>
      </c>
      <c r="J2351" s="18">
        <v>40</v>
      </c>
      <c r="K2351" s="19">
        <v>335.29</v>
      </c>
      <c r="N2351" s="20">
        <v>7496296</v>
      </c>
      <c r="O2351" s="20">
        <v>37731357</v>
      </c>
      <c r="P2351" s="20">
        <v>0</v>
      </c>
      <c r="Q2351" s="20">
        <v>0</v>
      </c>
      <c r="R2351" s="21">
        <v>2498765</v>
      </c>
      <c r="S2351" s="21">
        <v>3144280</v>
      </c>
      <c r="T2351" s="21">
        <v>2096186</v>
      </c>
      <c r="U2351" s="20">
        <v>45470588</v>
      </c>
      <c r="V2351" s="20">
        <v>3352510</v>
      </c>
      <c r="W2351" s="20">
        <v>3207200</v>
      </c>
      <c r="X2351" s="20">
        <v>4527800</v>
      </c>
      <c r="Y2351" s="20">
        <v>197000</v>
      </c>
      <c r="Z2351" s="20">
        <v>1509300</v>
      </c>
      <c r="AA2351" s="20">
        <v>1131900</v>
      </c>
      <c r="AB2351" s="21">
        <v>13925710</v>
      </c>
      <c r="AC2351" s="21">
        <v>59396298</v>
      </c>
    </row>
    <row r="2352" spans="1:29" x14ac:dyDescent="0.2">
      <c r="A2352" s="3" t="s">
        <v>1078</v>
      </c>
      <c r="B2352" s="144">
        <v>45677</v>
      </c>
      <c r="C2352" s="144">
        <v>45828</v>
      </c>
      <c r="D2352" s="3" t="s">
        <v>615</v>
      </c>
      <c r="E2352" s="3" t="s">
        <v>620</v>
      </c>
      <c r="F2352" s="14" t="s">
        <v>33</v>
      </c>
      <c r="G2352" s="17" t="s">
        <v>178</v>
      </c>
      <c r="H2352" s="15">
        <v>1061780539</v>
      </c>
      <c r="I2352" s="16" t="s">
        <v>949</v>
      </c>
      <c r="J2352" s="18">
        <v>40</v>
      </c>
      <c r="K2352" s="19">
        <v>294.60000000000002</v>
      </c>
      <c r="N2352" s="20">
        <v>6586564</v>
      </c>
      <c r="O2352" s="20">
        <v>33152372</v>
      </c>
      <c r="P2352" s="20">
        <v>0</v>
      </c>
      <c r="Q2352" s="20">
        <v>0</v>
      </c>
      <c r="R2352" s="21">
        <v>2195521</v>
      </c>
      <c r="S2352" s="21">
        <v>2762698</v>
      </c>
      <c r="T2352" s="21">
        <v>1841798</v>
      </c>
      <c r="U2352" s="20">
        <v>39952389</v>
      </c>
      <c r="V2352" s="20">
        <v>2945658</v>
      </c>
      <c r="W2352" s="20">
        <v>2818000</v>
      </c>
      <c r="X2352" s="20">
        <v>3978300</v>
      </c>
      <c r="Y2352" s="20">
        <v>173100</v>
      </c>
      <c r="Z2352" s="20">
        <v>1326100</v>
      </c>
      <c r="AA2352" s="20">
        <v>994600</v>
      </c>
      <c r="AB2352" s="21">
        <v>12235758</v>
      </c>
      <c r="AC2352" s="21">
        <v>52188147</v>
      </c>
    </row>
    <row r="2353" spans="1:29" x14ac:dyDescent="0.2">
      <c r="A2353" s="3" t="s">
        <v>1078</v>
      </c>
      <c r="B2353" s="144">
        <v>45677</v>
      </c>
      <c r="C2353" s="144">
        <v>45828</v>
      </c>
      <c r="D2353" s="3" t="s">
        <v>615</v>
      </c>
      <c r="E2353" s="3" t="s">
        <v>620</v>
      </c>
      <c r="F2353" s="14" t="s">
        <v>33</v>
      </c>
      <c r="G2353" s="17" t="s">
        <v>178</v>
      </c>
      <c r="H2353" s="15">
        <v>1061735012</v>
      </c>
      <c r="I2353" s="16" t="s">
        <v>950</v>
      </c>
      <c r="J2353" s="18">
        <v>40</v>
      </c>
      <c r="K2353" s="19">
        <v>413.44</v>
      </c>
      <c r="N2353" s="20">
        <v>9243547</v>
      </c>
      <c r="O2353" s="20">
        <v>46525853</v>
      </c>
      <c r="P2353" s="20">
        <v>0</v>
      </c>
      <c r="Q2353" s="20">
        <v>0</v>
      </c>
      <c r="R2353" s="21">
        <v>3081182</v>
      </c>
      <c r="S2353" s="21">
        <v>3877154</v>
      </c>
      <c r="T2353" s="21">
        <v>2584770</v>
      </c>
      <c r="U2353" s="20">
        <v>56068959</v>
      </c>
      <c r="V2353" s="20">
        <v>4133920</v>
      </c>
      <c r="W2353" s="20">
        <v>3954700</v>
      </c>
      <c r="X2353" s="20">
        <v>5583100</v>
      </c>
      <c r="Y2353" s="20">
        <v>242900</v>
      </c>
      <c r="Z2353" s="20">
        <v>1861000</v>
      </c>
      <c r="AA2353" s="20">
        <v>1395800</v>
      </c>
      <c r="AB2353" s="21">
        <v>17171420</v>
      </c>
      <c r="AC2353" s="21">
        <v>73240379</v>
      </c>
    </row>
    <row r="2354" spans="1:29" x14ac:dyDescent="0.2">
      <c r="A2354" s="3" t="s">
        <v>1078</v>
      </c>
      <c r="B2354" s="144">
        <v>45677</v>
      </c>
      <c r="C2354" s="144">
        <v>45828</v>
      </c>
      <c r="D2354" s="3" t="s">
        <v>615</v>
      </c>
      <c r="E2354" s="3" t="s">
        <v>620</v>
      </c>
      <c r="F2354" s="14" t="s">
        <v>33</v>
      </c>
      <c r="G2354" s="17" t="s">
        <v>178</v>
      </c>
      <c r="H2354" s="15">
        <v>1061742065</v>
      </c>
      <c r="I2354" s="16" t="s">
        <v>569</v>
      </c>
      <c r="J2354" s="18">
        <v>40</v>
      </c>
      <c r="K2354" s="19">
        <v>284.27999999999997</v>
      </c>
      <c r="N2354" s="20">
        <v>6355833</v>
      </c>
      <c r="O2354" s="20">
        <v>31991026</v>
      </c>
      <c r="P2354" s="20">
        <v>0</v>
      </c>
      <c r="Q2354" s="20">
        <v>0</v>
      </c>
      <c r="R2354" s="21">
        <v>2118611</v>
      </c>
      <c r="S2354" s="21">
        <v>2665919</v>
      </c>
      <c r="T2354" s="21">
        <v>1777279</v>
      </c>
      <c r="U2354" s="20">
        <v>38552835</v>
      </c>
      <c r="V2354" s="20">
        <v>2842470</v>
      </c>
      <c r="W2354" s="20">
        <v>2719200</v>
      </c>
      <c r="X2354" s="20">
        <v>3838900</v>
      </c>
      <c r="Y2354" s="20">
        <v>167000</v>
      </c>
      <c r="Z2354" s="20">
        <v>1279600</v>
      </c>
      <c r="AA2354" s="20">
        <v>959700</v>
      </c>
      <c r="AB2354" s="21">
        <v>11806870</v>
      </c>
      <c r="AC2354" s="21">
        <v>50359705</v>
      </c>
    </row>
    <row r="2355" spans="1:29" x14ac:dyDescent="0.2">
      <c r="A2355" s="3" t="s">
        <v>1078</v>
      </c>
      <c r="B2355" s="144">
        <v>45677</v>
      </c>
      <c r="C2355" s="144">
        <v>45828</v>
      </c>
      <c r="D2355" s="3" t="s">
        <v>615</v>
      </c>
      <c r="E2355" s="3" t="s">
        <v>620</v>
      </c>
      <c r="F2355" s="14" t="s">
        <v>33</v>
      </c>
      <c r="G2355" s="17" t="s">
        <v>178</v>
      </c>
      <c r="H2355" s="15">
        <v>1086105633</v>
      </c>
      <c r="I2355" s="16" t="s">
        <v>182</v>
      </c>
      <c r="J2355" s="18">
        <v>40</v>
      </c>
      <c r="K2355" s="19">
        <v>283.36</v>
      </c>
      <c r="N2355" s="20">
        <v>6335264</v>
      </c>
      <c r="O2355" s="20">
        <v>31887495</v>
      </c>
      <c r="P2355" s="20">
        <v>0</v>
      </c>
      <c r="Q2355" s="20">
        <v>0</v>
      </c>
      <c r="R2355" s="21">
        <v>2111755</v>
      </c>
      <c r="S2355" s="21">
        <v>2657291</v>
      </c>
      <c r="T2355" s="21">
        <v>1771528</v>
      </c>
      <c r="U2355" s="20">
        <v>38428069</v>
      </c>
      <c r="V2355" s="20">
        <v>2833271</v>
      </c>
      <c r="W2355" s="20">
        <v>2710400</v>
      </c>
      <c r="X2355" s="20">
        <v>3826500</v>
      </c>
      <c r="Y2355" s="20">
        <v>166500</v>
      </c>
      <c r="Z2355" s="20">
        <v>1275500</v>
      </c>
      <c r="AA2355" s="20">
        <v>956600</v>
      </c>
      <c r="AB2355" s="21">
        <v>11768771</v>
      </c>
      <c r="AC2355" s="21">
        <v>50196840</v>
      </c>
    </row>
    <row r="2356" spans="1:29" x14ac:dyDescent="0.2">
      <c r="A2356" s="3" t="s">
        <v>1078</v>
      </c>
      <c r="B2356" s="144">
        <v>45677</v>
      </c>
      <c r="C2356" s="144">
        <v>45828</v>
      </c>
      <c r="D2356" s="3" t="s">
        <v>615</v>
      </c>
      <c r="E2356" s="3" t="s">
        <v>620</v>
      </c>
      <c r="F2356" s="14" t="s">
        <v>33</v>
      </c>
      <c r="G2356" s="17" t="s">
        <v>178</v>
      </c>
      <c r="H2356" s="15">
        <v>34327175</v>
      </c>
      <c r="I2356" s="16" t="s">
        <v>951</v>
      </c>
      <c r="J2356" s="18">
        <v>40</v>
      </c>
      <c r="K2356" s="19">
        <v>320.58</v>
      </c>
      <c r="N2356" s="20">
        <v>7167415</v>
      </c>
      <c r="O2356" s="20">
        <v>36075989</v>
      </c>
      <c r="P2356" s="20">
        <v>0</v>
      </c>
      <c r="Q2356" s="20">
        <v>0</v>
      </c>
      <c r="R2356" s="21">
        <v>2389138</v>
      </c>
      <c r="S2356" s="21">
        <v>3006332</v>
      </c>
      <c r="T2356" s="21">
        <v>2004222</v>
      </c>
      <c r="U2356" s="20">
        <v>43475681</v>
      </c>
      <c r="V2356" s="20">
        <v>3205427</v>
      </c>
      <c r="W2356" s="20">
        <v>3066500</v>
      </c>
      <c r="X2356" s="20">
        <v>4329100</v>
      </c>
      <c r="Y2356" s="20">
        <v>188300</v>
      </c>
      <c r="Z2356" s="20">
        <v>1443000</v>
      </c>
      <c r="AA2356" s="20">
        <v>1082300</v>
      </c>
      <c r="AB2356" s="21">
        <v>13314627</v>
      </c>
      <c r="AC2356" s="21">
        <v>56790308</v>
      </c>
    </row>
    <row r="2357" spans="1:29" x14ac:dyDescent="0.2">
      <c r="A2357" s="3" t="s">
        <v>1078</v>
      </c>
      <c r="B2357" s="144">
        <v>45677</v>
      </c>
      <c r="C2357" s="144">
        <v>45828</v>
      </c>
      <c r="D2357" s="3" t="s">
        <v>615</v>
      </c>
      <c r="E2357" s="3" t="s">
        <v>620</v>
      </c>
      <c r="F2357" s="14" t="s">
        <v>33</v>
      </c>
      <c r="G2357" s="17" t="s">
        <v>178</v>
      </c>
      <c r="H2357" s="15">
        <v>1061755161</v>
      </c>
      <c r="I2357" s="16" t="s">
        <v>184</v>
      </c>
      <c r="J2357" s="18">
        <v>40</v>
      </c>
      <c r="K2357" s="19">
        <v>266.16000000000003</v>
      </c>
      <c r="N2357" s="20">
        <v>5950712</v>
      </c>
      <c r="O2357" s="20">
        <v>29951917</v>
      </c>
      <c r="P2357" s="20">
        <v>0</v>
      </c>
      <c r="Q2357" s="20">
        <v>0</v>
      </c>
      <c r="R2357" s="21">
        <v>1983571</v>
      </c>
      <c r="S2357" s="21">
        <v>2495993</v>
      </c>
      <c r="T2357" s="21">
        <v>1663995</v>
      </c>
      <c r="U2357" s="20">
        <v>36095476</v>
      </c>
      <c r="V2357" s="20">
        <v>2661291</v>
      </c>
      <c r="W2357" s="20">
        <v>2545900</v>
      </c>
      <c r="X2357" s="20">
        <v>3594200</v>
      </c>
      <c r="Y2357" s="20">
        <v>156300</v>
      </c>
      <c r="Z2357" s="20">
        <v>1198100</v>
      </c>
      <c r="AA2357" s="20">
        <v>898600</v>
      </c>
      <c r="AB2357" s="21">
        <v>11054391</v>
      </c>
      <c r="AC2357" s="21">
        <v>47149867</v>
      </c>
    </row>
    <row r="2358" spans="1:29" x14ac:dyDescent="0.2">
      <c r="A2358" s="3" t="s">
        <v>1078</v>
      </c>
      <c r="B2358" s="144">
        <v>45677</v>
      </c>
      <c r="C2358" s="144">
        <v>45828</v>
      </c>
      <c r="D2358" s="3" t="s">
        <v>615</v>
      </c>
      <c r="E2358" s="3" t="s">
        <v>620</v>
      </c>
      <c r="F2358" s="14" t="s">
        <v>33</v>
      </c>
      <c r="G2358" s="17" t="s">
        <v>185</v>
      </c>
      <c r="H2358" s="15">
        <v>1082780632</v>
      </c>
      <c r="I2358" s="16" t="s">
        <v>952</v>
      </c>
      <c r="J2358" s="18">
        <v>40</v>
      </c>
      <c r="K2358" s="19">
        <v>215.44</v>
      </c>
      <c r="N2358" s="20">
        <v>4816732</v>
      </c>
      <c r="O2358" s="20">
        <v>24244218</v>
      </c>
      <c r="P2358" s="20">
        <v>0</v>
      </c>
      <c r="Q2358" s="20">
        <v>0</v>
      </c>
      <c r="R2358" s="21">
        <v>1605577</v>
      </c>
      <c r="S2358" s="21">
        <v>2020351</v>
      </c>
      <c r="T2358" s="21">
        <v>1346901</v>
      </c>
      <c r="U2358" s="20">
        <v>29217047</v>
      </c>
      <c r="V2358" s="20">
        <v>2154150</v>
      </c>
      <c r="W2358" s="20">
        <v>2060800</v>
      </c>
      <c r="X2358" s="20">
        <v>2909300</v>
      </c>
      <c r="Y2358" s="20">
        <v>126600</v>
      </c>
      <c r="Z2358" s="20">
        <v>969800</v>
      </c>
      <c r="AA2358" s="20">
        <v>727300</v>
      </c>
      <c r="AB2358" s="21">
        <v>8947950</v>
      </c>
      <c r="AC2358" s="21">
        <v>38164997</v>
      </c>
    </row>
    <row r="2359" spans="1:29" x14ac:dyDescent="0.2">
      <c r="A2359" s="3" t="s">
        <v>1078</v>
      </c>
      <c r="B2359" s="144">
        <v>45677</v>
      </c>
      <c r="C2359" s="144">
        <v>45828</v>
      </c>
      <c r="D2359" s="3" t="s">
        <v>615</v>
      </c>
      <c r="E2359" s="3" t="s">
        <v>620</v>
      </c>
      <c r="F2359" s="14" t="s">
        <v>33</v>
      </c>
      <c r="G2359" s="17" t="s">
        <v>185</v>
      </c>
      <c r="H2359" s="15">
        <v>76310604</v>
      </c>
      <c r="I2359" s="16" t="s">
        <v>187</v>
      </c>
      <c r="J2359" s="18">
        <v>40</v>
      </c>
      <c r="K2359" s="19">
        <v>379.21</v>
      </c>
      <c r="N2359" s="20">
        <v>8478244</v>
      </c>
      <c r="O2359" s="20">
        <v>42673828</v>
      </c>
      <c r="P2359" s="20">
        <v>0</v>
      </c>
      <c r="Q2359" s="20">
        <v>0</v>
      </c>
      <c r="R2359" s="21">
        <v>2826081</v>
      </c>
      <c r="S2359" s="21">
        <v>3556152</v>
      </c>
      <c r="T2359" s="21">
        <v>2370768</v>
      </c>
      <c r="U2359" s="20">
        <v>51426829</v>
      </c>
      <c r="V2359" s="20">
        <v>3791659</v>
      </c>
      <c r="W2359" s="20">
        <v>3627300</v>
      </c>
      <c r="X2359" s="20">
        <v>5120900</v>
      </c>
      <c r="Y2359" s="20">
        <v>222800</v>
      </c>
      <c r="Z2359" s="20">
        <v>1707000</v>
      </c>
      <c r="AA2359" s="20">
        <v>1280200</v>
      </c>
      <c r="AB2359" s="21">
        <v>15749859</v>
      </c>
      <c r="AC2359" s="21">
        <v>67176688</v>
      </c>
    </row>
    <row r="2360" spans="1:29" x14ac:dyDescent="0.2">
      <c r="A2360" s="3" t="s">
        <v>1078</v>
      </c>
      <c r="B2360" s="144">
        <v>45677</v>
      </c>
      <c r="C2360" s="144">
        <v>45828</v>
      </c>
      <c r="D2360" s="3" t="s">
        <v>615</v>
      </c>
      <c r="E2360" s="3" t="s">
        <v>620</v>
      </c>
      <c r="F2360" s="14" t="s">
        <v>33</v>
      </c>
      <c r="G2360" s="17" t="s">
        <v>185</v>
      </c>
      <c r="H2360" s="15">
        <v>1061822085</v>
      </c>
      <c r="I2360" s="16" t="s">
        <v>1075</v>
      </c>
      <c r="J2360" s="18">
        <v>20</v>
      </c>
      <c r="K2360" s="19">
        <v>215</v>
      </c>
      <c r="N2360" s="20">
        <v>2403447</v>
      </c>
      <c r="O2360" s="20">
        <v>12097350</v>
      </c>
      <c r="P2360" s="20">
        <v>0</v>
      </c>
      <c r="Q2360" s="20">
        <v>0</v>
      </c>
      <c r="R2360" s="21">
        <v>801149</v>
      </c>
      <c r="S2360" s="21">
        <v>1008112</v>
      </c>
      <c r="T2360" s="21">
        <v>672075</v>
      </c>
      <c r="U2360" s="20">
        <v>14578686</v>
      </c>
      <c r="V2360" s="20">
        <v>1074875</v>
      </c>
      <c r="W2360" s="20">
        <v>1028300</v>
      </c>
      <c r="X2360" s="20">
        <v>1451700</v>
      </c>
      <c r="Y2360" s="20">
        <v>63100</v>
      </c>
      <c r="Z2360" s="20">
        <v>483900</v>
      </c>
      <c r="AA2360" s="20">
        <v>362900</v>
      </c>
      <c r="AB2360" s="21">
        <v>4464775</v>
      </c>
      <c r="AC2360" s="21">
        <v>19043461</v>
      </c>
    </row>
    <row r="2361" spans="1:29" x14ac:dyDescent="0.2">
      <c r="A2361" s="3" t="s">
        <v>1078</v>
      </c>
      <c r="B2361" s="144">
        <v>45677</v>
      </c>
      <c r="C2361" s="144">
        <v>45828</v>
      </c>
      <c r="D2361" s="3" t="s">
        <v>615</v>
      </c>
      <c r="E2361" s="3" t="s">
        <v>620</v>
      </c>
      <c r="F2361" s="14" t="s">
        <v>33</v>
      </c>
      <c r="G2361" s="17" t="s">
        <v>185</v>
      </c>
      <c r="H2361" s="15">
        <v>34571835</v>
      </c>
      <c r="I2361" s="16" t="s">
        <v>188</v>
      </c>
      <c r="J2361" s="18">
        <v>40</v>
      </c>
      <c r="K2361" s="19">
        <v>343.57</v>
      </c>
      <c r="N2361" s="20">
        <v>7681418</v>
      </c>
      <c r="O2361" s="20">
        <v>38663137</v>
      </c>
      <c r="P2361" s="20">
        <v>0</v>
      </c>
      <c r="Q2361" s="20">
        <v>0</v>
      </c>
      <c r="R2361" s="21">
        <v>2560473</v>
      </c>
      <c r="S2361" s="21">
        <v>3221928</v>
      </c>
      <c r="T2361" s="21">
        <v>2147952</v>
      </c>
      <c r="U2361" s="20">
        <v>46593490</v>
      </c>
      <c r="V2361" s="20">
        <v>3435301</v>
      </c>
      <c r="W2361" s="20">
        <v>3286400</v>
      </c>
      <c r="X2361" s="20">
        <v>4639600</v>
      </c>
      <c r="Y2361" s="20">
        <v>201800</v>
      </c>
      <c r="Z2361" s="20">
        <v>1546500</v>
      </c>
      <c r="AA2361" s="20">
        <v>1159900</v>
      </c>
      <c r="AB2361" s="21">
        <v>14269501</v>
      </c>
      <c r="AC2361" s="21">
        <v>60862991</v>
      </c>
    </row>
    <row r="2362" spans="1:29" x14ac:dyDescent="0.2">
      <c r="A2362" s="3" t="s">
        <v>1078</v>
      </c>
      <c r="B2362" s="144">
        <v>45677</v>
      </c>
      <c r="C2362" s="144">
        <v>45828</v>
      </c>
      <c r="D2362" s="3" t="s">
        <v>615</v>
      </c>
      <c r="E2362" s="3" t="s">
        <v>620</v>
      </c>
      <c r="F2362" s="14" t="s">
        <v>33</v>
      </c>
      <c r="G2362" s="17" t="s">
        <v>185</v>
      </c>
      <c r="H2362" s="15">
        <v>1086106560</v>
      </c>
      <c r="I2362" s="16" t="s">
        <v>953</v>
      </c>
      <c r="J2362" s="18">
        <v>40</v>
      </c>
      <c r="K2362" s="19">
        <v>215.84</v>
      </c>
      <c r="N2362" s="20">
        <v>4825675</v>
      </c>
      <c r="O2362" s="20">
        <v>24289231</v>
      </c>
      <c r="P2362" s="20">
        <v>0</v>
      </c>
      <c r="Q2362" s="20">
        <v>0</v>
      </c>
      <c r="R2362" s="21">
        <v>1608558</v>
      </c>
      <c r="S2362" s="21">
        <v>2024103</v>
      </c>
      <c r="T2362" s="21">
        <v>1349402</v>
      </c>
      <c r="U2362" s="20">
        <v>29271294</v>
      </c>
      <c r="V2362" s="20">
        <v>2158149</v>
      </c>
      <c r="W2362" s="20">
        <v>2064600</v>
      </c>
      <c r="X2362" s="20">
        <v>2914700</v>
      </c>
      <c r="Y2362" s="20">
        <v>126800</v>
      </c>
      <c r="Z2362" s="20">
        <v>971600</v>
      </c>
      <c r="AA2362" s="20">
        <v>728700</v>
      </c>
      <c r="AB2362" s="21">
        <v>8964549</v>
      </c>
      <c r="AC2362" s="21">
        <v>38235843</v>
      </c>
    </row>
    <row r="2363" spans="1:29" x14ac:dyDescent="0.2">
      <c r="A2363" s="3" t="s">
        <v>1078</v>
      </c>
      <c r="B2363" s="144">
        <v>45677</v>
      </c>
      <c r="C2363" s="144">
        <v>45828</v>
      </c>
      <c r="D2363" s="3" t="s">
        <v>615</v>
      </c>
      <c r="E2363" s="3" t="s">
        <v>620</v>
      </c>
      <c r="F2363" s="14" t="s">
        <v>33</v>
      </c>
      <c r="G2363" s="17" t="s">
        <v>185</v>
      </c>
      <c r="H2363" s="15">
        <v>1061732507</v>
      </c>
      <c r="I2363" s="16" t="s">
        <v>693</v>
      </c>
      <c r="J2363" s="18">
        <v>40</v>
      </c>
      <c r="K2363" s="19">
        <v>256.04000000000002</v>
      </c>
      <c r="N2363" s="20">
        <v>5724453</v>
      </c>
      <c r="O2363" s="20">
        <v>28813080</v>
      </c>
      <c r="P2363" s="20">
        <v>0</v>
      </c>
      <c r="Q2363" s="20">
        <v>0</v>
      </c>
      <c r="R2363" s="21">
        <v>1908151</v>
      </c>
      <c r="S2363" s="21">
        <v>2401090</v>
      </c>
      <c r="T2363" s="21">
        <v>1600727</v>
      </c>
      <c r="U2363" s="20">
        <v>34723048</v>
      </c>
      <c r="V2363" s="20">
        <v>2560103</v>
      </c>
      <c r="W2363" s="20">
        <v>2449100</v>
      </c>
      <c r="X2363" s="20">
        <v>3457600</v>
      </c>
      <c r="Y2363" s="20">
        <v>150400</v>
      </c>
      <c r="Z2363" s="20">
        <v>1152500</v>
      </c>
      <c r="AA2363" s="20">
        <v>864400</v>
      </c>
      <c r="AB2363" s="21">
        <v>10634103</v>
      </c>
      <c r="AC2363" s="21">
        <v>45357151</v>
      </c>
    </row>
    <row r="2364" spans="1:29" x14ac:dyDescent="0.2">
      <c r="A2364" s="3" t="s">
        <v>1078</v>
      </c>
      <c r="B2364" s="144">
        <v>45677</v>
      </c>
      <c r="C2364" s="144">
        <v>45828</v>
      </c>
      <c r="D2364" s="3" t="s">
        <v>615</v>
      </c>
      <c r="E2364" s="3" t="s">
        <v>620</v>
      </c>
      <c r="F2364" s="14" t="s">
        <v>33</v>
      </c>
      <c r="G2364" s="50" t="s">
        <v>185</v>
      </c>
      <c r="H2364" s="48">
        <v>1061741272</v>
      </c>
      <c r="I2364" s="49" t="s">
        <v>189</v>
      </c>
      <c r="J2364" s="51">
        <v>40</v>
      </c>
      <c r="K2364" s="52">
        <v>270.72000000000003</v>
      </c>
      <c r="N2364" s="53">
        <v>6052663</v>
      </c>
      <c r="O2364" s="53">
        <v>30465070</v>
      </c>
      <c r="P2364" s="53">
        <v>0</v>
      </c>
      <c r="Q2364" s="53">
        <v>5043886</v>
      </c>
      <c r="R2364" s="54">
        <v>2697078</v>
      </c>
      <c r="S2364" s="54">
        <v>2715058</v>
      </c>
      <c r="T2364" s="54">
        <v>1868806</v>
      </c>
      <c r="U2364" s="53">
        <v>42789898</v>
      </c>
      <c r="V2364" s="53">
        <v>3183836</v>
      </c>
      <c r="W2364" s="53">
        <v>2589500</v>
      </c>
      <c r="X2364" s="53">
        <v>3655800</v>
      </c>
      <c r="Y2364" s="53">
        <v>159000</v>
      </c>
      <c r="Z2364" s="53">
        <v>1218600</v>
      </c>
      <c r="AA2364" s="53">
        <v>914000</v>
      </c>
      <c r="AB2364" s="54">
        <v>11720736</v>
      </c>
      <c r="AC2364" s="54">
        <v>54510634</v>
      </c>
    </row>
    <row r="2365" spans="1:29" x14ac:dyDescent="0.2">
      <c r="A2365" s="3" t="s">
        <v>1078</v>
      </c>
      <c r="B2365" s="144">
        <v>45677</v>
      </c>
      <c r="C2365" s="144">
        <v>45828</v>
      </c>
      <c r="D2365" s="3" t="s">
        <v>615</v>
      </c>
      <c r="E2365" s="3" t="s">
        <v>620</v>
      </c>
      <c r="F2365" s="14" t="s">
        <v>33</v>
      </c>
      <c r="G2365" s="17" t="s">
        <v>185</v>
      </c>
      <c r="H2365" s="15">
        <v>10301801</v>
      </c>
      <c r="I2365" s="16" t="s">
        <v>955</v>
      </c>
      <c r="J2365" s="18">
        <v>20</v>
      </c>
      <c r="K2365" s="19">
        <v>295</v>
      </c>
      <c r="N2365" s="20">
        <v>3297753</v>
      </c>
      <c r="O2365" s="20">
        <v>16598690</v>
      </c>
      <c r="P2365" s="20">
        <v>0</v>
      </c>
      <c r="Q2365" s="20">
        <v>0</v>
      </c>
      <c r="R2365" s="21">
        <v>1099251</v>
      </c>
      <c r="S2365" s="21">
        <v>1383224</v>
      </c>
      <c r="T2365" s="21">
        <v>922149</v>
      </c>
      <c r="U2365" s="20">
        <v>20003314</v>
      </c>
      <c r="V2365" s="20">
        <v>1474828</v>
      </c>
      <c r="W2365" s="20">
        <v>1410900</v>
      </c>
      <c r="X2365" s="20">
        <v>1991800</v>
      </c>
      <c r="Y2365" s="20">
        <v>86600</v>
      </c>
      <c r="Z2365" s="20">
        <v>663900</v>
      </c>
      <c r="AA2365" s="20">
        <v>498000</v>
      </c>
      <c r="AB2365" s="21">
        <v>6126028</v>
      </c>
      <c r="AC2365" s="21">
        <v>26129342</v>
      </c>
    </row>
    <row r="2366" spans="1:29" x14ac:dyDescent="0.2">
      <c r="A2366" s="3" t="s">
        <v>1078</v>
      </c>
      <c r="B2366" s="144">
        <v>45677</v>
      </c>
      <c r="C2366" s="144">
        <v>45828</v>
      </c>
      <c r="D2366" s="3" t="s">
        <v>615</v>
      </c>
      <c r="E2366" s="3" t="s">
        <v>620</v>
      </c>
      <c r="F2366" s="14" t="s">
        <v>33</v>
      </c>
      <c r="G2366" s="17" t="s">
        <v>185</v>
      </c>
      <c r="H2366" s="15">
        <v>1143830215</v>
      </c>
      <c r="I2366" s="16" t="s">
        <v>1015</v>
      </c>
      <c r="J2366" s="18">
        <v>40</v>
      </c>
      <c r="K2366" s="19">
        <v>235.32</v>
      </c>
      <c r="N2366" s="20">
        <v>5261202</v>
      </c>
      <c r="O2366" s="20">
        <v>26481383</v>
      </c>
      <c r="P2366" s="20">
        <v>0</v>
      </c>
      <c r="Q2366" s="20">
        <v>0</v>
      </c>
      <c r="R2366" s="21">
        <v>1753734</v>
      </c>
      <c r="S2366" s="21">
        <v>2206782</v>
      </c>
      <c r="T2366" s="21">
        <v>1471188</v>
      </c>
      <c r="U2366" s="20">
        <v>31913087</v>
      </c>
      <c r="V2366" s="20">
        <v>2352926</v>
      </c>
      <c r="W2366" s="20">
        <v>2250900</v>
      </c>
      <c r="X2366" s="20">
        <v>3177800</v>
      </c>
      <c r="Y2366" s="20">
        <v>138200</v>
      </c>
      <c r="Z2366" s="20">
        <v>1059300</v>
      </c>
      <c r="AA2366" s="20">
        <v>794400</v>
      </c>
      <c r="AB2366" s="21">
        <v>9773526</v>
      </c>
      <c r="AC2366" s="21">
        <v>41686613</v>
      </c>
    </row>
    <row r="2367" spans="1:29" x14ac:dyDescent="0.2">
      <c r="A2367" s="3" t="s">
        <v>1078</v>
      </c>
      <c r="B2367" s="144">
        <v>45677</v>
      </c>
      <c r="C2367" s="144">
        <v>45828</v>
      </c>
      <c r="D2367" s="3" t="s">
        <v>615</v>
      </c>
      <c r="E2367" s="3" t="s">
        <v>620</v>
      </c>
      <c r="F2367" s="14" t="s">
        <v>190</v>
      </c>
      <c r="G2367" s="17" t="s">
        <v>191</v>
      </c>
      <c r="H2367" s="15">
        <v>40031919</v>
      </c>
      <c r="I2367" s="16" t="s">
        <v>192</v>
      </c>
      <c r="J2367" s="18">
        <v>20</v>
      </c>
      <c r="K2367" s="19">
        <v>285</v>
      </c>
      <c r="N2367" s="20">
        <v>3185965</v>
      </c>
      <c r="O2367" s="20">
        <v>16036024</v>
      </c>
      <c r="P2367" s="20">
        <v>0</v>
      </c>
      <c r="Q2367" s="20">
        <v>0</v>
      </c>
      <c r="R2367" s="21">
        <v>1061988</v>
      </c>
      <c r="S2367" s="21">
        <v>1336335</v>
      </c>
      <c r="T2367" s="21">
        <v>890890</v>
      </c>
      <c r="U2367" s="20">
        <v>19325237</v>
      </c>
      <c r="V2367" s="20">
        <v>1424834</v>
      </c>
      <c r="W2367" s="20">
        <v>1363100</v>
      </c>
      <c r="X2367" s="20">
        <v>1924300</v>
      </c>
      <c r="Y2367" s="20">
        <v>83700</v>
      </c>
      <c r="Z2367" s="20">
        <v>641400</v>
      </c>
      <c r="AA2367" s="20">
        <v>481100</v>
      </c>
      <c r="AB2367" s="21">
        <v>5918434</v>
      </c>
      <c r="AC2367" s="21">
        <v>25243671</v>
      </c>
    </row>
    <row r="2368" spans="1:29" x14ac:dyDescent="0.2">
      <c r="A2368" s="3" t="s">
        <v>1078</v>
      </c>
      <c r="B2368" s="144">
        <v>45677</v>
      </c>
      <c r="C2368" s="144">
        <v>45828</v>
      </c>
      <c r="D2368" s="3" t="s">
        <v>615</v>
      </c>
      <c r="E2368" s="3" t="s">
        <v>620</v>
      </c>
      <c r="F2368" s="14" t="s">
        <v>190</v>
      </c>
      <c r="G2368" s="17" t="s">
        <v>191</v>
      </c>
      <c r="H2368" s="15">
        <v>25291924</v>
      </c>
      <c r="I2368" s="16" t="s">
        <v>956</v>
      </c>
      <c r="J2368" s="18">
        <v>20</v>
      </c>
      <c r="K2368" s="19">
        <v>296.12</v>
      </c>
      <c r="N2368" s="20">
        <v>3310274</v>
      </c>
      <c r="O2368" s="20">
        <v>16661712</v>
      </c>
      <c r="P2368" s="20">
        <v>0</v>
      </c>
      <c r="Q2368" s="20">
        <v>0</v>
      </c>
      <c r="R2368" s="21">
        <v>1103425</v>
      </c>
      <c r="S2368" s="21">
        <v>1388476</v>
      </c>
      <c r="T2368" s="21">
        <v>925651</v>
      </c>
      <c r="U2368" s="20">
        <v>20079264</v>
      </c>
      <c r="V2368" s="20">
        <v>1480428</v>
      </c>
      <c r="W2368" s="20">
        <v>1416200</v>
      </c>
      <c r="X2368" s="20">
        <v>1999400</v>
      </c>
      <c r="Y2368" s="20">
        <v>87000</v>
      </c>
      <c r="Z2368" s="20">
        <v>666500</v>
      </c>
      <c r="AA2368" s="20">
        <v>499900</v>
      </c>
      <c r="AB2368" s="21">
        <v>6149428</v>
      </c>
      <c r="AC2368" s="21">
        <v>26228692</v>
      </c>
    </row>
    <row r="2369" spans="1:29" x14ac:dyDescent="0.2">
      <c r="A2369" s="3" t="s">
        <v>1078</v>
      </c>
      <c r="B2369" s="144">
        <v>45677</v>
      </c>
      <c r="C2369" s="144">
        <v>45828</v>
      </c>
      <c r="D2369" s="3" t="s">
        <v>615</v>
      </c>
      <c r="E2369" s="3" t="s">
        <v>620</v>
      </c>
      <c r="F2369" s="14" t="s">
        <v>190</v>
      </c>
      <c r="G2369" s="17" t="s">
        <v>194</v>
      </c>
      <c r="H2369" s="15">
        <v>37122502</v>
      </c>
      <c r="I2369" s="16" t="s">
        <v>193</v>
      </c>
      <c r="J2369" s="18">
        <v>40</v>
      </c>
      <c r="K2369" s="19">
        <v>367.4</v>
      </c>
      <c r="N2369" s="20">
        <v>8214201</v>
      </c>
      <c r="O2369" s="20">
        <v>41344812</v>
      </c>
      <c r="P2369" s="20">
        <v>0</v>
      </c>
      <c r="Q2369" s="20">
        <v>0</v>
      </c>
      <c r="R2369" s="21">
        <v>2738067</v>
      </c>
      <c r="S2369" s="21">
        <v>3445401</v>
      </c>
      <c r="T2369" s="21">
        <v>2296934</v>
      </c>
      <c r="U2369" s="20">
        <v>49825214</v>
      </c>
      <c r="V2369" s="20">
        <v>3673573</v>
      </c>
      <c r="W2369" s="20">
        <v>3514300</v>
      </c>
      <c r="X2369" s="20">
        <v>4961400</v>
      </c>
      <c r="Y2369" s="20">
        <v>215800</v>
      </c>
      <c r="Z2369" s="20">
        <v>1653800</v>
      </c>
      <c r="AA2369" s="20">
        <v>1240300</v>
      </c>
      <c r="AB2369" s="21">
        <v>15259173</v>
      </c>
      <c r="AC2369" s="21">
        <v>65084387</v>
      </c>
    </row>
    <row r="2370" spans="1:29" x14ac:dyDescent="0.2">
      <c r="A2370" s="3" t="s">
        <v>1078</v>
      </c>
      <c r="B2370" s="144">
        <v>45677</v>
      </c>
      <c r="C2370" s="144">
        <v>45828</v>
      </c>
      <c r="D2370" s="3" t="s">
        <v>615</v>
      </c>
      <c r="E2370" s="3" t="s">
        <v>620</v>
      </c>
      <c r="F2370" s="14" t="s">
        <v>190</v>
      </c>
      <c r="G2370" s="17" t="s">
        <v>194</v>
      </c>
      <c r="H2370" s="15">
        <v>16655777</v>
      </c>
      <c r="I2370" s="16" t="s">
        <v>195</v>
      </c>
      <c r="J2370" s="18">
        <v>40</v>
      </c>
      <c r="K2370" s="19">
        <v>356.72</v>
      </c>
      <c r="N2370" s="20">
        <v>7975421</v>
      </c>
      <c r="O2370" s="20">
        <v>40142952</v>
      </c>
      <c r="P2370" s="20">
        <v>0</v>
      </c>
      <c r="Q2370" s="20">
        <v>0</v>
      </c>
      <c r="R2370" s="21">
        <v>2658474</v>
      </c>
      <c r="S2370" s="21">
        <v>3345246</v>
      </c>
      <c r="T2370" s="21">
        <v>2230164</v>
      </c>
      <c r="U2370" s="20">
        <v>48376836</v>
      </c>
      <c r="V2370" s="20">
        <v>3566786</v>
      </c>
      <c r="W2370" s="20">
        <v>3412200</v>
      </c>
      <c r="X2370" s="20">
        <v>4817200</v>
      </c>
      <c r="Y2370" s="20">
        <v>209500</v>
      </c>
      <c r="Z2370" s="20">
        <v>1605700</v>
      </c>
      <c r="AA2370" s="20">
        <v>1204300</v>
      </c>
      <c r="AB2370" s="21">
        <v>14815686</v>
      </c>
      <c r="AC2370" s="21">
        <v>63192522</v>
      </c>
    </row>
    <row r="2371" spans="1:29" x14ac:dyDescent="0.2">
      <c r="A2371" s="3" t="s">
        <v>1078</v>
      </c>
      <c r="B2371" s="144">
        <v>45677</v>
      </c>
      <c r="C2371" s="144">
        <v>45828</v>
      </c>
      <c r="D2371" s="3" t="s">
        <v>615</v>
      </c>
      <c r="E2371" s="3" t="s">
        <v>620</v>
      </c>
      <c r="F2371" s="14" t="s">
        <v>190</v>
      </c>
      <c r="G2371" s="17" t="s">
        <v>194</v>
      </c>
      <c r="H2371" s="15">
        <v>76318007</v>
      </c>
      <c r="I2371" s="16" t="s">
        <v>196</v>
      </c>
      <c r="J2371" s="18">
        <v>40</v>
      </c>
      <c r="K2371" s="19">
        <v>346</v>
      </c>
      <c r="N2371" s="20">
        <v>7735747</v>
      </c>
      <c r="O2371" s="20">
        <v>38936593</v>
      </c>
      <c r="P2371" s="20">
        <v>0</v>
      </c>
      <c r="Q2371" s="20">
        <v>0</v>
      </c>
      <c r="R2371" s="21">
        <v>2578582</v>
      </c>
      <c r="S2371" s="21">
        <v>3244716</v>
      </c>
      <c r="T2371" s="21">
        <v>2163144</v>
      </c>
      <c r="U2371" s="20">
        <v>46923035</v>
      </c>
      <c r="V2371" s="20">
        <v>3459598</v>
      </c>
      <c r="W2371" s="20">
        <v>3309600</v>
      </c>
      <c r="X2371" s="20">
        <v>4672400</v>
      </c>
      <c r="Y2371" s="20">
        <v>203200</v>
      </c>
      <c r="Z2371" s="20">
        <v>1557500</v>
      </c>
      <c r="AA2371" s="20">
        <v>1168100</v>
      </c>
      <c r="AB2371" s="21">
        <v>14370398</v>
      </c>
      <c r="AC2371" s="21">
        <v>61293433</v>
      </c>
    </row>
    <row r="2372" spans="1:29" x14ac:dyDescent="0.2">
      <c r="A2372" s="3" t="s">
        <v>1078</v>
      </c>
      <c r="B2372" s="144">
        <v>45677</v>
      </c>
      <c r="C2372" s="144">
        <v>45828</v>
      </c>
      <c r="D2372" s="3" t="s">
        <v>615</v>
      </c>
      <c r="E2372" s="3" t="s">
        <v>620</v>
      </c>
      <c r="F2372" s="14" t="s">
        <v>190</v>
      </c>
      <c r="G2372" s="17" t="s">
        <v>194</v>
      </c>
      <c r="H2372" s="15">
        <v>79989040</v>
      </c>
      <c r="I2372" s="16" t="s">
        <v>197</v>
      </c>
      <c r="J2372" s="18">
        <v>40</v>
      </c>
      <c r="K2372" s="19">
        <v>288</v>
      </c>
      <c r="N2372" s="20">
        <v>6439003</v>
      </c>
      <c r="O2372" s="20">
        <v>32409648</v>
      </c>
      <c r="P2372" s="20">
        <v>0</v>
      </c>
      <c r="Q2372" s="20">
        <v>0</v>
      </c>
      <c r="R2372" s="21">
        <v>2146334</v>
      </c>
      <c r="S2372" s="21">
        <v>2700804</v>
      </c>
      <c r="T2372" s="21">
        <v>1800536</v>
      </c>
      <c r="U2372" s="20">
        <v>39057322</v>
      </c>
      <c r="V2372" s="20">
        <v>2879665</v>
      </c>
      <c r="W2372" s="20">
        <v>2754800</v>
      </c>
      <c r="X2372" s="20">
        <v>3889200</v>
      </c>
      <c r="Y2372" s="20">
        <v>169200</v>
      </c>
      <c r="Z2372" s="20">
        <v>1296400</v>
      </c>
      <c r="AA2372" s="20">
        <v>972300</v>
      </c>
      <c r="AB2372" s="21">
        <v>11961565</v>
      </c>
      <c r="AC2372" s="21">
        <v>51018887</v>
      </c>
    </row>
    <row r="2373" spans="1:29" x14ac:dyDescent="0.2">
      <c r="A2373" s="3" t="s">
        <v>1078</v>
      </c>
      <c r="B2373" s="144">
        <v>45677</v>
      </c>
      <c r="C2373" s="144">
        <v>45828</v>
      </c>
      <c r="D2373" s="3" t="s">
        <v>615</v>
      </c>
      <c r="E2373" s="3" t="s">
        <v>620</v>
      </c>
      <c r="F2373" s="14" t="s">
        <v>190</v>
      </c>
      <c r="G2373" s="17" t="s">
        <v>199</v>
      </c>
      <c r="H2373" s="15">
        <v>1061720609</v>
      </c>
      <c r="I2373" s="16" t="s">
        <v>198</v>
      </c>
      <c r="J2373" s="18">
        <v>40</v>
      </c>
      <c r="K2373" s="19">
        <v>310.32</v>
      </c>
      <c r="N2373" s="20">
        <v>6938026</v>
      </c>
      <c r="O2373" s="20">
        <v>34921398</v>
      </c>
      <c r="P2373" s="20">
        <v>0</v>
      </c>
      <c r="Q2373" s="20">
        <v>0</v>
      </c>
      <c r="R2373" s="21">
        <v>2312675</v>
      </c>
      <c r="S2373" s="21">
        <v>2910116</v>
      </c>
      <c r="T2373" s="21">
        <v>1940078</v>
      </c>
      <c r="U2373" s="20">
        <v>42084267</v>
      </c>
      <c r="V2373" s="20">
        <v>3102839</v>
      </c>
      <c r="W2373" s="20">
        <v>2968300</v>
      </c>
      <c r="X2373" s="20">
        <v>4190600</v>
      </c>
      <c r="Y2373" s="20">
        <v>182300</v>
      </c>
      <c r="Z2373" s="20">
        <v>1396900</v>
      </c>
      <c r="AA2373" s="20">
        <v>1047600</v>
      </c>
      <c r="AB2373" s="21">
        <v>12888539</v>
      </c>
      <c r="AC2373" s="21">
        <v>54972806</v>
      </c>
    </row>
    <row r="2374" spans="1:29" x14ac:dyDescent="0.2">
      <c r="A2374" s="3" t="s">
        <v>1078</v>
      </c>
      <c r="B2374" s="144">
        <v>45677</v>
      </c>
      <c r="C2374" s="144">
        <v>45828</v>
      </c>
      <c r="D2374" s="3" t="s">
        <v>615</v>
      </c>
      <c r="E2374" s="3" t="s">
        <v>620</v>
      </c>
      <c r="F2374" s="14" t="s">
        <v>190</v>
      </c>
      <c r="G2374" s="17" t="s">
        <v>199</v>
      </c>
      <c r="H2374" s="15">
        <v>79270732</v>
      </c>
      <c r="I2374" s="16" t="s">
        <v>957</v>
      </c>
      <c r="J2374" s="18">
        <v>20</v>
      </c>
      <c r="K2374" s="19">
        <v>222.8</v>
      </c>
      <c r="N2374" s="20">
        <v>2490642</v>
      </c>
      <c r="O2374" s="20">
        <v>12536231</v>
      </c>
      <c r="P2374" s="20">
        <v>0</v>
      </c>
      <c r="Q2374" s="20">
        <v>0</v>
      </c>
      <c r="R2374" s="21">
        <v>830214</v>
      </c>
      <c r="S2374" s="21">
        <v>1044686</v>
      </c>
      <c r="T2374" s="21">
        <v>696457</v>
      </c>
      <c r="U2374" s="20">
        <v>15107588</v>
      </c>
      <c r="V2374" s="20">
        <v>1113870</v>
      </c>
      <c r="W2374" s="20">
        <v>1065600</v>
      </c>
      <c r="X2374" s="20">
        <v>1504300</v>
      </c>
      <c r="Y2374" s="20">
        <v>65400</v>
      </c>
      <c r="Z2374" s="20">
        <v>501400</v>
      </c>
      <c r="AA2374" s="20">
        <v>376100</v>
      </c>
      <c r="AB2374" s="21">
        <v>4626670</v>
      </c>
      <c r="AC2374" s="21">
        <v>19734258</v>
      </c>
    </row>
    <row r="2375" spans="1:29" x14ac:dyDescent="0.2">
      <c r="A2375" s="3" t="s">
        <v>1078</v>
      </c>
      <c r="B2375" s="144">
        <v>45677</v>
      </c>
      <c r="C2375" s="144">
        <v>45828</v>
      </c>
      <c r="D2375" s="3" t="s">
        <v>615</v>
      </c>
      <c r="E2375" s="3" t="s">
        <v>620</v>
      </c>
      <c r="F2375" s="14" t="s">
        <v>190</v>
      </c>
      <c r="G2375" s="17" t="s">
        <v>199</v>
      </c>
      <c r="H2375" s="15">
        <v>10294016</v>
      </c>
      <c r="I2375" s="16" t="s">
        <v>571</v>
      </c>
      <c r="J2375" s="18">
        <v>20</v>
      </c>
      <c r="K2375" s="19">
        <v>312.08</v>
      </c>
      <c r="N2375" s="20">
        <v>3488688</v>
      </c>
      <c r="O2375" s="20">
        <v>17559730</v>
      </c>
      <c r="P2375" s="20">
        <v>0</v>
      </c>
      <c r="Q2375" s="20">
        <v>0</v>
      </c>
      <c r="R2375" s="21">
        <v>1162896</v>
      </c>
      <c r="S2375" s="21">
        <v>1463311</v>
      </c>
      <c r="T2375" s="21">
        <v>975541</v>
      </c>
      <c r="U2375" s="20">
        <v>21161478</v>
      </c>
      <c r="V2375" s="20">
        <v>1560219</v>
      </c>
      <c r="W2375" s="20">
        <v>1492600</v>
      </c>
      <c r="X2375" s="20">
        <v>2107200</v>
      </c>
      <c r="Y2375" s="20">
        <v>91700</v>
      </c>
      <c r="Z2375" s="20">
        <v>702400</v>
      </c>
      <c r="AA2375" s="20">
        <v>526800</v>
      </c>
      <c r="AB2375" s="21">
        <v>6480919</v>
      </c>
      <c r="AC2375" s="21">
        <v>27642397</v>
      </c>
    </row>
    <row r="2376" spans="1:29" x14ac:dyDescent="0.2">
      <c r="A2376" s="3" t="s">
        <v>1078</v>
      </c>
      <c r="B2376" s="144">
        <v>45677</v>
      </c>
      <c r="C2376" s="144">
        <v>45828</v>
      </c>
      <c r="D2376" s="3" t="s">
        <v>615</v>
      </c>
      <c r="E2376" s="3" t="s">
        <v>620</v>
      </c>
      <c r="F2376" s="14" t="s">
        <v>190</v>
      </c>
      <c r="G2376" s="17" t="s">
        <v>199</v>
      </c>
      <c r="H2376" s="15">
        <v>1061701759</v>
      </c>
      <c r="I2376" s="16" t="s">
        <v>1074</v>
      </c>
      <c r="J2376" s="18">
        <v>20</v>
      </c>
      <c r="K2376" s="19">
        <v>295</v>
      </c>
      <c r="N2376" s="20">
        <v>3297753</v>
      </c>
      <c r="O2376" s="20">
        <v>16598690</v>
      </c>
      <c r="P2376" s="20">
        <v>0</v>
      </c>
      <c r="Q2376" s="20">
        <v>0</v>
      </c>
      <c r="R2376" s="21">
        <v>1099251</v>
      </c>
      <c r="S2376" s="21">
        <v>1383224</v>
      </c>
      <c r="T2376" s="21">
        <v>922149</v>
      </c>
      <c r="U2376" s="20">
        <v>20003314</v>
      </c>
      <c r="V2376" s="20">
        <v>1474828</v>
      </c>
      <c r="W2376" s="20">
        <v>1410900</v>
      </c>
      <c r="X2376" s="20">
        <v>1991800</v>
      </c>
      <c r="Y2376" s="20">
        <v>86600</v>
      </c>
      <c r="Z2376" s="20">
        <v>663900</v>
      </c>
      <c r="AA2376" s="20">
        <v>498000</v>
      </c>
      <c r="AB2376" s="21">
        <v>6126028</v>
      </c>
      <c r="AC2376" s="21">
        <v>26129342</v>
      </c>
    </row>
    <row r="2377" spans="1:29" x14ac:dyDescent="0.2">
      <c r="A2377" s="3" t="s">
        <v>1078</v>
      </c>
      <c r="B2377" s="144">
        <v>45677</v>
      </c>
      <c r="C2377" s="144">
        <v>45828</v>
      </c>
      <c r="D2377" s="3" t="s">
        <v>615</v>
      </c>
      <c r="E2377" s="3" t="s">
        <v>620</v>
      </c>
      <c r="F2377" s="14" t="s">
        <v>190</v>
      </c>
      <c r="G2377" s="17" t="s">
        <v>199</v>
      </c>
      <c r="H2377" s="15">
        <v>76332765</v>
      </c>
      <c r="I2377" s="16" t="s">
        <v>572</v>
      </c>
      <c r="J2377" s="18">
        <v>20</v>
      </c>
      <c r="K2377" s="19">
        <v>267.64</v>
      </c>
      <c r="N2377" s="20">
        <v>2991901</v>
      </c>
      <c r="O2377" s="20">
        <v>15059235</v>
      </c>
      <c r="P2377" s="20">
        <v>0</v>
      </c>
      <c r="Q2377" s="20">
        <v>0</v>
      </c>
      <c r="R2377" s="21">
        <v>997300</v>
      </c>
      <c r="S2377" s="21">
        <v>1254936</v>
      </c>
      <c r="T2377" s="21">
        <v>836624</v>
      </c>
      <c r="U2377" s="20">
        <v>18148095</v>
      </c>
      <c r="V2377" s="20">
        <v>1338045</v>
      </c>
      <c r="W2377" s="20">
        <v>1280000</v>
      </c>
      <c r="X2377" s="20">
        <v>1807100</v>
      </c>
      <c r="Y2377" s="20">
        <v>78600</v>
      </c>
      <c r="Z2377" s="20">
        <v>602400</v>
      </c>
      <c r="AA2377" s="20">
        <v>451800</v>
      </c>
      <c r="AB2377" s="21">
        <v>5557945</v>
      </c>
      <c r="AC2377" s="21">
        <v>23706040</v>
      </c>
    </row>
    <row r="2378" spans="1:29" x14ac:dyDescent="0.2">
      <c r="A2378" s="3" t="s">
        <v>1078</v>
      </c>
      <c r="B2378" s="144">
        <v>45677</v>
      </c>
      <c r="C2378" s="144">
        <v>45828</v>
      </c>
      <c r="D2378" s="3" t="s">
        <v>615</v>
      </c>
      <c r="E2378" s="3" t="s">
        <v>620</v>
      </c>
      <c r="F2378" s="14" t="s">
        <v>190</v>
      </c>
      <c r="G2378" s="17" t="s">
        <v>199</v>
      </c>
      <c r="H2378" s="15">
        <v>1061761936</v>
      </c>
      <c r="I2378" s="16" t="s">
        <v>1051</v>
      </c>
      <c r="J2378" s="18">
        <v>40</v>
      </c>
      <c r="K2378" s="19">
        <v>280.68</v>
      </c>
      <c r="N2378" s="20">
        <v>6275345</v>
      </c>
      <c r="O2378" s="20">
        <v>31585903</v>
      </c>
      <c r="P2378" s="20">
        <v>0</v>
      </c>
      <c r="Q2378" s="20">
        <v>0</v>
      </c>
      <c r="R2378" s="21">
        <v>2091782</v>
      </c>
      <c r="S2378" s="21">
        <v>2632159</v>
      </c>
      <c r="T2378" s="21">
        <v>1754772</v>
      </c>
      <c r="U2378" s="20">
        <v>38064616</v>
      </c>
      <c r="V2378" s="20">
        <v>2806474</v>
      </c>
      <c r="W2378" s="20">
        <v>2684800</v>
      </c>
      <c r="X2378" s="20">
        <v>3790300</v>
      </c>
      <c r="Y2378" s="20">
        <v>164900</v>
      </c>
      <c r="Z2378" s="20">
        <v>1263400</v>
      </c>
      <c r="AA2378" s="20">
        <v>947600</v>
      </c>
      <c r="AB2378" s="21">
        <v>11657474</v>
      </c>
      <c r="AC2378" s="21">
        <v>49722090</v>
      </c>
    </row>
    <row r="2379" spans="1:29" x14ac:dyDescent="0.2">
      <c r="A2379" s="3" t="s">
        <v>1078</v>
      </c>
      <c r="B2379" s="144">
        <v>45677</v>
      </c>
      <c r="C2379" s="144">
        <v>45828</v>
      </c>
      <c r="D2379" s="3" t="s">
        <v>615</v>
      </c>
      <c r="E2379" s="3" t="s">
        <v>620</v>
      </c>
      <c r="F2379" s="14" t="s">
        <v>190</v>
      </c>
      <c r="G2379" s="17" t="s">
        <v>199</v>
      </c>
      <c r="H2379" s="15">
        <v>80124071</v>
      </c>
      <c r="I2379" s="16" t="s">
        <v>200</v>
      </c>
      <c r="J2379" s="18">
        <v>20</v>
      </c>
      <c r="K2379" s="19">
        <v>306.64</v>
      </c>
      <c r="N2379" s="20">
        <v>3427875</v>
      </c>
      <c r="O2379" s="20">
        <v>17253638</v>
      </c>
      <c r="P2379" s="20">
        <v>0</v>
      </c>
      <c r="Q2379" s="20">
        <v>0</v>
      </c>
      <c r="R2379" s="21">
        <v>1142625</v>
      </c>
      <c r="S2379" s="21">
        <v>1437803</v>
      </c>
      <c r="T2379" s="21">
        <v>958535</v>
      </c>
      <c r="U2379" s="20">
        <v>20792601</v>
      </c>
      <c r="V2379" s="20">
        <v>1533022</v>
      </c>
      <c r="W2379" s="20">
        <v>1466600</v>
      </c>
      <c r="X2379" s="20">
        <v>2070400</v>
      </c>
      <c r="Y2379" s="20">
        <v>90100</v>
      </c>
      <c r="Z2379" s="20">
        <v>690100</v>
      </c>
      <c r="AA2379" s="20">
        <v>517600</v>
      </c>
      <c r="AB2379" s="21">
        <v>6367822</v>
      </c>
      <c r="AC2379" s="21">
        <v>27160423</v>
      </c>
    </row>
    <row r="2380" spans="1:29" x14ac:dyDescent="0.2">
      <c r="A2380" s="3" t="s">
        <v>1078</v>
      </c>
      <c r="B2380" s="144">
        <v>45677</v>
      </c>
      <c r="C2380" s="144">
        <v>45828</v>
      </c>
      <c r="D2380" s="3" t="s">
        <v>615</v>
      </c>
      <c r="E2380" s="3" t="s">
        <v>620</v>
      </c>
      <c r="F2380" s="14" t="s">
        <v>190</v>
      </c>
      <c r="G2380" s="17" t="s">
        <v>199</v>
      </c>
      <c r="H2380" s="15">
        <v>13011538</v>
      </c>
      <c r="I2380" s="16" t="s">
        <v>959</v>
      </c>
      <c r="J2380" s="18">
        <v>20</v>
      </c>
      <c r="K2380" s="19">
        <v>266.04000000000002</v>
      </c>
      <c r="N2380" s="20">
        <v>2974015</v>
      </c>
      <c r="O2380" s="20">
        <v>14969209</v>
      </c>
      <c r="P2380" s="20">
        <v>0</v>
      </c>
      <c r="Q2380" s="20">
        <v>0</v>
      </c>
      <c r="R2380" s="21">
        <v>991338</v>
      </c>
      <c r="S2380" s="21">
        <v>1247434</v>
      </c>
      <c r="T2380" s="21">
        <v>831623</v>
      </c>
      <c r="U2380" s="20">
        <v>18039604</v>
      </c>
      <c r="V2380" s="20">
        <v>1330046</v>
      </c>
      <c r="W2380" s="20">
        <v>1272400</v>
      </c>
      <c r="X2380" s="20">
        <v>1796300</v>
      </c>
      <c r="Y2380" s="20">
        <v>78100</v>
      </c>
      <c r="Z2380" s="20">
        <v>598800</v>
      </c>
      <c r="AA2380" s="20">
        <v>449100</v>
      </c>
      <c r="AB2380" s="21">
        <v>5524746</v>
      </c>
      <c r="AC2380" s="21">
        <v>23564350</v>
      </c>
    </row>
    <row r="2381" spans="1:29" x14ac:dyDescent="0.2">
      <c r="A2381" s="3" t="s">
        <v>1078</v>
      </c>
      <c r="B2381" s="144">
        <v>45677</v>
      </c>
      <c r="C2381" s="144">
        <v>45828</v>
      </c>
      <c r="D2381" s="3" t="s">
        <v>615</v>
      </c>
      <c r="E2381" s="3" t="s">
        <v>620</v>
      </c>
      <c r="F2381" s="14" t="s">
        <v>190</v>
      </c>
      <c r="G2381" s="17" t="s">
        <v>199</v>
      </c>
      <c r="H2381" s="15">
        <v>76306837</v>
      </c>
      <c r="I2381" s="16" t="s">
        <v>201</v>
      </c>
      <c r="J2381" s="18">
        <v>20</v>
      </c>
      <c r="K2381" s="19">
        <v>293.83999999999997</v>
      </c>
      <c r="N2381" s="20">
        <v>3284786</v>
      </c>
      <c r="O2381" s="20">
        <v>16533423</v>
      </c>
      <c r="P2381" s="20">
        <v>0</v>
      </c>
      <c r="Q2381" s="20">
        <v>0</v>
      </c>
      <c r="R2381" s="21">
        <v>1094929</v>
      </c>
      <c r="S2381" s="21">
        <v>1377785</v>
      </c>
      <c r="T2381" s="21">
        <v>918523</v>
      </c>
      <c r="U2381" s="20">
        <v>19924660</v>
      </c>
      <c r="V2381" s="20">
        <v>1469029</v>
      </c>
      <c r="W2381" s="20">
        <v>1405300</v>
      </c>
      <c r="X2381" s="20">
        <v>1984000</v>
      </c>
      <c r="Y2381" s="20">
        <v>86300</v>
      </c>
      <c r="Z2381" s="20">
        <v>661300</v>
      </c>
      <c r="AA2381" s="20">
        <v>496000</v>
      </c>
      <c r="AB2381" s="21">
        <v>6101929</v>
      </c>
      <c r="AC2381" s="21">
        <v>26026589</v>
      </c>
    </row>
    <row r="2382" spans="1:29" x14ac:dyDescent="0.2">
      <c r="A2382" s="3" t="s">
        <v>1078</v>
      </c>
      <c r="B2382" s="144">
        <v>45677</v>
      </c>
      <c r="C2382" s="144">
        <v>45828</v>
      </c>
      <c r="D2382" s="3" t="s">
        <v>615</v>
      </c>
      <c r="E2382" s="3" t="s">
        <v>620</v>
      </c>
      <c r="F2382" s="14" t="s">
        <v>190</v>
      </c>
      <c r="G2382" s="17" t="s">
        <v>204</v>
      </c>
      <c r="H2382" s="15">
        <v>1086103041</v>
      </c>
      <c r="I2382" s="16" t="s">
        <v>960</v>
      </c>
      <c r="J2382" s="18">
        <v>20</v>
      </c>
      <c r="K2382" s="19">
        <v>235.44</v>
      </c>
      <c r="N2382" s="20">
        <v>2631943</v>
      </c>
      <c r="O2382" s="20">
        <v>13247446</v>
      </c>
      <c r="P2382" s="20">
        <v>0</v>
      </c>
      <c r="Q2382" s="20">
        <v>0</v>
      </c>
      <c r="R2382" s="21">
        <v>877314</v>
      </c>
      <c r="S2382" s="21">
        <v>1103954</v>
      </c>
      <c r="T2382" s="21">
        <v>735969</v>
      </c>
      <c r="U2382" s="20">
        <v>15964683</v>
      </c>
      <c r="V2382" s="20">
        <v>1177063</v>
      </c>
      <c r="W2382" s="20">
        <v>1126000</v>
      </c>
      <c r="X2382" s="20">
        <v>1589700</v>
      </c>
      <c r="Y2382" s="20">
        <v>69200</v>
      </c>
      <c r="Z2382" s="20">
        <v>529900</v>
      </c>
      <c r="AA2382" s="20">
        <v>397400</v>
      </c>
      <c r="AB2382" s="21">
        <v>4889263</v>
      </c>
      <c r="AC2382" s="21">
        <v>20853946</v>
      </c>
    </row>
    <row r="2383" spans="1:29" x14ac:dyDescent="0.2">
      <c r="A2383" s="3" t="s">
        <v>1078</v>
      </c>
      <c r="B2383" s="144">
        <v>45677</v>
      </c>
      <c r="C2383" s="144">
        <v>45828</v>
      </c>
      <c r="D2383" s="3" t="s">
        <v>615</v>
      </c>
      <c r="E2383" s="3" t="s">
        <v>620</v>
      </c>
      <c r="F2383" s="14" t="s">
        <v>190</v>
      </c>
      <c r="G2383" s="17" t="s">
        <v>204</v>
      </c>
      <c r="H2383" s="15">
        <v>34324037</v>
      </c>
      <c r="I2383" s="16" t="s">
        <v>203</v>
      </c>
      <c r="J2383" s="18">
        <v>40</v>
      </c>
      <c r="K2383" s="19">
        <v>349</v>
      </c>
      <c r="N2383" s="20">
        <v>7802820</v>
      </c>
      <c r="O2383" s="20">
        <v>39274194</v>
      </c>
      <c r="P2383" s="20">
        <v>0</v>
      </c>
      <c r="Q2383" s="20">
        <v>0</v>
      </c>
      <c r="R2383" s="21">
        <v>2600940</v>
      </c>
      <c r="S2383" s="21">
        <v>3272850</v>
      </c>
      <c r="T2383" s="21">
        <v>2181900</v>
      </c>
      <c r="U2383" s="20">
        <v>47329884</v>
      </c>
      <c r="V2383" s="20">
        <v>3489595</v>
      </c>
      <c r="W2383" s="20">
        <v>3338300</v>
      </c>
      <c r="X2383" s="20">
        <v>4712900</v>
      </c>
      <c r="Y2383" s="20">
        <v>205000</v>
      </c>
      <c r="Z2383" s="20">
        <v>1571000</v>
      </c>
      <c r="AA2383" s="20">
        <v>1178200</v>
      </c>
      <c r="AB2383" s="21">
        <v>14494995</v>
      </c>
      <c r="AC2383" s="21">
        <v>61824879</v>
      </c>
    </row>
    <row r="2384" spans="1:29" x14ac:dyDescent="0.2">
      <c r="A2384" s="3" t="s">
        <v>1078</v>
      </c>
      <c r="B2384" s="144">
        <v>45677</v>
      </c>
      <c r="C2384" s="144">
        <v>45828</v>
      </c>
      <c r="D2384" s="3" t="s">
        <v>615</v>
      </c>
      <c r="E2384" s="3" t="s">
        <v>620</v>
      </c>
      <c r="F2384" s="14" t="s">
        <v>190</v>
      </c>
      <c r="G2384" s="17" t="s">
        <v>204</v>
      </c>
      <c r="H2384" s="15">
        <v>1061741386</v>
      </c>
      <c r="I2384" s="16" t="s">
        <v>205</v>
      </c>
      <c r="J2384" s="18">
        <v>40</v>
      </c>
      <c r="K2384" s="19">
        <v>271.61</v>
      </c>
      <c r="N2384" s="20">
        <v>6072561</v>
      </c>
      <c r="O2384" s="20">
        <v>30565224</v>
      </c>
      <c r="P2384" s="20">
        <v>0</v>
      </c>
      <c r="Q2384" s="20">
        <v>0</v>
      </c>
      <c r="R2384" s="21">
        <v>2024187</v>
      </c>
      <c r="S2384" s="21">
        <v>2547102</v>
      </c>
      <c r="T2384" s="21">
        <v>1698068</v>
      </c>
      <c r="U2384" s="20">
        <v>36834581</v>
      </c>
      <c r="V2384" s="20">
        <v>2715784</v>
      </c>
      <c r="W2384" s="20">
        <v>2598000</v>
      </c>
      <c r="X2384" s="20">
        <v>3667800</v>
      </c>
      <c r="Y2384" s="20">
        <v>159600</v>
      </c>
      <c r="Z2384" s="20">
        <v>1222600</v>
      </c>
      <c r="AA2384" s="20">
        <v>917000</v>
      </c>
      <c r="AB2384" s="21">
        <v>11280784</v>
      </c>
      <c r="AC2384" s="21">
        <v>48115365</v>
      </c>
    </row>
    <row r="2385" spans="1:29" x14ac:dyDescent="0.2">
      <c r="A2385" s="3" t="s">
        <v>1078</v>
      </c>
      <c r="B2385" s="144">
        <v>45677</v>
      </c>
      <c r="C2385" s="144">
        <v>45828</v>
      </c>
      <c r="D2385" s="3" t="s">
        <v>615</v>
      </c>
      <c r="E2385" s="3" t="s">
        <v>620</v>
      </c>
      <c r="F2385" s="14" t="s">
        <v>190</v>
      </c>
      <c r="G2385" s="17" t="s">
        <v>204</v>
      </c>
      <c r="H2385" s="15">
        <v>76003308</v>
      </c>
      <c r="I2385" s="16" t="s">
        <v>1073</v>
      </c>
      <c r="J2385" s="18">
        <v>20</v>
      </c>
      <c r="K2385" s="19">
        <v>215.04</v>
      </c>
      <c r="N2385" s="20">
        <v>2403895</v>
      </c>
      <c r="O2385" s="20">
        <v>12099605</v>
      </c>
      <c r="P2385" s="20">
        <v>0</v>
      </c>
      <c r="Q2385" s="20">
        <v>0</v>
      </c>
      <c r="R2385" s="21">
        <v>801298</v>
      </c>
      <c r="S2385" s="21">
        <v>1008300</v>
      </c>
      <c r="T2385" s="21">
        <v>672200</v>
      </c>
      <c r="U2385" s="20">
        <v>14581403</v>
      </c>
      <c r="V2385" s="20">
        <v>1075075</v>
      </c>
      <c r="W2385" s="20">
        <v>1028500</v>
      </c>
      <c r="X2385" s="20">
        <v>1452000</v>
      </c>
      <c r="Y2385" s="20">
        <v>63200</v>
      </c>
      <c r="Z2385" s="20">
        <v>484000</v>
      </c>
      <c r="AA2385" s="20">
        <v>363000</v>
      </c>
      <c r="AB2385" s="21">
        <v>4465775</v>
      </c>
      <c r="AC2385" s="21">
        <v>19047178</v>
      </c>
    </row>
    <row r="2386" spans="1:29" x14ac:dyDescent="0.2">
      <c r="A2386" s="3" t="s">
        <v>1078</v>
      </c>
      <c r="B2386" s="144">
        <v>45677</v>
      </c>
      <c r="C2386" s="144">
        <v>45828</v>
      </c>
      <c r="D2386" s="3" t="s">
        <v>615</v>
      </c>
      <c r="E2386" s="3" t="s">
        <v>620</v>
      </c>
      <c r="F2386" s="14" t="s">
        <v>190</v>
      </c>
      <c r="G2386" s="17" t="s">
        <v>204</v>
      </c>
      <c r="H2386" s="15">
        <v>10291231</v>
      </c>
      <c r="I2386" s="16" t="s">
        <v>206</v>
      </c>
      <c r="J2386" s="18">
        <v>40</v>
      </c>
      <c r="K2386" s="19">
        <v>341</v>
      </c>
      <c r="N2386" s="20">
        <v>7623959</v>
      </c>
      <c r="O2386" s="20">
        <v>38373927</v>
      </c>
      <c r="P2386" s="20">
        <v>0</v>
      </c>
      <c r="Q2386" s="20">
        <v>0</v>
      </c>
      <c r="R2386" s="21">
        <v>2541320</v>
      </c>
      <c r="S2386" s="21">
        <v>3197827</v>
      </c>
      <c r="T2386" s="21">
        <v>2131885</v>
      </c>
      <c r="U2386" s="20">
        <v>46244959</v>
      </c>
      <c r="V2386" s="20">
        <v>3409604</v>
      </c>
      <c r="W2386" s="20">
        <v>3261800</v>
      </c>
      <c r="X2386" s="20">
        <v>4604900</v>
      </c>
      <c r="Y2386" s="20">
        <v>200300</v>
      </c>
      <c r="Z2386" s="20">
        <v>1535000</v>
      </c>
      <c r="AA2386" s="20">
        <v>1151200</v>
      </c>
      <c r="AB2386" s="21">
        <v>14162804</v>
      </c>
      <c r="AC2386" s="21">
        <v>60407763</v>
      </c>
    </row>
    <row r="2387" spans="1:29" x14ac:dyDescent="0.2">
      <c r="A2387" s="3" t="s">
        <v>1078</v>
      </c>
      <c r="B2387" s="144">
        <v>45677</v>
      </c>
      <c r="C2387" s="144">
        <v>45828</v>
      </c>
      <c r="D2387" s="3" t="s">
        <v>615</v>
      </c>
      <c r="E2387" s="3" t="s">
        <v>620</v>
      </c>
      <c r="F2387" s="14" t="s">
        <v>190</v>
      </c>
      <c r="G2387" s="17" t="s">
        <v>204</v>
      </c>
      <c r="H2387" s="15">
        <v>1144061172</v>
      </c>
      <c r="I2387" s="16" t="s">
        <v>207</v>
      </c>
      <c r="J2387" s="18">
        <v>20</v>
      </c>
      <c r="K2387" s="19">
        <v>249.28</v>
      </c>
      <c r="N2387" s="20">
        <v>2786657</v>
      </c>
      <c r="O2387" s="20">
        <v>14026174</v>
      </c>
      <c r="P2387" s="20">
        <v>0</v>
      </c>
      <c r="Q2387" s="20">
        <v>0</v>
      </c>
      <c r="R2387" s="21">
        <v>928886</v>
      </c>
      <c r="S2387" s="21">
        <v>1168848</v>
      </c>
      <c r="T2387" s="21">
        <v>779232</v>
      </c>
      <c r="U2387" s="20">
        <v>16903140</v>
      </c>
      <c r="V2387" s="20">
        <v>1246255</v>
      </c>
      <c r="W2387" s="20">
        <v>1192200</v>
      </c>
      <c r="X2387" s="20">
        <v>1683100</v>
      </c>
      <c r="Y2387" s="20">
        <v>73200</v>
      </c>
      <c r="Z2387" s="20">
        <v>561000</v>
      </c>
      <c r="AA2387" s="20">
        <v>420800</v>
      </c>
      <c r="AB2387" s="21">
        <v>5176555</v>
      </c>
      <c r="AC2387" s="21">
        <v>22079695</v>
      </c>
    </row>
    <row r="2388" spans="1:29" x14ac:dyDescent="0.2">
      <c r="A2388" s="3" t="s">
        <v>1078</v>
      </c>
      <c r="B2388" s="144">
        <v>45677</v>
      </c>
      <c r="C2388" s="144">
        <v>45828</v>
      </c>
      <c r="D2388" s="3" t="s">
        <v>615</v>
      </c>
      <c r="E2388" s="3" t="s">
        <v>620</v>
      </c>
      <c r="F2388" s="14" t="s">
        <v>190</v>
      </c>
      <c r="G2388" s="17" t="s">
        <v>204</v>
      </c>
      <c r="H2388" s="15">
        <v>4616466</v>
      </c>
      <c r="I2388" s="16" t="s">
        <v>208</v>
      </c>
      <c r="J2388" s="18">
        <v>40</v>
      </c>
      <c r="K2388" s="19">
        <v>301</v>
      </c>
      <c r="N2388" s="20">
        <v>6729653</v>
      </c>
      <c r="O2388" s="20">
        <v>33872587</v>
      </c>
      <c r="P2388" s="20">
        <v>0</v>
      </c>
      <c r="Q2388" s="20">
        <v>0</v>
      </c>
      <c r="R2388" s="21">
        <v>2243218</v>
      </c>
      <c r="S2388" s="21">
        <v>2822716</v>
      </c>
      <c r="T2388" s="21">
        <v>1881810</v>
      </c>
      <c r="U2388" s="20">
        <v>40820331</v>
      </c>
      <c r="V2388" s="20">
        <v>3009650</v>
      </c>
      <c r="W2388" s="20">
        <v>2879200</v>
      </c>
      <c r="X2388" s="20">
        <v>4064700</v>
      </c>
      <c r="Y2388" s="20">
        <v>176800</v>
      </c>
      <c r="Z2388" s="20">
        <v>1354900</v>
      </c>
      <c r="AA2388" s="20">
        <v>1016200</v>
      </c>
      <c r="AB2388" s="21">
        <v>12501450</v>
      </c>
      <c r="AC2388" s="21">
        <v>53321781</v>
      </c>
    </row>
    <row r="2389" spans="1:29" x14ac:dyDescent="0.2">
      <c r="A2389" s="3" t="s">
        <v>1078</v>
      </c>
      <c r="B2389" s="144">
        <v>45677</v>
      </c>
      <c r="C2389" s="144">
        <v>45828</v>
      </c>
      <c r="D2389" s="3" t="s">
        <v>615</v>
      </c>
      <c r="E2389" s="3" t="s">
        <v>620</v>
      </c>
      <c r="F2389" s="14" t="s">
        <v>190</v>
      </c>
      <c r="G2389" s="17" t="s">
        <v>204</v>
      </c>
      <c r="H2389" s="15">
        <v>1061705037</v>
      </c>
      <c r="I2389" s="16" t="s">
        <v>209</v>
      </c>
      <c r="J2389" s="18">
        <v>40</v>
      </c>
      <c r="K2389" s="19">
        <v>251.4</v>
      </c>
      <c r="N2389" s="20">
        <v>5620713</v>
      </c>
      <c r="O2389" s="20">
        <v>28290922</v>
      </c>
      <c r="P2389" s="20">
        <v>0</v>
      </c>
      <c r="Q2389" s="20">
        <v>0</v>
      </c>
      <c r="R2389" s="21">
        <v>1873571</v>
      </c>
      <c r="S2389" s="21">
        <v>2357577</v>
      </c>
      <c r="T2389" s="21">
        <v>1571718</v>
      </c>
      <c r="U2389" s="20">
        <v>34093788</v>
      </c>
      <c r="V2389" s="20">
        <v>2513708</v>
      </c>
      <c r="W2389" s="20">
        <v>2404700</v>
      </c>
      <c r="X2389" s="20">
        <v>3394900</v>
      </c>
      <c r="Y2389" s="20">
        <v>147700</v>
      </c>
      <c r="Z2389" s="20">
        <v>1131600</v>
      </c>
      <c r="AA2389" s="20">
        <v>848700</v>
      </c>
      <c r="AB2389" s="21">
        <v>10441308</v>
      </c>
      <c r="AC2389" s="21">
        <v>44535096</v>
      </c>
    </row>
    <row r="2390" spans="1:29" x14ac:dyDescent="0.2">
      <c r="A2390" s="3" t="s">
        <v>1078</v>
      </c>
      <c r="B2390" s="144">
        <v>45677</v>
      </c>
      <c r="C2390" s="144">
        <v>45828</v>
      </c>
      <c r="D2390" s="3" t="s">
        <v>615</v>
      </c>
      <c r="E2390" s="3" t="s">
        <v>620</v>
      </c>
      <c r="F2390" s="14" t="s">
        <v>190</v>
      </c>
      <c r="G2390" s="17" t="s">
        <v>204</v>
      </c>
      <c r="H2390" s="15">
        <v>34326303</v>
      </c>
      <c r="I2390" s="16" t="s">
        <v>210</v>
      </c>
      <c r="J2390" s="18">
        <v>20</v>
      </c>
      <c r="K2390" s="19">
        <v>356.5</v>
      </c>
      <c r="N2390" s="20">
        <v>3985251</v>
      </c>
      <c r="O2390" s="20">
        <v>20059097</v>
      </c>
      <c r="P2390" s="20">
        <v>0</v>
      </c>
      <c r="Q2390" s="20">
        <v>0</v>
      </c>
      <c r="R2390" s="21">
        <v>1328417</v>
      </c>
      <c r="S2390" s="21">
        <v>1671591</v>
      </c>
      <c r="T2390" s="21">
        <v>1114394</v>
      </c>
      <c r="U2390" s="20">
        <v>24173499</v>
      </c>
      <c r="V2390" s="20">
        <v>1782293</v>
      </c>
      <c r="W2390" s="20">
        <v>1705000</v>
      </c>
      <c r="X2390" s="20">
        <v>2407100</v>
      </c>
      <c r="Y2390" s="20">
        <v>104700</v>
      </c>
      <c r="Z2390" s="20">
        <v>802400</v>
      </c>
      <c r="AA2390" s="20">
        <v>601800</v>
      </c>
      <c r="AB2390" s="21">
        <v>7403293</v>
      </c>
      <c r="AC2390" s="21">
        <v>31576792</v>
      </c>
    </row>
    <row r="2391" spans="1:29" x14ac:dyDescent="0.2">
      <c r="A2391" s="3" t="s">
        <v>1078</v>
      </c>
      <c r="B2391" s="144">
        <v>45677</v>
      </c>
      <c r="C2391" s="144">
        <v>45828</v>
      </c>
      <c r="D2391" s="3" t="s">
        <v>615</v>
      </c>
      <c r="E2391" s="3" t="s">
        <v>620</v>
      </c>
      <c r="F2391" s="14" t="s">
        <v>190</v>
      </c>
      <c r="G2391" s="17" t="s">
        <v>204</v>
      </c>
      <c r="H2391" s="15">
        <v>34607318</v>
      </c>
      <c r="I2391" s="16" t="s">
        <v>211</v>
      </c>
      <c r="J2391" s="18">
        <v>40</v>
      </c>
      <c r="K2391" s="19">
        <v>242.72</v>
      </c>
      <c r="N2391" s="20">
        <v>5426649</v>
      </c>
      <c r="O2391" s="20">
        <v>27314133</v>
      </c>
      <c r="P2391" s="20">
        <v>0</v>
      </c>
      <c r="Q2391" s="20">
        <v>0</v>
      </c>
      <c r="R2391" s="21">
        <v>1808883</v>
      </c>
      <c r="S2391" s="21">
        <v>2276178</v>
      </c>
      <c r="T2391" s="21">
        <v>1517452</v>
      </c>
      <c r="U2391" s="20">
        <v>32916646</v>
      </c>
      <c r="V2391" s="20">
        <v>2426918</v>
      </c>
      <c r="W2391" s="20">
        <v>2321700</v>
      </c>
      <c r="X2391" s="20">
        <v>3277700</v>
      </c>
      <c r="Y2391" s="20">
        <v>142600</v>
      </c>
      <c r="Z2391" s="20">
        <v>1092600</v>
      </c>
      <c r="AA2391" s="20">
        <v>819400</v>
      </c>
      <c r="AB2391" s="21">
        <v>10080918</v>
      </c>
      <c r="AC2391" s="21">
        <v>42997564</v>
      </c>
    </row>
    <row r="2392" spans="1:29" x14ac:dyDescent="0.2">
      <c r="A2392" s="3" t="s">
        <v>1078</v>
      </c>
      <c r="B2392" s="144">
        <v>45677</v>
      </c>
      <c r="C2392" s="144">
        <v>45828</v>
      </c>
      <c r="D2392" s="3" t="s">
        <v>615</v>
      </c>
      <c r="E2392" s="3" t="s">
        <v>620</v>
      </c>
      <c r="F2392" s="14" t="s">
        <v>190</v>
      </c>
      <c r="G2392" s="17" t="s">
        <v>204</v>
      </c>
      <c r="H2392" s="15">
        <v>34562244</v>
      </c>
      <c r="I2392" s="16" t="s">
        <v>213</v>
      </c>
      <c r="J2392" s="18">
        <v>20</v>
      </c>
      <c r="K2392" s="19">
        <v>327.3</v>
      </c>
      <c r="N2392" s="20">
        <v>3658829</v>
      </c>
      <c r="O2392" s="20">
        <v>18416106</v>
      </c>
      <c r="P2392" s="20">
        <v>0</v>
      </c>
      <c r="Q2392" s="20">
        <v>0</v>
      </c>
      <c r="R2392" s="21">
        <v>1219610</v>
      </c>
      <c r="S2392" s="21">
        <v>1534675</v>
      </c>
      <c r="T2392" s="21">
        <v>1023117</v>
      </c>
      <c r="U2392" s="20">
        <v>22193508</v>
      </c>
      <c r="V2392" s="20">
        <v>1636310</v>
      </c>
      <c r="W2392" s="20">
        <v>1565400</v>
      </c>
      <c r="X2392" s="20">
        <v>2209900</v>
      </c>
      <c r="Y2392" s="20">
        <v>96100</v>
      </c>
      <c r="Z2392" s="20">
        <v>736600</v>
      </c>
      <c r="AA2392" s="20">
        <v>552500</v>
      </c>
      <c r="AB2392" s="21">
        <v>6796810</v>
      </c>
      <c r="AC2392" s="21">
        <v>28990318</v>
      </c>
    </row>
    <row r="2393" spans="1:29" x14ac:dyDescent="0.2">
      <c r="A2393" s="3" t="s">
        <v>1078</v>
      </c>
      <c r="B2393" s="144">
        <v>45677</v>
      </c>
      <c r="C2393" s="144">
        <v>45828</v>
      </c>
      <c r="D2393" s="3" t="s">
        <v>615</v>
      </c>
      <c r="E2393" s="3" t="s">
        <v>620</v>
      </c>
      <c r="F2393" s="14" t="s">
        <v>190</v>
      </c>
      <c r="G2393" s="17" t="s">
        <v>204</v>
      </c>
      <c r="H2393" s="15">
        <v>34326342</v>
      </c>
      <c r="I2393" s="16" t="s">
        <v>214</v>
      </c>
      <c r="J2393" s="18">
        <v>40</v>
      </c>
      <c r="K2393" s="19">
        <v>303</v>
      </c>
      <c r="N2393" s="20">
        <v>6774368</v>
      </c>
      <c r="O2393" s="20">
        <v>34097652</v>
      </c>
      <c r="P2393" s="20">
        <v>0</v>
      </c>
      <c r="Q2393" s="20">
        <v>0</v>
      </c>
      <c r="R2393" s="21">
        <v>2258123</v>
      </c>
      <c r="S2393" s="21">
        <v>2841471</v>
      </c>
      <c r="T2393" s="21">
        <v>1894314</v>
      </c>
      <c r="U2393" s="20">
        <v>41091560</v>
      </c>
      <c r="V2393" s="20">
        <v>3029648</v>
      </c>
      <c r="W2393" s="20">
        <v>2898300</v>
      </c>
      <c r="X2393" s="20">
        <v>4091700</v>
      </c>
      <c r="Y2393" s="20">
        <v>178000</v>
      </c>
      <c r="Z2393" s="20">
        <v>1363900</v>
      </c>
      <c r="AA2393" s="20">
        <v>1022900</v>
      </c>
      <c r="AB2393" s="21">
        <v>12584448</v>
      </c>
      <c r="AC2393" s="21">
        <v>53676008</v>
      </c>
    </row>
    <row r="2394" spans="1:29" x14ac:dyDescent="0.2">
      <c r="A2394" s="3" t="s">
        <v>1078</v>
      </c>
      <c r="B2394" s="144">
        <v>45677</v>
      </c>
      <c r="C2394" s="144">
        <v>45828</v>
      </c>
      <c r="D2394" s="3" t="s">
        <v>615</v>
      </c>
      <c r="E2394" s="3" t="s">
        <v>620</v>
      </c>
      <c r="F2394" s="14" t="s">
        <v>190</v>
      </c>
      <c r="G2394" s="17" t="s">
        <v>204</v>
      </c>
      <c r="H2394" s="15">
        <v>30720867</v>
      </c>
      <c r="I2394" s="16" t="s">
        <v>215</v>
      </c>
      <c r="J2394" s="18">
        <v>40</v>
      </c>
      <c r="K2394" s="19">
        <v>385</v>
      </c>
      <c r="N2394" s="20">
        <v>8607695</v>
      </c>
      <c r="O2394" s="20">
        <v>43325398</v>
      </c>
      <c r="P2394" s="20">
        <v>0</v>
      </c>
      <c r="Q2394" s="20">
        <v>0</v>
      </c>
      <c r="R2394" s="21">
        <v>2869232</v>
      </c>
      <c r="S2394" s="21">
        <v>3610450</v>
      </c>
      <c r="T2394" s="21">
        <v>2406967</v>
      </c>
      <c r="U2394" s="20">
        <v>52212047</v>
      </c>
      <c r="V2394" s="20">
        <v>3849553</v>
      </c>
      <c r="W2394" s="20">
        <v>3682700</v>
      </c>
      <c r="X2394" s="20">
        <v>5199000</v>
      </c>
      <c r="Y2394" s="20">
        <v>226200</v>
      </c>
      <c r="Z2394" s="20">
        <v>1733000</v>
      </c>
      <c r="AA2394" s="20">
        <v>1299800</v>
      </c>
      <c r="AB2394" s="21">
        <v>15990253</v>
      </c>
      <c r="AC2394" s="21">
        <v>68202300</v>
      </c>
    </row>
    <row r="2395" spans="1:29" x14ac:dyDescent="0.2">
      <c r="A2395" s="3" t="s">
        <v>1078</v>
      </c>
      <c r="B2395" s="144">
        <v>45677</v>
      </c>
      <c r="C2395" s="144">
        <v>45828</v>
      </c>
      <c r="D2395" s="3" t="s">
        <v>615</v>
      </c>
      <c r="E2395" s="3" t="s">
        <v>620</v>
      </c>
      <c r="F2395" s="14" t="s">
        <v>190</v>
      </c>
      <c r="G2395" s="17" t="s">
        <v>204</v>
      </c>
      <c r="H2395" s="15">
        <v>34324842</v>
      </c>
      <c r="I2395" s="16" t="s">
        <v>216</v>
      </c>
      <c r="J2395" s="18">
        <v>40</v>
      </c>
      <c r="K2395" s="19">
        <v>288.32</v>
      </c>
      <c r="N2395" s="20">
        <v>6446158</v>
      </c>
      <c r="O2395" s="20">
        <v>32445662</v>
      </c>
      <c r="P2395" s="20">
        <v>0</v>
      </c>
      <c r="Q2395" s="20">
        <v>0</v>
      </c>
      <c r="R2395" s="21">
        <v>2148719</v>
      </c>
      <c r="S2395" s="21">
        <v>2703805</v>
      </c>
      <c r="T2395" s="21">
        <v>1802537</v>
      </c>
      <c r="U2395" s="20">
        <v>39100723</v>
      </c>
      <c r="V2395" s="20">
        <v>2882865</v>
      </c>
      <c r="W2395" s="20">
        <v>2757900</v>
      </c>
      <c r="X2395" s="20">
        <v>3893500</v>
      </c>
      <c r="Y2395" s="20">
        <v>169400</v>
      </c>
      <c r="Z2395" s="20">
        <v>1297800</v>
      </c>
      <c r="AA2395" s="20">
        <v>973400</v>
      </c>
      <c r="AB2395" s="21">
        <v>11974865</v>
      </c>
      <c r="AC2395" s="21">
        <v>51075588</v>
      </c>
    </row>
    <row r="2396" spans="1:29" x14ac:dyDescent="0.2">
      <c r="A2396" s="3" t="s">
        <v>1078</v>
      </c>
      <c r="B2396" s="144">
        <v>45677</v>
      </c>
      <c r="C2396" s="144">
        <v>45828</v>
      </c>
      <c r="D2396" s="3" t="s">
        <v>615</v>
      </c>
      <c r="E2396" s="3" t="s">
        <v>620</v>
      </c>
      <c r="F2396" s="14" t="s">
        <v>190</v>
      </c>
      <c r="G2396" s="17" t="s">
        <v>204</v>
      </c>
      <c r="H2396" s="15">
        <v>34317859</v>
      </c>
      <c r="I2396" s="16" t="s">
        <v>217</v>
      </c>
      <c r="J2396" s="18">
        <v>40</v>
      </c>
      <c r="K2396" s="19">
        <v>255.56</v>
      </c>
      <c r="N2396" s="20">
        <v>5713721</v>
      </c>
      <c r="O2396" s="20">
        <v>28759062</v>
      </c>
      <c r="P2396" s="20">
        <v>0</v>
      </c>
      <c r="Q2396" s="20">
        <v>0</v>
      </c>
      <c r="R2396" s="21">
        <v>1904574</v>
      </c>
      <c r="S2396" s="21">
        <v>2396589</v>
      </c>
      <c r="T2396" s="21">
        <v>1597726</v>
      </c>
      <c r="U2396" s="20">
        <v>34657951</v>
      </c>
      <c r="V2396" s="20">
        <v>2555303</v>
      </c>
      <c r="W2396" s="20">
        <v>2444500</v>
      </c>
      <c r="X2396" s="20">
        <v>3451100</v>
      </c>
      <c r="Y2396" s="20">
        <v>150100</v>
      </c>
      <c r="Z2396" s="20">
        <v>1150400</v>
      </c>
      <c r="AA2396" s="20">
        <v>862800</v>
      </c>
      <c r="AB2396" s="21">
        <v>10614203</v>
      </c>
      <c r="AC2396" s="21">
        <v>45272154</v>
      </c>
    </row>
    <row r="2397" spans="1:29" x14ac:dyDescent="0.2">
      <c r="A2397" s="3" t="s">
        <v>1078</v>
      </c>
      <c r="B2397" s="144">
        <v>45677</v>
      </c>
      <c r="C2397" s="144">
        <v>45828</v>
      </c>
      <c r="D2397" s="3" t="s">
        <v>615</v>
      </c>
      <c r="E2397" s="3" t="s">
        <v>620</v>
      </c>
      <c r="F2397" s="14" t="s">
        <v>190</v>
      </c>
      <c r="G2397" s="17" t="s">
        <v>204</v>
      </c>
      <c r="H2397" s="15">
        <v>1061753978</v>
      </c>
      <c r="I2397" s="16" t="s">
        <v>961</v>
      </c>
      <c r="J2397" s="18">
        <v>20</v>
      </c>
      <c r="K2397" s="19">
        <v>255.44</v>
      </c>
      <c r="N2397" s="20">
        <v>2855519</v>
      </c>
      <c r="O2397" s="20">
        <v>14372779</v>
      </c>
      <c r="P2397" s="20">
        <v>0</v>
      </c>
      <c r="Q2397" s="20">
        <v>0</v>
      </c>
      <c r="R2397" s="21">
        <v>951840</v>
      </c>
      <c r="S2397" s="21">
        <v>1197732</v>
      </c>
      <c r="T2397" s="21">
        <v>798488</v>
      </c>
      <c r="U2397" s="20">
        <v>17320839</v>
      </c>
      <c r="V2397" s="20">
        <v>1277052</v>
      </c>
      <c r="W2397" s="20">
        <v>1221700</v>
      </c>
      <c r="X2397" s="20">
        <v>1724700</v>
      </c>
      <c r="Y2397" s="20">
        <v>75000</v>
      </c>
      <c r="Z2397" s="20">
        <v>574900</v>
      </c>
      <c r="AA2397" s="20">
        <v>431200</v>
      </c>
      <c r="AB2397" s="21">
        <v>5304552</v>
      </c>
      <c r="AC2397" s="21">
        <v>22625391</v>
      </c>
    </row>
    <row r="2398" spans="1:29" x14ac:dyDescent="0.2">
      <c r="A2398" s="3" t="s">
        <v>1078</v>
      </c>
      <c r="B2398" s="144">
        <v>45677</v>
      </c>
      <c r="C2398" s="144">
        <v>45828</v>
      </c>
      <c r="D2398" s="3" t="s">
        <v>615</v>
      </c>
      <c r="E2398" s="3" t="s">
        <v>620</v>
      </c>
      <c r="F2398" s="14" t="s">
        <v>190</v>
      </c>
      <c r="G2398" s="17" t="s">
        <v>204</v>
      </c>
      <c r="H2398" s="15">
        <v>1061699251</v>
      </c>
      <c r="I2398" s="16" t="s">
        <v>218</v>
      </c>
      <c r="J2398" s="18">
        <v>40</v>
      </c>
      <c r="K2398" s="19">
        <v>300.89999999999998</v>
      </c>
      <c r="N2398" s="20">
        <v>6727417</v>
      </c>
      <c r="O2398" s="20">
        <v>33861332</v>
      </c>
      <c r="P2398" s="20">
        <v>0</v>
      </c>
      <c r="Q2398" s="20">
        <v>0</v>
      </c>
      <c r="R2398" s="21">
        <v>2242472</v>
      </c>
      <c r="S2398" s="21">
        <v>2821778</v>
      </c>
      <c r="T2398" s="21">
        <v>1881185</v>
      </c>
      <c r="U2398" s="20">
        <v>40806767</v>
      </c>
      <c r="V2398" s="20">
        <v>3008650</v>
      </c>
      <c r="W2398" s="20">
        <v>2878200</v>
      </c>
      <c r="X2398" s="20">
        <v>4063400</v>
      </c>
      <c r="Y2398" s="20">
        <v>176800</v>
      </c>
      <c r="Z2398" s="20">
        <v>1354500</v>
      </c>
      <c r="AA2398" s="20">
        <v>1015800</v>
      </c>
      <c r="AB2398" s="21">
        <v>12497350</v>
      </c>
      <c r="AC2398" s="21">
        <v>53304117</v>
      </c>
    </row>
    <row r="2399" spans="1:29" x14ac:dyDescent="0.2">
      <c r="A2399" s="3" t="s">
        <v>1078</v>
      </c>
      <c r="B2399" s="144">
        <v>45677</v>
      </c>
      <c r="C2399" s="144">
        <v>45828</v>
      </c>
      <c r="D2399" s="3" t="s">
        <v>615</v>
      </c>
      <c r="E2399" s="3" t="s">
        <v>620</v>
      </c>
      <c r="F2399" s="14" t="s">
        <v>190</v>
      </c>
      <c r="G2399" s="17" t="s">
        <v>204</v>
      </c>
      <c r="H2399" s="15">
        <v>1061693919</v>
      </c>
      <c r="I2399" s="16" t="s">
        <v>219</v>
      </c>
      <c r="J2399" s="18">
        <v>40</v>
      </c>
      <c r="K2399" s="19">
        <v>329.61</v>
      </c>
      <c r="N2399" s="20">
        <v>7369305</v>
      </c>
      <c r="O2399" s="20">
        <v>37092169</v>
      </c>
      <c r="P2399" s="20">
        <v>0</v>
      </c>
      <c r="Q2399" s="20">
        <v>0</v>
      </c>
      <c r="R2399" s="21">
        <v>2456435</v>
      </c>
      <c r="S2399" s="21">
        <v>3091014</v>
      </c>
      <c r="T2399" s="21">
        <v>2060676</v>
      </c>
      <c r="U2399" s="20">
        <v>44700294</v>
      </c>
      <c r="V2399" s="20">
        <v>3295717</v>
      </c>
      <c r="W2399" s="20">
        <v>3152800</v>
      </c>
      <c r="X2399" s="20">
        <v>4451100</v>
      </c>
      <c r="Y2399" s="20">
        <v>193600</v>
      </c>
      <c r="Z2399" s="20">
        <v>1483700</v>
      </c>
      <c r="AA2399" s="20">
        <v>1112800</v>
      </c>
      <c r="AB2399" s="21">
        <v>13689717</v>
      </c>
      <c r="AC2399" s="21">
        <v>58390011</v>
      </c>
    </row>
    <row r="2400" spans="1:29" x14ac:dyDescent="0.2">
      <c r="A2400" s="3" t="s">
        <v>1078</v>
      </c>
      <c r="B2400" s="144">
        <v>45677</v>
      </c>
      <c r="C2400" s="144">
        <v>45828</v>
      </c>
      <c r="D2400" s="3" t="s">
        <v>615</v>
      </c>
      <c r="E2400" s="3" t="s">
        <v>620</v>
      </c>
      <c r="F2400" s="14" t="s">
        <v>190</v>
      </c>
      <c r="G2400" s="17" t="s">
        <v>204</v>
      </c>
      <c r="H2400" s="15">
        <v>1061718060</v>
      </c>
      <c r="I2400" s="16" t="s">
        <v>220</v>
      </c>
      <c r="J2400" s="18">
        <v>40</v>
      </c>
      <c r="K2400" s="19">
        <v>326.66000000000003</v>
      </c>
      <c r="N2400" s="20">
        <v>7303350</v>
      </c>
      <c r="O2400" s="20">
        <v>36760195</v>
      </c>
      <c r="P2400" s="20">
        <v>0</v>
      </c>
      <c r="Q2400" s="20">
        <v>0</v>
      </c>
      <c r="R2400" s="21">
        <v>2434450</v>
      </c>
      <c r="S2400" s="21">
        <v>3063350</v>
      </c>
      <c r="T2400" s="21">
        <v>2042233</v>
      </c>
      <c r="U2400" s="20">
        <v>44300228</v>
      </c>
      <c r="V2400" s="20">
        <v>3266220</v>
      </c>
      <c r="W2400" s="20">
        <v>3124600</v>
      </c>
      <c r="X2400" s="20">
        <v>4411200</v>
      </c>
      <c r="Y2400" s="20">
        <v>191900</v>
      </c>
      <c r="Z2400" s="20">
        <v>1470400</v>
      </c>
      <c r="AA2400" s="20">
        <v>1102800</v>
      </c>
      <c r="AB2400" s="21">
        <v>13567120</v>
      </c>
      <c r="AC2400" s="21">
        <v>57867348</v>
      </c>
    </row>
    <row r="2401" spans="1:29" x14ac:dyDescent="0.2">
      <c r="A2401" s="3" t="s">
        <v>1078</v>
      </c>
      <c r="B2401" s="144">
        <v>45677</v>
      </c>
      <c r="C2401" s="144">
        <v>45828</v>
      </c>
      <c r="D2401" s="3" t="s">
        <v>615</v>
      </c>
      <c r="E2401" s="3" t="s">
        <v>620</v>
      </c>
      <c r="F2401" s="14" t="s">
        <v>190</v>
      </c>
      <c r="G2401" s="17" t="s">
        <v>204</v>
      </c>
      <c r="H2401" s="15">
        <v>14466748</v>
      </c>
      <c r="I2401" s="16" t="s">
        <v>222</v>
      </c>
      <c r="J2401" s="18">
        <v>40</v>
      </c>
      <c r="K2401" s="19">
        <v>272.13</v>
      </c>
      <c r="N2401" s="20">
        <v>6084187</v>
      </c>
      <c r="O2401" s="20">
        <v>30623741</v>
      </c>
      <c r="P2401" s="20">
        <v>0</v>
      </c>
      <c r="Q2401" s="20">
        <v>0</v>
      </c>
      <c r="R2401" s="21">
        <v>2028062</v>
      </c>
      <c r="S2401" s="21">
        <v>2551978</v>
      </c>
      <c r="T2401" s="21">
        <v>1701319</v>
      </c>
      <c r="U2401" s="20">
        <v>36905100</v>
      </c>
      <c r="V2401" s="20">
        <v>2720984</v>
      </c>
      <c r="W2401" s="20">
        <v>2603000</v>
      </c>
      <c r="X2401" s="20">
        <v>3674800</v>
      </c>
      <c r="Y2401" s="20">
        <v>159900</v>
      </c>
      <c r="Z2401" s="20">
        <v>1224900</v>
      </c>
      <c r="AA2401" s="20">
        <v>918700</v>
      </c>
      <c r="AB2401" s="21">
        <v>11302284</v>
      </c>
      <c r="AC2401" s="21">
        <v>48207384</v>
      </c>
    </row>
    <row r="2402" spans="1:29" x14ac:dyDescent="0.2">
      <c r="A2402" s="3" t="s">
        <v>1078</v>
      </c>
      <c r="B2402" s="144">
        <v>45677</v>
      </c>
      <c r="C2402" s="144">
        <v>45828</v>
      </c>
      <c r="D2402" s="3" t="s">
        <v>615</v>
      </c>
      <c r="E2402" s="3" t="s">
        <v>620</v>
      </c>
      <c r="F2402" s="14" t="s">
        <v>190</v>
      </c>
      <c r="G2402" s="17" t="s">
        <v>204</v>
      </c>
      <c r="H2402" s="15">
        <v>1061696388</v>
      </c>
      <c r="I2402" s="16" t="s">
        <v>223</v>
      </c>
      <c r="J2402" s="18">
        <v>40</v>
      </c>
      <c r="K2402" s="19">
        <v>296.76</v>
      </c>
      <c r="N2402" s="20">
        <v>6634856</v>
      </c>
      <c r="O2402" s="20">
        <v>33395442</v>
      </c>
      <c r="P2402" s="20">
        <v>0</v>
      </c>
      <c r="Q2402" s="20">
        <v>0</v>
      </c>
      <c r="R2402" s="21">
        <v>2211619</v>
      </c>
      <c r="S2402" s="21">
        <v>2782953</v>
      </c>
      <c r="T2402" s="21">
        <v>1855302</v>
      </c>
      <c r="U2402" s="20">
        <v>40245316</v>
      </c>
      <c r="V2402" s="20">
        <v>2967255</v>
      </c>
      <c r="W2402" s="20">
        <v>2838600</v>
      </c>
      <c r="X2402" s="20">
        <v>4007500</v>
      </c>
      <c r="Y2402" s="20">
        <v>174300</v>
      </c>
      <c r="Z2402" s="20">
        <v>1335800</v>
      </c>
      <c r="AA2402" s="20">
        <v>1001900</v>
      </c>
      <c r="AB2402" s="21">
        <v>12325355</v>
      </c>
      <c r="AC2402" s="21">
        <v>52570671</v>
      </c>
    </row>
    <row r="2403" spans="1:29" x14ac:dyDescent="0.2">
      <c r="A2403" s="3" t="s">
        <v>1078</v>
      </c>
      <c r="B2403" s="144">
        <v>45677</v>
      </c>
      <c r="C2403" s="144">
        <v>45828</v>
      </c>
      <c r="D2403" s="3" t="s">
        <v>615</v>
      </c>
      <c r="E2403" s="3" t="s">
        <v>620</v>
      </c>
      <c r="F2403" s="14" t="s">
        <v>190</v>
      </c>
      <c r="G2403" s="17" t="s">
        <v>204</v>
      </c>
      <c r="H2403" s="15">
        <v>1061738519</v>
      </c>
      <c r="I2403" s="16" t="s">
        <v>224</v>
      </c>
      <c r="J2403" s="18">
        <v>40</v>
      </c>
      <c r="K2403" s="19">
        <v>321.44</v>
      </c>
      <c r="N2403" s="20">
        <v>7186643</v>
      </c>
      <c r="O2403" s="20">
        <v>36172770</v>
      </c>
      <c r="P2403" s="20">
        <v>0</v>
      </c>
      <c r="Q2403" s="20">
        <v>0</v>
      </c>
      <c r="R2403" s="21">
        <v>2395548</v>
      </c>
      <c r="S2403" s="21">
        <v>3014397</v>
      </c>
      <c r="T2403" s="21">
        <v>2009598</v>
      </c>
      <c r="U2403" s="20">
        <v>43592313</v>
      </c>
      <c r="V2403" s="20">
        <v>3214027</v>
      </c>
      <c r="W2403" s="20">
        <v>3074700</v>
      </c>
      <c r="X2403" s="20">
        <v>4340700</v>
      </c>
      <c r="Y2403" s="20">
        <v>188800</v>
      </c>
      <c r="Z2403" s="20">
        <v>1446900</v>
      </c>
      <c r="AA2403" s="20">
        <v>1085200</v>
      </c>
      <c r="AB2403" s="21">
        <v>13350327</v>
      </c>
      <c r="AC2403" s="21">
        <v>56942640</v>
      </c>
    </row>
    <row r="2404" spans="1:29" x14ac:dyDescent="0.2">
      <c r="A2404" s="3" t="s">
        <v>1078</v>
      </c>
      <c r="B2404" s="144">
        <v>45677</v>
      </c>
      <c r="C2404" s="144">
        <v>45828</v>
      </c>
      <c r="D2404" s="3" t="s">
        <v>615</v>
      </c>
      <c r="E2404" s="3" t="s">
        <v>620</v>
      </c>
      <c r="F2404" s="47" t="s">
        <v>190</v>
      </c>
      <c r="G2404" s="50" t="s">
        <v>204</v>
      </c>
      <c r="H2404" s="48">
        <v>25292596</v>
      </c>
      <c r="I2404" s="49" t="s">
        <v>225</v>
      </c>
      <c r="J2404" s="51">
        <v>20</v>
      </c>
      <c r="K2404" s="52">
        <v>275</v>
      </c>
      <c r="N2404" s="53">
        <v>3074177</v>
      </c>
      <c r="O2404" s="53">
        <v>15473358</v>
      </c>
      <c r="P2404" s="53">
        <v>0</v>
      </c>
      <c r="Q2404" s="53">
        <v>2561814</v>
      </c>
      <c r="R2404" s="54">
        <v>1369859</v>
      </c>
      <c r="S2404" s="54">
        <v>1378991</v>
      </c>
      <c r="T2404" s="54">
        <v>949176</v>
      </c>
      <c r="U2404" s="53">
        <v>21733198</v>
      </c>
      <c r="V2404" s="53">
        <v>1617086</v>
      </c>
      <c r="W2404" s="53">
        <v>1315200</v>
      </c>
      <c r="X2404" s="53">
        <v>1856800</v>
      </c>
      <c r="Y2404" s="53">
        <v>80800</v>
      </c>
      <c r="Z2404" s="53">
        <v>618900</v>
      </c>
      <c r="AA2404" s="53">
        <v>464200</v>
      </c>
      <c r="AB2404" s="54">
        <v>5952986</v>
      </c>
      <c r="AC2404" s="54">
        <v>27686184</v>
      </c>
    </row>
    <row r="2405" spans="1:29" x14ac:dyDescent="0.2">
      <c r="A2405" s="3" t="s">
        <v>1078</v>
      </c>
      <c r="B2405" s="144">
        <v>45677</v>
      </c>
      <c r="C2405" s="144">
        <v>45828</v>
      </c>
      <c r="D2405" s="3" t="s">
        <v>615</v>
      </c>
      <c r="E2405" s="3" t="s">
        <v>620</v>
      </c>
      <c r="F2405" s="14" t="s">
        <v>190</v>
      </c>
      <c r="G2405" s="17" t="s">
        <v>204</v>
      </c>
      <c r="H2405" s="15">
        <v>10293365</v>
      </c>
      <c r="I2405" s="16" t="s">
        <v>226</v>
      </c>
      <c r="J2405" s="18">
        <v>40</v>
      </c>
      <c r="K2405" s="19">
        <v>310.10000000000002</v>
      </c>
      <c r="N2405" s="20">
        <v>6933107</v>
      </c>
      <c r="O2405" s="20">
        <v>34896639</v>
      </c>
      <c r="P2405" s="20">
        <v>0</v>
      </c>
      <c r="Q2405" s="20">
        <v>0</v>
      </c>
      <c r="R2405" s="21">
        <v>2311036</v>
      </c>
      <c r="S2405" s="21">
        <v>2908053</v>
      </c>
      <c r="T2405" s="21">
        <v>1938702</v>
      </c>
      <c r="U2405" s="20">
        <v>42054430</v>
      </c>
      <c r="V2405" s="20">
        <v>3100640</v>
      </c>
      <c r="W2405" s="20">
        <v>2966200</v>
      </c>
      <c r="X2405" s="20">
        <v>4187600</v>
      </c>
      <c r="Y2405" s="20">
        <v>182200</v>
      </c>
      <c r="Z2405" s="20">
        <v>1395900</v>
      </c>
      <c r="AA2405" s="20">
        <v>1046900</v>
      </c>
      <c r="AB2405" s="21">
        <v>12879440</v>
      </c>
      <c r="AC2405" s="21">
        <v>54933870</v>
      </c>
    </row>
    <row r="2406" spans="1:29" x14ac:dyDescent="0.2">
      <c r="A2406" s="3" t="s">
        <v>1078</v>
      </c>
      <c r="B2406" s="144">
        <v>45677</v>
      </c>
      <c r="C2406" s="144">
        <v>45828</v>
      </c>
      <c r="D2406" s="3" t="s">
        <v>615</v>
      </c>
      <c r="E2406" s="3" t="s">
        <v>620</v>
      </c>
      <c r="F2406" s="14" t="s">
        <v>190</v>
      </c>
      <c r="G2406" s="17" t="s">
        <v>204</v>
      </c>
      <c r="H2406" s="15">
        <v>34320956</v>
      </c>
      <c r="I2406" s="16" t="s">
        <v>227</v>
      </c>
      <c r="J2406" s="18">
        <v>40</v>
      </c>
      <c r="K2406" s="19">
        <v>307.8</v>
      </c>
      <c r="N2406" s="20">
        <v>6881685</v>
      </c>
      <c r="O2406" s="20">
        <v>34637815</v>
      </c>
      <c r="P2406" s="20">
        <v>0</v>
      </c>
      <c r="Q2406" s="20">
        <v>0</v>
      </c>
      <c r="R2406" s="21">
        <v>2293895</v>
      </c>
      <c r="S2406" s="21">
        <v>2886485</v>
      </c>
      <c r="T2406" s="21">
        <v>1924323</v>
      </c>
      <c r="U2406" s="20">
        <v>41742518</v>
      </c>
      <c r="V2406" s="20">
        <v>3077643</v>
      </c>
      <c r="W2406" s="20">
        <v>2944200</v>
      </c>
      <c r="X2406" s="20">
        <v>4156500</v>
      </c>
      <c r="Y2406" s="20">
        <v>180800</v>
      </c>
      <c r="Z2406" s="20">
        <v>1385500</v>
      </c>
      <c r="AA2406" s="20">
        <v>1039100</v>
      </c>
      <c r="AB2406" s="21">
        <v>12783743</v>
      </c>
      <c r="AC2406" s="21">
        <v>54526261</v>
      </c>
    </row>
    <row r="2407" spans="1:29" x14ac:dyDescent="0.2">
      <c r="A2407" s="3" t="s">
        <v>1078</v>
      </c>
      <c r="B2407" s="144">
        <v>45677</v>
      </c>
      <c r="C2407" s="144">
        <v>45828</v>
      </c>
      <c r="D2407" s="3" t="s">
        <v>615</v>
      </c>
      <c r="E2407" s="3" t="s">
        <v>620</v>
      </c>
      <c r="F2407" s="14" t="s">
        <v>190</v>
      </c>
      <c r="G2407" s="17" t="s">
        <v>229</v>
      </c>
      <c r="H2407" s="15">
        <v>34559165</v>
      </c>
      <c r="I2407" s="16" t="s">
        <v>228</v>
      </c>
      <c r="J2407" s="18">
        <v>20</v>
      </c>
      <c r="K2407" s="19">
        <v>395.16</v>
      </c>
      <c r="N2407" s="20">
        <v>4417424</v>
      </c>
      <c r="O2407" s="20">
        <v>22234367</v>
      </c>
      <c r="P2407" s="20">
        <v>0</v>
      </c>
      <c r="Q2407" s="20">
        <v>0</v>
      </c>
      <c r="R2407" s="21">
        <v>1472475</v>
      </c>
      <c r="S2407" s="21">
        <v>1852864</v>
      </c>
      <c r="T2407" s="21">
        <v>1235243</v>
      </c>
      <c r="U2407" s="20">
        <v>26794949</v>
      </c>
      <c r="V2407" s="20">
        <v>1975570</v>
      </c>
      <c r="W2407" s="20">
        <v>1889900</v>
      </c>
      <c r="X2407" s="20">
        <v>2668100</v>
      </c>
      <c r="Y2407" s="20">
        <v>116100</v>
      </c>
      <c r="Z2407" s="20">
        <v>889400</v>
      </c>
      <c r="AA2407" s="20">
        <v>667000</v>
      </c>
      <c r="AB2407" s="21">
        <v>8206070</v>
      </c>
      <c r="AC2407" s="21">
        <v>35001019</v>
      </c>
    </row>
    <row r="2408" spans="1:29" x14ac:dyDescent="0.2">
      <c r="A2408" s="3" t="s">
        <v>1078</v>
      </c>
      <c r="B2408" s="144">
        <v>45677</v>
      </c>
      <c r="C2408" s="144">
        <v>45828</v>
      </c>
      <c r="D2408" s="3" t="s">
        <v>615</v>
      </c>
      <c r="E2408" s="3" t="s">
        <v>620</v>
      </c>
      <c r="F2408" s="14" t="s">
        <v>190</v>
      </c>
      <c r="G2408" s="17" t="s">
        <v>229</v>
      </c>
      <c r="H2408" s="15">
        <v>34331407</v>
      </c>
      <c r="I2408" s="16" t="s">
        <v>230</v>
      </c>
      <c r="J2408" s="18">
        <v>40</v>
      </c>
      <c r="K2408" s="19">
        <v>342.5</v>
      </c>
      <c r="N2408" s="20">
        <v>7657495</v>
      </c>
      <c r="O2408" s="20">
        <v>38542725</v>
      </c>
      <c r="P2408" s="20">
        <v>0</v>
      </c>
      <c r="Q2408" s="20">
        <v>0</v>
      </c>
      <c r="R2408" s="21">
        <v>2552498</v>
      </c>
      <c r="S2408" s="21">
        <v>3211894</v>
      </c>
      <c r="T2408" s="21">
        <v>2141262</v>
      </c>
      <c r="U2408" s="20">
        <v>46448379</v>
      </c>
      <c r="V2408" s="20">
        <v>3424602</v>
      </c>
      <c r="W2408" s="20">
        <v>3276100</v>
      </c>
      <c r="X2408" s="20">
        <v>4625100</v>
      </c>
      <c r="Y2408" s="20">
        <v>201200</v>
      </c>
      <c r="Z2408" s="20">
        <v>1541700</v>
      </c>
      <c r="AA2408" s="20">
        <v>1156300</v>
      </c>
      <c r="AB2408" s="21">
        <v>14225002</v>
      </c>
      <c r="AC2408" s="21">
        <v>60673381</v>
      </c>
    </row>
    <row r="2409" spans="1:29" x14ac:dyDescent="0.2">
      <c r="A2409" s="3" t="s">
        <v>1078</v>
      </c>
      <c r="B2409" s="144">
        <v>45677</v>
      </c>
      <c r="C2409" s="144">
        <v>45828</v>
      </c>
      <c r="D2409" s="3" t="s">
        <v>615</v>
      </c>
      <c r="E2409" s="3" t="s">
        <v>620</v>
      </c>
      <c r="F2409" s="14" t="s">
        <v>190</v>
      </c>
      <c r="G2409" s="17" t="s">
        <v>229</v>
      </c>
      <c r="H2409" s="15">
        <v>1061750476</v>
      </c>
      <c r="I2409" s="16" t="s">
        <v>231</v>
      </c>
      <c r="J2409" s="18">
        <v>40</v>
      </c>
      <c r="K2409" s="19">
        <v>301.62</v>
      </c>
      <c r="N2409" s="20">
        <v>6743514</v>
      </c>
      <c r="O2409" s="20">
        <v>33942354</v>
      </c>
      <c r="P2409" s="20">
        <v>0</v>
      </c>
      <c r="Q2409" s="20">
        <v>0</v>
      </c>
      <c r="R2409" s="21">
        <v>2247838</v>
      </c>
      <c r="S2409" s="21">
        <v>2828529</v>
      </c>
      <c r="T2409" s="21">
        <v>1885686</v>
      </c>
      <c r="U2409" s="20">
        <v>40904407</v>
      </c>
      <c r="V2409" s="20">
        <v>3015849</v>
      </c>
      <c r="W2409" s="20">
        <v>2885100</v>
      </c>
      <c r="X2409" s="20">
        <v>4073100</v>
      </c>
      <c r="Y2409" s="20">
        <v>177200</v>
      </c>
      <c r="Z2409" s="20">
        <v>1357700</v>
      </c>
      <c r="AA2409" s="20">
        <v>1018300</v>
      </c>
      <c r="AB2409" s="21">
        <v>12527249</v>
      </c>
      <c r="AC2409" s="21">
        <v>53431656</v>
      </c>
    </row>
    <row r="2410" spans="1:29" x14ac:dyDescent="0.2">
      <c r="A2410" s="3" t="s">
        <v>1078</v>
      </c>
      <c r="B2410" s="144">
        <v>45677</v>
      </c>
      <c r="C2410" s="144">
        <v>45828</v>
      </c>
      <c r="D2410" s="3" t="s">
        <v>615</v>
      </c>
      <c r="E2410" s="3" t="s">
        <v>620</v>
      </c>
      <c r="F2410" s="14" t="s">
        <v>190</v>
      </c>
      <c r="G2410" s="17" t="s">
        <v>229</v>
      </c>
      <c r="H2410" s="15">
        <v>34319839</v>
      </c>
      <c r="I2410" s="16" t="s">
        <v>1072</v>
      </c>
      <c r="J2410" s="18">
        <v>20</v>
      </c>
      <c r="K2410" s="19">
        <v>255</v>
      </c>
      <c r="N2410" s="20">
        <v>2850600</v>
      </c>
      <c r="O2410" s="20">
        <v>14348020</v>
      </c>
      <c r="P2410" s="20">
        <v>0</v>
      </c>
      <c r="Q2410" s="20">
        <v>0</v>
      </c>
      <c r="R2410" s="21">
        <v>950200</v>
      </c>
      <c r="S2410" s="21">
        <v>1195668</v>
      </c>
      <c r="T2410" s="21">
        <v>797112</v>
      </c>
      <c r="U2410" s="20">
        <v>17291000</v>
      </c>
      <c r="V2410" s="20">
        <v>1274852</v>
      </c>
      <c r="W2410" s="20">
        <v>1219600</v>
      </c>
      <c r="X2410" s="20">
        <v>1721800</v>
      </c>
      <c r="Y2410" s="20">
        <v>74900</v>
      </c>
      <c r="Z2410" s="20">
        <v>573900</v>
      </c>
      <c r="AA2410" s="20">
        <v>430400</v>
      </c>
      <c r="AB2410" s="21">
        <v>5295452</v>
      </c>
      <c r="AC2410" s="21">
        <v>22586452</v>
      </c>
    </row>
    <row r="2411" spans="1:29" x14ac:dyDescent="0.2">
      <c r="A2411" s="3" t="s">
        <v>1078</v>
      </c>
      <c r="B2411" s="144">
        <v>45677</v>
      </c>
      <c r="C2411" s="144">
        <v>45828</v>
      </c>
      <c r="D2411" s="3" t="s">
        <v>615</v>
      </c>
      <c r="E2411" s="3" t="s">
        <v>620</v>
      </c>
      <c r="F2411" s="14" t="s">
        <v>190</v>
      </c>
      <c r="G2411" s="17" t="s">
        <v>229</v>
      </c>
      <c r="H2411" s="15">
        <v>34563785</v>
      </c>
      <c r="I2411" s="16" t="s">
        <v>232</v>
      </c>
      <c r="J2411" s="18">
        <v>20</v>
      </c>
      <c r="K2411" s="19">
        <v>301</v>
      </c>
      <c r="N2411" s="20">
        <v>3364826</v>
      </c>
      <c r="O2411" s="20">
        <v>16936291</v>
      </c>
      <c r="P2411" s="20">
        <v>0</v>
      </c>
      <c r="Q2411" s="20">
        <v>0</v>
      </c>
      <c r="R2411" s="21">
        <v>1121609</v>
      </c>
      <c r="S2411" s="21">
        <v>1411358</v>
      </c>
      <c r="T2411" s="21">
        <v>940905</v>
      </c>
      <c r="U2411" s="20">
        <v>20410163</v>
      </c>
      <c r="V2411" s="20">
        <v>1504825</v>
      </c>
      <c r="W2411" s="20">
        <v>1439600</v>
      </c>
      <c r="X2411" s="20">
        <v>2032400</v>
      </c>
      <c r="Y2411" s="20">
        <v>88400</v>
      </c>
      <c r="Z2411" s="20">
        <v>677500</v>
      </c>
      <c r="AA2411" s="20">
        <v>508100</v>
      </c>
      <c r="AB2411" s="21">
        <v>6250825</v>
      </c>
      <c r="AC2411" s="21">
        <v>26660988</v>
      </c>
    </row>
    <row r="2412" spans="1:29" x14ac:dyDescent="0.2">
      <c r="A2412" s="3" t="s">
        <v>1078</v>
      </c>
      <c r="B2412" s="144">
        <v>45677</v>
      </c>
      <c r="C2412" s="144">
        <v>45828</v>
      </c>
      <c r="D2412" s="3" t="s">
        <v>615</v>
      </c>
      <c r="E2412" s="3" t="s">
        <v>620</v>
      </c>
      <c r="F2412" s="14" t="s">
        <v>190</v>
      </c>
      <c r="G2412" s="17" t="s">
        <v>229</v>
      </c>
      <c r="H2412" s="15">
        <v>1061746354</v>
      </c>
      <c r="I2412" s="16" t="s">
        <v>233</v>
      </c>
      <c r="J2412" s="18">
        <v>20</v>
      </c>
      <c r="K2412" s="19">
        <v>281.24</v>
      </c>
      <c r="N2412" s="20">
        <v>3143933</v>
      </c>
      <c r="O2412" s="20">
        <v>15824463</v>
      </c>
      <c r="P2412" s="20">
        <v>0</v>
      </c>
      <c r="Q2412" s="20">
        <v>0</v>
      </c>
      <c r="R2412" s="21">
        <v>1047978</v>
      </c>
      <c r="S2412" s="21">
        <v>1318705</v>
      </c>
      <c r="T2412" s="21">
        <v>879137</v>
      </c>
      <c r="U2412" s="20">
        <v>19070283</v>
      </c>
      <c r="V2412" s="20">
        <v>1406037</v>
      </c>
      <c r="W2412" s="20">
        <v>1345100</v>
      </c>
      <c r="X2412" s="20">
        <v>1898900</v>
      </c>
      <c r="Y2412" s="20">
        <v>82600</v>
      </c>
      <c r="Z2412" s="20">
        <v>633000</v>
      </c>
      <c r="AA2412" s="20">
        <v>474700</v>
      </c>
      <c r="AB2412" s="21">
        <v>5840337</v>
      </c>
      <c r="AC2412" s="21">
        <v>24910620</v>
      </c>
    </row>
    <row r="2413" spans="1:29" x14ac:dyDescent="0.2">
      <c r="A2413" s="3" t="s">
        <v>1078</v>
      </c>
      <c r="B2413" s="144">
        <v>45677</v>
      </c>
      <c r="C2413" s="144">
        <v>45828</v>
      </c>
      <c r="D2413" s="3" t="s">
        <v>615</v>
      </c>
      <c r="E2413" s="3" t="s">
        <v>620</v>
      </c>
      <c r="F2413" s="14" t="s">
        <v>190</v>
      </c>
      <c r="G2413" s="17" t="s">
        <v>229</v>
      </c>
      <c r="H2413" s="15">
        <v>25635262</v>
      </c>
      <c r="I2413" s="16" t="s">
        <v>573</v>
      </c>
      <c r="J2413" s="18">
        <v>20</v>
      </c>
      <c r="K2413" s="19">
        <v>245.56</v>
      </c>
      <c r="N2413" s="20">
        <v>2745072</v>
      </c>
      <c r="O2413" s="20">
        <v>13816862</v>
      </c>
      <c r="P2413" s="20">
        <v>0</v>
      </c>
      <c r="Q2413" s="20">
        <v>0</v>
      </c>
      <c r="R2413" s="21">
        <v>915024</v>
      </c>
      <c r="S2413" s="21">
        <v>1151405</v>
      </c>
      <c r="T2413" s="21">
        <v>767603</v>
      </c>
      <c r="U2413" s="20">
        <v>16650894</v>
      </c>
      <c r="V2413" s="20">
        <v>1227657</v>
      </c>
      <c r="W2413" s="20">
        <v>1174400</v>
      </c>
      <c r="X2413" s="20">
        <v>1658000</v>
      </c>
      <c r="Y2413" s="20">
        <v>72100</v>
      </c>
      <c r="Z2413" s="20">
        <v>552700</v>
      </c>
      <c r="AA2413" s="20">
        <v>414500</v>
      </c>
      <c r="AB2413" s="21">
        <v>5099357</v>
      </c>
      <c r="AC2413" s="21">
        <v>21750251</v>
      </c>
    </row>
    <row r="2414" spans="1:29" x14ac:dyDescent="0.2">
      <c r="A2414" s="3" t="s">
        <v>1078</v>
      </c>
      <c r="B2414" s="144">
        <v>45677</v>
      </c>
      <c r="C2414" s="144">
        <v>45828</v>
      </c>
      <c r="D2414" s="3" t="s">
        <v>615</v>
      </c>
      <c r="E2414" s="3" t="s">
        <v>620</v>
      </c>
      <c r="F2414" s="14" t="s">
        <v>190</v>
      </c>
      <c r="G2414" s="17" t="s">
        <v>229</v>
      </c>
      <c r="H2414" s="15">
        <v>1061728066</v>
      </c>
      <c r="I2414" s="16" t="s">
        <v>234</v>
      </c>
      <c r="J2414" s="18">
        <v>40</v>
      </c>
      <c r="K2414" s="19">
        <v>302.5</v>
      </c>
      <c r="N2414" s="20">
        <v>6763189</v>
      </c>
      <c r="O2414" s="20">
        <v>34041385</v>
      </c>
      <c r="P2414" s="20">
        <v>0</v>
      </c>
      <c r="Q2414" s="20">
        <v>0</v>
      </c>
      <c r="R2414" s="21">
        <v>2254396</v>
      </c>
      <c r="S2414" s="21">
        <v>2836782</v>
      </c>
      <c r="T2414" s="21">
        <v>1891188</v>
      </c>
      <c r="U2414" s="20">
        <v>41023751</v>
      </c>
      <c r="V2414" s="20">
        <v>3024648</v>
      </c>
      <c r="W2414" s="20">
        <v>2893500</v>
      </c>
      <c r="X2414" s="20">
        <v>4085000</v>
      </c>
      <c r="Y2414" s="20">
        <v>177700</v>
      </c>
      <c r="Z2414" s="20">
        <v>1361700</v>
      </c>
      <c r="AA2414" s="20">
        <v>1021200</v>
      </c>
      <c r="AB2414" s="21">
        <v>12563748</v>
      </c>
      <c r="AC2414" s="21">
        <v>53587499</v>
      </c>
    </row>
    <row r="2415" spans="1:29" x14ac:dyDescent="0.2">
      <c r="A2415" s="3" t="s">
        <v>1078</v>
      </c>
      <c r="B2415" s="144">
        <v>45677</v>
      </c>
      <c r="C2415" s="144">
        <v>45828</v>
      </c>
      <c r="D2415" s="3" t="s">
        <v>615</v>
      </c>
      <c r="E2415" s="3" t="s">
        <v>620</v>
      </c>
      <c r="F2415" s="14" t="s">
        <v>190</v>
      </c>
      <c r="G2415" s="17" t="s">
        <v>229</v>
      </c>
      <c r="H2415" s="15">
        <v>1061714458</v>
      </c>
      <c r="I2415" s="16" t="s">
        <v>1071</v>
      </c>
      <c r="J2415" s="18">
        <v>20</v>
      </c>
      <c r="K2415" s="19">
        <v>235.64</v>
      </c>
      <c r="N2415" s="20">
        <v>2634178</v>
      </c>
      <c r="O2415" s="20">
        <v>13258696</v>
      </c>
      <c r="P2415" s="20">
        <v>0</v>
      </c>
      <c r="Q2415" s="20">
        <v>0</v>
      </c>
      <c r="R2415" s="21">
        <v>878059</v>
      </c>
      <c r="S2415" s="21">
        <v>1104891</v>
      </c>
      <c r="T2415" s="21">
        <v>736594</v>
      </c>
      <c r="U2415" s="20">
        <v>15978240</v>
      </c>
      <c r="V2415" s="20">
        <v>1178063</v>
      </c>
      <c r="W2415" s="20">
        <v>1127000</v>
      </c>
      <c r="X2415" s="20">
        <v>1591000</v>
      </c>
      <c r="Y2415" s="20">
        <v>69200</v>
      </c>
      <c r="Z2415" s="20">
        <v>530300</v>
      </c>
      <c r="AA2415" s="20">
        <v>397800</v>
      </c>
      <c r="AB2415" s="21">
        <v>4893363</v>
      </c>
      <c r="AC2415" s="21">
        <v>20871603</v>
      </c>
    </row>
    <row r="2416" spans="1:29" x14ac:dyDescent="0.2">
      <c r="A2416" s="3" t="s">
        <v>1078</v>
      </c>
      <c r="B2416" s="144">
        <v>45677</v>
      </c>
      <c r="C2416" s="144">
        <v>45828</v>
      </c>
      <c r="D2416" s="3" t="s">
        <v>615</v>
      </c>
      <c r="E2416" s="3" t="s">
        <v>620</v>
      </c>
      <c r="F2416" s="14" t="s">
        <v>190</v>
      </c>
      <c r="G2416" s="17" t="s">
        <v>229</v>
      </c>
      <c r="H2416" s="15">
        <v>25292048</v>
      </c>
      <c r="I2416" s="16" t="s">
        <v>235</v>
      </c>
      <c r="J2416" s="18">
        <v>40</v>
      </c>
      <c r="K2416" s="19">
        <v>378.17</v>
      </c>
      <c r="N2416" s="20">
        <v>8454993</v>
      </c>
      <c r="O2416" s="20">
        <v>42556798</v>
      </c>
      <c r="P2416" s="20">
        <v>0</v>
      </c>
      <c r="Q2416" s="20">
        <v>0</v>
      </c>
      <c r="R2416" s="21">
        <v>2818331</v>
      </c>
      <c r="S2416" s="21">
        <v>3546400</v>
      </c>
      <c r="T2416" s="21">
        <v>2364267</v>
      </c>
      <c r="U2416" s="20">
        <v>51285796</v>
      </c>
      <c r="V2416" s="20">
        <v>3781261</v>
      </c>
      <c r="W2416" s="20">
        <v>3617300</v>
      </c>
      <c r="X2416" s="20">
        <v>5106800</v>
      </c>
      <c r="Y2416" s="20">
        <v>222100</v>
      </c>
      <c r="Z2416" s="20">
        <v>1702300</v>
      </c>
      <c r="AA2416" s="20">
        <v>1276700</v>
      </c>
      <c r="AB2416" s="21">
        <v>15706461</v>
      </c>
      <c r="AC2416" s="21">
        <v>66992257</v>
      </c>
    </row>
    <row r="2417" spans="1:29" x14ac:dyDescent="0.2">
      <c r="A2417" s="3" t="s">
        <v>1078</v>
      </c>
      <c r="B2417" s="144">
        <v>45677</v>
      </c>
      <c r="C2417" s="144">
        <v>45828</v>
      </c>
      <c r="D2417" s="3" t="s">
        <v>615</v>
      </c>
      <c r="E2417" s="3" t="s">
        <v>620</v>
      </c>
      <c r="F2417" s="14" t="s">
        <v>190</v>
      </c>
      <c r="G2417" s="17" t="s">
        <v>229</v>
      </c>
      <c r="H2417" s="15">
        <v>25281150</v>
      </c>
      <c r="I2417" s="16" t="s">
        <v>962</v>
      </c>
      <c r="J2417" s="18">
        <v>40</v>
      </c>
      <c r="K2417" s="19">
        <v>274.56</v>
      </c>
      <c r="N2417" s="20">
        <v>6138516</v>
      </c>
      <c r="O2417" s="20">
        <v>30897197</v>
      </c>
      <c r="P2417" s="20">
        <v>0</v>
      </c>
      <c r="Q2417" s="20">
        <v>0</v>
      </c>
      <c r="R2417" s="21">
        <v>2046172</v>
      </c>
      <c r="S2417" s="21">
        <v>2574766</v>
      </c>
      <c r="T2417" s="21">
        <v>1716511</v>
      </c>
      <c r="U2417" s="20">
        <v>37234646</v>
      </c>
      <c r="V2417" s="20">
        <v>2745281</v>
      </c>
      <c r="W2417" s="20">
        <v>2626300</v>
      </c>
      <c r="X2417" s="20">
        <v>3707700</v>
      </c>
      <c r="Y2417" s="20">
        <v>161300</v>
      </c>
      <c r="Z2417" s="20">
        <v>1235900</v>
      </c>
      <c r="AA2417" s="20">
        <v>926900</v>
      </c>
      <c r="AB2417" s="21">
        <v>11403381</v>
      </c>
      <c r="AC2417" s="21">
        <v>48638027</v>
      </c>
    </row>
    <row r="2418" spans="1:29" x14ac:dyDescent="0.2">
      <c r="A2418" s="3" t="s">
        <v>1078</v>
      </c>
      <c r="B2418" s="144">
        <v>45677</v>
      </c>
      <c r="C2418" s="144">
        <v>45828</v>
      </c>
      <c r="D2418" s="3" t="s">
        <v>615</v>
      </c>
      <c r="E2418" s="3" t="s">
        <v>620</v>
      </c>
      <c r="F2418" s="14" t="s">
        <v>190</v>
      </c>
      <c r="G2418" s="17" t="s">
        <v>229</v>
      </c>
      <c r="H2418" s="15">
        <v>31577990</v>
      </c>
      <c r="I2418" s="16" t="s">
        <v>574</v>
      </c>
      <c r="J2418" s="18">
        <v>40</v>
      </c>
      <c r="K2418" s="19">
        <v>347</v>
      </c>
      <c r="N2418" s="20">
        <v>7758105</v>
      </c>
      <c r="O2418" s="20">
        <v>39049129</v>
      </c>
      <c r="P2418" s="20">
        <v>0</v>
      </c>
      <c r="Q2418" s="20">
        <v>0</v>
      </c>
      <c r="R2418" s="21">
        <v>2586035</v>
      </c>
      <c r="S2418" s="21">
        <v>3254094</v>
      </c>
      <c r="T2418" s="21">
        <v>2169396</v>
      </c>
      <c r="U2418" s="20">
        <v>47058654</v>
      </c>
      <c r="V2418" s="20">
        <v>3469597</v>
      </c>
      <c r="W2418" s="20">
        <v>3319200</v>
      </c>
      <c r="X2418" s="20">
        <v>4685900</v>
      </c>
      <c r="Y2418" s="20">
        <v>203800</v>
      </c>
      <c r="Z2418" s="20">
        <v>1562000</v>
      </c>
      <c r="AA2418" s="20">
        <v>1171500</v>
      </c>
      <c r="AB2418" s="21">
        <v>14411997</v>
      </c>
      <c r="AC2418" s="21">
        <v>61470651</v>
      </c>
    </row>
    <row r="2419" spans="1:29" x14ac:dyDescent="0.2">
      <c r="A2419" s="3" t="s">
        <v>1078</v>
      </c>
      <c r="B2419" s="144">
        <v>45677</v>
      </c>
      <c r="C2419" s="144">
        <v>45828</v>
      </c>
      <c r="D2419" s="3" t="s">
        <v>615</v>
      </c>
      <c r="E2419" s="3" t="s">
        <v>620</v>
      </c>
      <c r="F2419" s="14" t="s">
        <v>190</v>
      </c>
      <c r="G2419" s="17" t="s">
        <v>229</v>
      </c>
      <c r="H2419" s="15">
        <v>1061715642</v>
      </c>
      <c r="I2419" s="16" t="s">
        <v>236</v>
      </c>
      <c r="J2419" s="18">
        <v>40</v>
      </c>
      <c r="K2419" s="19">
        <v>268.95999999999998</v>
      </c>
      <c r="N2419" s="20">
        <v>6013314</v>
      </c>
      <c r="O2419" s="20">
        <v>30267014</v>
      </c>
      <c r="P2419" s="20">
        <v>0</v>
      </c>
      <c r="Q2419" s="20">
        <v>0</v>
      </c>
      <c r="R2419" s="21">
        <v>2004438</v>
      </c>
      <c r="S2419" s="21">
        <v>2522251</v>
      </c>
      <c r="T2419" s="21">
        <v>1681501</v>
      </c>
      <c r="U2419" s="20">
        <v>36475204</v>
      </c>
      <c r="V2419" s="20">
        <v>2689288</v>
      </c>
      <c r="W2419" s="20">
        <v>2572700</v>
      </c>
      <c r="X2419" s="20">
        <v>3632000</v>
      </c>
      <c r="Y2419" s="20">
        <v>158000</v>
      </c>
      <c r="Z2419" s="20">
        <v>1210700</v>
      </c>
      <c r="AA2419" s="20">
        <v>908000</v>
      </c>
      <c r="AB2419" s="21">
        <v>11170688</v>
      </c>
      <c r="AC2419" s="21">
        <v>47645892</v>
      </c>
    </row>
    <row r="2420" spans="1:29" x14ac:dyDescent="0.2">
      <c r="A2420" s="3" t="s">
        <v>1078</v>
      </c>
      <c r="B2420" s="144">
        <v>45677</v>
      </c>
      <c r="C2420" s="144">
        <v>45828</v>
      </c>
      <c r="D2420" s="3" t="s">
        <v>615</v>
      </c>
      <c r="E2420" s="3" t="s">
        <v>620</v>
      </c>
      <c r="F2420" s="14" t="s">
        <v>190</v>
      </c>
      <c r="G2420" s="17" t="s">
        <v>229</v>
      </c>
      <c r="H2420" s="15">
        <v>34330775</v>
      </c>
      <c r="I2420" s="16" t="s">
        <v>237</v>
      </c>
      <c r="J2420" s="18">
        <v>40</v>
      </c>
      <c r="K2420" s="19">
        <v>378.45</v>
      </c>
      <c r="N2420" s="20">
        <v>8461253</v>
      </c>
      <c r="O2420" s="20">
        <v>42588307</v>
      </c>
      <c r="P2420" s="20">
        <v>0</v>
      </c>
      <c r="Q2420" s="20">
        <v>0</v>
      </c>
      <c r="R2420" s="21">
        <v>2820418</v>
      </c>
      <c r="S2420" s="21">
        <v>3549026</v>
      </c>
      <c r="T2420" s="21">
        <v>2366017</v>
      </c>
      <c r="U2420" s="20">
        <v>51323768</v>
      </c>
      <c r="V2420" s="20">
        <v>3784060</v>
      </c>
      <c r="W2420" s="20">
        <v>3620000</v>
      </c>
      <c r="X2420" s="20">
        <v>5110600</v>
      </c>
      <c r="Y2420" s="20">
        <v>222300</v>
      </c>
      <c r="Z2420" s="20">
        <v>1703500</v>
      </c>
      <c r="AA2420" s="20">
        <v>1277600</v>
      </c>
      <c r="AB2420" s="21">
        <v>15718060</v>
      </c>
      <c r="AC2420" s="21">
        <v>67041828</v>
      </c>
    </row>
    <row r="2421" spans="1:29" x14ac:dyDescent="0.2">
      <c r="A2421" s="3" t="s">
        <v>1078</v>
      </c>
      <c r="B2421" s="144">
        <v>45677</v>
      </c>
      <c r="C2421" s="144">
        <v>45828</v>
      </c>
      <c r="D2421" s="3" t="s">
        <v>615</v>
      </c>
      <c r="E2421" s="3" t="s">
        <v>620</v>
      </c>
      <c r="F2421" s="14" t="s">
        <v>190</v>
      </c>
      <c r="G2421" s="17" t="s">
        <v>229</v>
      </c>
      <c r="H2421" s="15">
        <v>25276019</v>
      </c>
      <c r="I2421" s="16" t="s">
        <v>963</v>
      </c>
      <c r="J2421" s="18">
        <v>40</v>
      </c>
      <c r="K2421" s="19">
        <v>301</v>
      </c>
      <c r="N2421" s="20">
        <v>6729653</v>
      </c>
      <c r="O2421" s="20">
        <v>33872587</v>
      </c>
      <c r="P2421" s="20">
        <v>0</v>
      </c>
      <c r="Q2421" s="20">
        <v>0</v>
      </c>
      <c r="R2421" s="21">
        <v>2243218</v>
      </c>
      <c r="S2421" s="21">
        <v>2822716</v>
      </c>
      <c r="T2421" s="21">
        <v>1881810</v>
      </c>
      <c r="U2421" s="20">
        <v>40820331</v>
      </c>
      <c r="V2421" s="20">
        <v>3009650</v>
      </c>
      <c r="W2421" s="20">
        <v>2879200</v>
      </c>
      <c r="X2421" s="20">
        <v>4064700</v>
      </c>
      <c r="Y2421" s="20">
        <v>176800</v>
      </c>
      <c r="Z2421" s="20">
        <v>1354900</v>
      </c>
      <c r="AA2421" s="20">
        <v>1016200</v>
      </c>
      <c r="AB2421" s="21">
        <v>12501450</v>
      </c>
      <c r="AC2421" s="21">
        <v>53321781</v>
      </c>
    </row>
    <row r="2422" spans="1:29" x14ac:dyDescent="0.2">
      <c r="A2422" s="3" t="s">
        <v>1078</v>
      </c>
      <c r="B2422" s="144">
        <v>45677</v>
      </c>
      <c r="C2422" s="144">
        <v>45828</v>
      </c>
      <c r="D2422" s="3" t="s">
        <v>615</v>
      </c>
      <c r="E2422" s="3" t="s">
        <v>620</v>
      </c>
      <c r="F2422" s="14" t="s">
        <v>190</v>
      </c>
      <c r="G2422" s="17" t="s">
        <v>229</v>
      </c>
      <c r="H2422" s="15">
        <v>34571575</v>
      </c>
      <c r="I2422" s="16" t="s">
        <v>239</v>
      </c>
      <c r="J2422" s="18">
        <v>40</v>
      </c>
      <c r="K2422" s="19">
        <v>386.75</v>
      </c>
      <c r="N2422" s="20">
        <v>8646821</v>
      </c>
      <c r="O2422" s="20">
        <v>43522332</v>
      </c>
      <c r="P2422" s="20">
        <v>0</v>
      </c>
      <c r="Q2422" s="20">
        <v>0</v>
      </c>
      <c r="R2422" s="21">
        <v>2882274</v>
      </c>
      <c r="S2422" s="21">
        <v>3626861</v>
      </c>
      <c r="T2422" s="21">
        <v>2417907</v>
      </c>
      <c r="U2422" s="20">
        <v>52449374</v>
      </c>
      <c r="V2422" s="20">
        <v>3867051</v>
      </c>
      <c r="W2422" s="20">
        <v>3699400</v>
      </c>
      <c r="X2422" s="20">
        <v>5222700</v>
      </c>
      <c r="Y2422" s="20">
        <v>227200</v>
      </c>
      <c r="Z2422" s="20">
        <v>1740900</v>
      </c>
      <c r="AA2422" s="20">
        <v>1305700</v>
      </c>
      <c r="AB2422" s="21">
        <v>16062951</v>
      </c>
      <c r="AC2422" s="21">
        <v>68512325</v>
      </c>
    </row>
    <row r="2423" spans="1:29" x14ac:dyDescent="0.2">
      <c r="A2423" s="3" t="s">
        <v>1078</v>
      </c>
      <c r="B2423" s="144">
        <v>45677</v>
      </c>
      <c r="C2423" s="144">
        <v>45828</v>
      </c>
      <c r="D2423" s="3" t="s">
        <v>615</v>
      </c>
      <c r="E2423" s="3" t="s">
        <v>620</v>
      </c>
      <c r="F2423" s="14" t="s">
        <v>190</v>
      </c>
      <c r="G2423" s="17" t="s">
        <v>229</v>
      </c>
      <c r="H2423" s="15">
        <v>34331927</v>
      </c>
      <c r="I2423" s="16" t="s">
        <v>576</v>
      </c>
      <c r="J2423" s="18">
        <v>20</v>
      </c>
      <c r="K2423" s="19">
        <v>265.64</v>
      </c>
      <c r="N2423" s="20">
        <v>2969543</v>
      </c>
      <c r="O2423" s="20">
        <v>14946700</v>
      </c>
      <c r="P2423" s="20">
        <v>0</v>
      </c>
      <c r="Q2423" s="20">
        <v>0</v>
      </c>
      <c r="R2423" s="21">
        <v>989848</v>
      </c>
      <c r="S2423" s="21">
        <v>1245558</v>
      </c>
      <c r="T2423" s="21">
        <v>830372</v>
      </c>
      <c r="U2423" s="20">
        <v>18012478</v>
      </c>
      <c r="V2423" s="20">
        <v>1328046</v>
      </c>
      <c r="W2423" s="20">
        <v>1270500</v>
      </c>
      <c r="X2423" s="20">
        <v>1793600</v>
      </c>
      <c r="Y2423" s="20">
        <v>78000</v>
      </c>
      <c r="Z2423" s="20">
        <v>597900</v>
      </c>
      <c r="AA2423" s="20">
        <v>448400</v>
      </c>
      <c r="AB2423" s="21">
        <v>5516446</v>
      </c>
      <c r="AC2423" s="21">
        <v>23528924</v>
      </c>
    </row>
    <row r="2424" spans="1:29" x14ac:dyDescent="0.2">
      <c r="A2424" s="3" t="s">
        <v>1078</v>
      </c>
      <c r="B2424" s="144">
        <v>45677</v>
      </c>
      <c r="C2424" s="144">
        <v>45828</v>
      </c>
      <c r="D2424" s="3" t="s">
        <v>615</v>
      </c>
      <c r="E2424" s="3" t="s">
        <v>620</v>
      </c>
      <c r="F2424" s="14" t="s">
        <v>190</v>
      </c>
      <c r="G2424" s="17" t="s">
        <v>229</v>
      </c>
      <c r="H2424" s="15">
        <v>25292426</v>
      </c>
      <c r="I2424" s="16" t="s">
        <v>240</v>
      </c>
      <c r="J2424" s="18">
        <v>40</v>
      </c>
      <c r="K2424" s="19">
        <v>434.85</v>
      </c>
      <c r="N2424" s="20">
        <v>9722224</v>
      </c>
      <c r="O2424" s="20">
        <v>48935194</v>
      </c>
      <c r="P2424" s="20">
        <v>0</v>
      </c>
      <c r="Q2424" s="20">
        <v>0</v>
      </c>
      <c r="R2424" s="21">
        <v>3240741</v>
      </c>
      <c r="S2424" s="21">
        <v>4077933</v>
      </c>
      <c r="T2424" s="21">
        <v>2718622</v>
      </c>
      <c r="U2424" s="20">
        <v>58972490</v>
      </c>
      <c r="V2424" s="20">
        <v>4347995</v>
      </c>
      <c r="W2424" s="20">
        <v>4159500</v>
      </c>
      <c r="X2424" s="20">
        <v>5872200</v>
      </c>
      <c r="Y2424" s="20">
        <v>255400</v>
      </c>
      <c r="Z2424" s="20">
        <v>1957400</v>
      </c>
      <c r="AA2424" s="20">
        <v>1468100</v>
      </c>
      <c r="AB2424" s="21">
        <v>18060595</v>
      </c>
      <c r="AC2424" s="21">
        <v>77033085</v>
      </c>
    </row>
    <row r="2425" spans="1:29" x14ac:dyDescent="0.2">
      <c r="A2425" s="3" t="s">
        <v>1078</v>
      </c>
      <c r="B2425" s="144">
        <v>45677</v>
      </c>
      <c r="C2425" s="144">
        <v>45828</v>
      </c>
      <c r="D2425" s="3" t="s">
        <v>615</v>
      </c>
      <c r="E2425" s="3" t="s">
        <v>620</v>
      </c>
      <c r="F2425" s="14" t="s">
        <v>190</v>
      </c>
      <c r="G2425" s="17" t="s">
        <v>229</v>
      </c>
      <c r="H2425" s="15">
        <v>34315699</v>
      </c>
      <c r="I2425" s="16" t="s">
        <v>241</v>
      </c>
      <c r="J2425" s="18">
        <v>40</v>
      </c>
      <c r="K2425" s="19">
        <v>368.19</v>
      </c>
      <c r="N2425" s="20">
        <v>8231863</v>
      </c>
      <c r="O2425" s="20">
        <v>41433710</v>
      </c>
      <c r="P2425" s="20">
        <v>0</v>
      </c>
      <c r="Q2425" s="20">
        <v>0</v>
      </c>
      <c r="R2425" s="21">
        <v>2743954</v>
      </c>
      <c r="S2425" s="21">
        <v>3452809</v>
      </c>
      <c r="T2425" s="21">
        <v>2301873</v>
      </c>
      <c r="U2425" s="20">
        <v>49932346</v>
      </c>
      <c r="V2425" s="20">
        <v>3681472</v>
      </c>
      <c r="W2425" s="20">
        <v>3521900</v>
      </c>
      <c r="X2425" s="20">
        <v>4972000</v>
      </c>
      <c r="Y2425" s="20">
        <v>216300</v>
      </c>
      <c r="Z2425" s="20">
        <v>1657300</v>
      </c>
      <c r="AA2425" s="20">
        <v>1243000</v>
      </c>
      <c r="AB2425" s="21">
        <v>15291972</v>
      </c>
      <c r="AC2425" s="21">
        <v>65224318</v>
      </c>
    </row>
    <row r="2426" spans="1:29" x14ac:dyDescent="0.2">
      <c r="A2426" s="3" t="s">
        <v>1078</v>
      </c>
      <c r="B2426" s="144">
        <v>45677</v>
      </c>
      <c r="C2426" s="144">
        <v>45828</v>
      </c>
      <c r="D2426" s="3" t="s">
        <v>615</v>
      </c>
      <c r="E2426" s="3" t="s">
        <v>620</v>
      </c>
      <c r="F2426" s="14" t="s">
        <v>190</v>
      </c>
      <c r="G2426" s="17" t="s">
        <v>229</v>
      </c>
      <c r="H2426" s="15">
        <v>34317285</v>
      </c>
      <c r="I2426" s="16" t="s">
        <v>242</v>
      </c>
      <c r="J2426" s="18">
        <v>40</v>
      </c>
      <c r="K2426" s="19">
        <v>337.72</v>
      </c>
      <c r="N2426" s="20">
        <v>7550626</v>
      </c>
      <c r="O2426" s="20">
        <v>38004818</v>
      </c>
      <c r="P2426" s="20">
        <v>0</v>
      </c>
      <c r="Q2426" s="20">
        <v>0</v>
      </c>
      <c r="R2426" s="21">
        <v>2516875</v>
      </c>
      <c r="S2426" s="21">
        <v>3167068</v>
      </c>
      <c r="T2426" s="21">
        <v>2111379</v>
      </c>
      <c r="U2426" s="20">
        <v>45800140</v>
      </c>
      <c r="V2426" s="20">
        <v>3376808</v>
      </c>
      <c r="W2426" s="20">
        <v>3230400</v>
      </c>
      <c r="X2426" s="20">
        <v>4560600</v>
      </c>
      <c r="Y2426" s="20">
        <v>198400</v>
      </c>
      <c r="Z2426" s="20">
        <v>1520200</v>
      </c>
      <c r="AA2426" s="20">
        <v>1140100</v>
      </c>
      <c r="AB2426" s="21">
        <v>14026508</v>
      </c>
      <c r="AC2426" s="21">
        <v>59826648</v>
      </c>
    </row>
    <row r="2427" spans="1:29" x14ac:dyDescent="0.2">
      <c r="A2427" s="3" t="s">
        <v>1078</v>
      </c>
      <c r="B2427" s="144">
        <v>45677</v>
      </c>
      <c r="C2427" s="144">
        <v>45828</v>
      </c>
      <c r="D2427" s="3" t="s">
        <v>615</v>
      </c>
      <c r="E2427" s="3" t="s">
        <v>620</v>
      </c>
      <c r="F2427" s="14" t="s">
        <v>190</v>
      </c>
      <c r="G2427" s="17" t="s">
        <v>229</v>
      </c>
      <c r="H2427" s="15">
        <v>1061692027</v>
      </c>
      <c r="I2427" s="16" t="s">
        <v>243</v>
      </c>
      <c r="J2427" s="18">
        <v>40</v>
      </c>
      <c r="K2427" s="19">
        <v>287.95999999999998</v>
      </c>
      <c r="N2427" s="20">
        <v>6438109</v>
      </c>
      <c r="O2427" s="20">
        <v>32405149</v>
      </c>
      <c r="P2427" s="20">
        <v>0</v>
      </c>
      <c r="Q2427" s="20">
        <v>0</v>
      </c>
      <c r="R2427" s="21">
        <v>2146036</v>
      </c>
      <c r="S2427" s="21">
        <v>2700429</v>
      </c>
      <c r="T2427" s="21">
        <v>1800286</v>
      </c>
      <c r="U2427" s="20">
        <v>39051900</v>
      </c>
      <c r="V2427" s="20">
        <v>2879265</v>
      </c>
      <c r="W2427" s="20">
        <v>2754400</v>
      </c>
      <c r="X2427" s="20">
        <v>3888600</v>
      </c>
      <c r="Y2427" s="20">
        <v>169200</v>
      </c>
      <c r="Z2427" s="20">
        <v>1296200</v>
      </c>
      <c r="AA2427" s="20">
        <v>972200</v>
      </c>
      <c r="AB2427" s="21">
        <v>11959865</v>
      </c>
      <c r="AC2427" s="21">
        <v>51011765</v>
      </c>
    </row>
    <row r="2428" spans="1:29" x14ac:dyDescent="0.2">
      <c r="A2428" s="3" t="s">
        <v>1078</v>
      </c>
      <c r="B2428" s="144">
        <v>45677</v>
      </c>
      <c r="C2428" s="144">
        <v>45828</v>
      </c>
      <c r="D2428" s="3" t="s">
        <v>615</v>
      </c>
      <c r="E2428" s="3" t="s">
        <v>620</v>
      </c>
      <c r="F2428" s="14" t="s">
        <v>190</v>
      </c>
      <c r="G2428" s="17" t="s">
        <v>245</v>
      </c>
      <c r="H2428" s="15">
        <v>25289463</v>
      </c>
      <c r="I2428" s="16" t="s">
        <v>244</v>
      </c>
      <c r="J2428" s="18">
        <v>20</v>
      </c>
      <c r="K2428" s="19">
        <v>281.52</v>
      </c>
      <c r="N2428" s="20">
        <v>3147063</v>
      </c>
      <c r="O2428" s="20">
        <v>15840217</v>
      </c>
      <c r="P2428" s="20">
        <v>0</v>
      </c>
      <c r="Q2428" s="20">
        <v>0</v>
      </c>
      <c r="R2428" s="21">
        <v>1049021</v>
      </c>
      <c r="S2428" s="21">
        <v>1320018</v>
      </c>
      <c r="T2428" s="21">
        <v>880012</v>
      </c>
      <c r="U2428" s="20">
        <v>19089268</v>
      </c>
      <c r="V2428" s="20">
        <v>1407437</v>
      </c>
      <c r="W2428" s="20">
        <v>1346400</v>
      </c>
      <c r="X2428" s="20">
        <v>1900800</v>
      </c>
      <c r="Y2428" s="20">
        <v>82700</v>
      </c>
      <c r="Z2428" s="20">
        <v>633600</v>
      </c>
      <c r="AA2428" s="20">
        <v>475200</v>
      </c>
      <c r="AB2428" s="21">
        <v>5846137</v>
      </c>
      <c r="AC2428" s="21">
        <v>24935405</v>
      </c>
    </row>
    <row r="2429" spans="1:29" x14ac:dyDescent="0.2">
      <c r="A2429" s="3" t="s">
        <v>1078</v>
      </c>
      <c r="B2429" s="144">
        <v>45677</v>
      </c>
      <c r="C2429" s="144">
        <v>45828</v>
      </c>
      <c r="D2429" s="3" t="s">
        <v>615</v>
      </c>
      <c r="E2429" s="3" t="s">
        <v>620</v>
      </c>
      <c r="F2429" s="14" t="s">
        <v>190</v>
      </c>
      <c r="G2429" s="17" t="s">
        <v>245</v>
      </c>
      <c r="H2429" s="15">
        <v>34328411</v>
      </c>
      <c r="I2429" s="16" t="s">
        <v>246</v>
      </c>
      <c r="J2429" s="18">
        <v>20</v>
      </c>
      <c r="K2429" s="19">
        <v>308.95</v>
      </c>
      <c r="N2429" s="20">
        <v>3453698</v>
      </c>
      <c r="O2429" s="20">
        <v>17383613</v>
      </c>
      <c r="P2429" s="20">
        <v>0</v>
      </c>
      <c r="Q2429" s="20">
        <v>0</v>
      </c>
      <c r="R2429" s="21">
        <v>1151233</v>
      </c>
      <c r="S2429" s="21">
        <v>1448634</v>
      </c>
      <c r="T2429" s="21">
        <v>965756</v>
      </c>
      <c r="U2429" s="20">
        <v>20949236</v>
      </c>
      <c r="V2429" s="20">
        <v>1544571</v>
      </c>
      <c r="W2429" s="20">
        <v>1477600</v>
      </c>
      <c r="X2429" s="20">
        <v>2086000</v>
      </c>
      <c r="Y2429" s="20">
        <v>90700</v>
      </c>
      <c r="Z2429" s="20">
        <v>695300</v>
      </c>
      <c r="AA2429" s="20">
        <v>521500</v>
      </c>
      <c r="AB2429" s="21">
        <v>6415671</v>
      </c>
      <c r="AC2429" s="21">
        <v>27364907</v>
      </c>
    </row>
    <row r="2430" spans="1:29" x14ac:dyDescent="0.2">
      <c r="A2430" s="3" t="s">
        <v>1078</v>
      </c>
      <c r="B2430" s="144">
        <v>45677</v>
      </c>
      <c r="C2430" s="144">
        <v>45828</v>
      </c>
      <c r="D2430" s="3" t="s">
        <v>615</v>
      </c>
      <c r="E2430" s="3" t="s">
        <v>620</v>
      </c>
      <c r="F2430" s="14" t="s">
        <v>190</v>
      </c>
      <c r="G2430" s="17" t="s">
        <v>245</v>
      </c>
      <c r="H2430" s="15">
        <v>1061704258</v>
      </c>
      <c r="I2430" s="16" t="s">
        <v>247</v>
      </c>
      <c r="J2430" s="18">
        <v>20</v>
      </c>
      <c r="K2430" s="19">
        <v>259.27999999999997</v>
      </c>
      <c r="N2430" s="20">
        <v>2898446</v>
      </c>
      <c r="O2430" s="20">
        <v>14588845</v>
      </c>
      <c r="P2430" s="20">
        <v>0</v>
      </c>
      <c r="Q2430" s="20">
        <v>0</v>
      </c>
      <c r="R2430" s="21">
        <v>966149</v>
      </c>
      <c r="S2430" s="21">
        <v>1215737</v>
      </c>
      <c r="T2430" s="21">
        <v>810491</v>
      </c>
      <c r="U2430" s="20">
        <v>17581222</v>
      </c>
      <c r="V2430" s="20">
        <v>1296250</v>
      </c>
      <c r="W2430" s="20">
        <v>1240100</v>
      </c>
      <c r="X2430" s="20">
        <v>1750700</v>
      </c>
      <c r="Y2430" s="20">
        <v>76200</v>
      </c>
      <c r="Z2430" s="20">
        <v>583600</v>
      </c>
      <c r="AA2430" s="20">
        <v>437700</v>
      </c>
      <c r="AB2430" s="21">
        <v>5384550</v>
      </c>
      <c r="AC2430" s="21">
        <v>22965772</v>
      </c>
    </row>
    <row r="2431" spans="1:29" x14ac:dyDescent="0.2">
      <c r="A2431" s="3" t="s">
        <v>1078</v>
      </c>
      <c r="B2431" s="144">
        <v>45677</v>
      </c>
      <c r="C2431" s="144">
        <v>45828</v>
      </c>
      <c r="D2431" s="3" t="s">
        <v>615</v>
      </c>
      <c r="E2431" s="3" t="s">
        <v>620</v>
      </c>
      <c r="F2431" s="14" t="s">
        <v>190</v>
      </c>
      <c r="G2431" s="17" t="s">
        <v>245</v>
      </c>
      <c r="H2431" s="15">
        <v>34533885</v>
      </c>
      <c r="I2431" s="16" t="s">
        <v>248</v>
      </c>
      <c r="J2431" s="18">
        <v>40</v>
      </c>
      <c r="K2431" s="19">
        <v>301</v>
      </c>
      <c r="N2431" s="20">
        <v>6729653</v>
      </c>
      <c r="O2431" s="20">
        <v>33872587</v>
      </c>
      <c r="P2431" s="20">
        <v>0</v>
      </c>
      <c r="Q2431" s="20">
        <v>0</v>
      </c>
      <c r="R2431" s="21">
        <v>2243218</v>
      </c>
      <c r="S2431" s="21">
        <v>2822716</v>
      </c>
      <c r="T2431" s="21">
        <v>1881810</v>
      </c>
      <c r="U2431" s="20">
        <v>40820331</v>
      </c>
      <c r="V2431" s="20">
        <v>3009650</v>
      </c>
      <c r="W2431" s="20">
        <v>2879200</v>
      </c>
      <c r="X2431" s="20">
        <v>4064700</v>
      </c>
      <c r="Y2431" s="20">
        <v>176800</v>
      </c>
      <c r="Z2431" s="20">
        <v>1354900</v>
      </c>
      <c r="AA2431" s="20">
        <v>1016200</v>
      </c>
      <c r="AB2431" s="21">
        <v>12501450</v>
      </c>
      <c r="AC2431" s="21">
        <v>53321781</v>
      </c>
    </row>
    <row r="2432" spans="1:29" x14ac:dyDescent="0.2">
      <c r="A2432" s="3" t="s">
        <v>1078</v>
      </c>
      <c r="B2432" s="144">
        <v>45677</v>
      </c>
      <c r="C2432" s="144">
        <v>45828</v>
      </c>
      <c r="D2432" s="3" t="s">
        <v>615</v>
      </c>
      <c r="E2432" s="3" t="s">
        <v>620</v>
      </c>
      <c r="F2432" s="14" t="s">
        <v>190</v>
      </c>
      <c r="G2432" s="17" t="s">
        <v>245</v>
      </c>
      <c r="H2432" s="15">
        <v>34552993</v>
      </c>
      <c r="I2432" s="16" t="s">
        <v>249</v>
      </c>
      <c r="J2432" s="18">
        <v>40</v>
      </c>
      <c r="K2432" s="19">
        <v>408</v>
      </c>
      <c r="N2432" s="20">
        <v>9121921</v>
      </c>
      <c r="O2432" s="20">
        <v>45913669</v>
      </c>
      <c r="P2432" s="20">
        <v>0</v>
      </c>
      <c r="Q2432" s="20">
        <v>0</v>
      </c>
      <c r="R2432" s="21">
        <v>3040640</v>
      </c>
      <c r="S2432" s="21">
        <v>3826139</v>
      </c>
      <c r="T2432" s="21">
        <v>2550759</v>
      </c>
      <c r="U2432" s="20">
        <v>55331207</v>
      </c>
      <c r="V2432" s="20">
        <v>4079526</v>
      </c>
      <c r="W2432" s="20">
        <v>3902700</v>
      </c>
      <c r="X2432" s="20">
        <v>5509600</v>
      </c>
      <c r="Y2432" s="20">
        <v>239700</v>
      </c>
      <c r="Z2432" s="20">
        <v>1836500</v>
      </c>
      <c r="AA2432" s="20">
        <v>1377400</v>
      </c>
      <c r="AB2432" s="21">
        <v>16945426</v>
      </c>
      <c r="AC2432" s="21">
        <v>72276633</v>
      </c>
    </row>
    <row r="2433" spans="1:29" x14ac:dyDescent="0.2">
      <c r="A2433" s="3" t="s">
        <v>1078</v>
      </c>
      <c r="B2433" s="144">
        <v>45677</v>
      </c>
      <c r="C2433" s="144">
        <v>45828</v>
      </c>
      <c r="D2433" s="3" t="s">
        <v>615</v>
      </c>
      <c r="E2433" s="3" t="s">
        <v>620</v>
      </c>
      <c r="F2433" s="14" t="s">
        <v>190</v>
      </c>
      <c r="G2433" s="17" t="s">
        <v>245</v>
      </c>
      <c r="H2433" s="15">
        <v>25279494</v>
      </c>
      <c r="I2433" s="16" t="s">
        <v>250</v>
      </c>
      <c r="J2433" s="18">
        <v>40</v>
      </c>
      <c r="K2433" s="19">
        <v>354.14</v>
      </c>
      <c r="N2433" s="20">
        <v>7917738</v>
      </c>
      <c r="O2433" s="20">
        <v>39852615</v>
      </c>
      <c r="P2433" s="20">
        <v>0</v>
      </c>
      <c r="Q2433" s="20">
        <v>0</v>
      </c>
      <c r="R2433" s="21">
        <v>2639246</v>
      </c>
      <c r="S2433" s="21">
        <v>3321051</v>
      </c>
      <c r="T2433" s="21">
        <v>2214034</v>
      </c>
      <c r="U2433" s="20">
        <v>48026946</v>
      </c>
      <c r="V2433" s="20">
        <v>3540988</v>
      </c>
      <c r="W2433" s="20">
        <v>3387500</v>
      </c>
      <c r="X2433" s="20">
        <v>4782300</v>
      </c>
      <c r="Y2433" s="20">
        <v>208000</v>
      </c>
      <c r="Z2433" s="20">
        <v>1594100</v>
      </c>
      <c r="AA2433" s="20">
        <v>1195600</v>
      </c>
      <c r="AB2433" s="21">
        <v>14708488</v>
      </c>
      <c r="AC2433" s="21">
        <v>62735434</v>
      </c>
    </row>
    <row r="2434" spans="1:29" x14ac:dyDescent="0.2">
      <c r="A2434" s="3" t="s">
        <v>1078</v>
      </c>
      <c r="B2434" s="144">
        <v>45677</v>
      </c>
      <c r="C2434" s="144">
        <v>45828</v>
      </c>
      <c r="D2434" s="3" t="s">
        <v>615</v>
      </c>
      <c r="E2434" s="3" t="s">
        <v>620</v>
      </c>
      <c r="F2434" s="14" t="s">
        <v>190</v>
      </c>
      <c r="G2434" s="17" t="s">
        <v>245</v>
      </c>
      <c r="H2434" s="15">
        <v>34320833</v>
      </c>
      <c r="I2434" s="16" t="s">
        <v>251</v>
      </c>
      <c r="J2434" s="18">
        <v>40</v>
      </c>
      <c r="K2434" s="19">
        <v>365.75</v>
      </c>
      <c r="N2434" s="20">
        <v>8177310</v>
      </c>
      <c r="O2434" s="20">
        <v>41159127</v>
      </c>
      <c r="P2434" s="20">
        <v>0</v>
      </c>
      <c r="Q2434" s="20">
        <v>0</v>
      </c>
      <c r="R2434" s="21">
        <v>2725770</v>
      </c>
      <c r="S2434" s="21">
        <v>3429927</v>
      </c>
      <c r="T2434" s="21">
        <v>2286618</v>
      </c>
      <c r="U2434" s="20">
        <v>49601442</v>
      </c>
      <c r="V2434" s="20">
        <v>3657075</v>
      </c>
      <c r="W2434" s="20">
        <v>3498500</v>
      </c>
      <c r="X2434" s="20">
        <v>4939100</v>
      </c>
      <c r="Y2434" s="20">
        <v>214900</v>
      </c>
      <c r="Z2434" s="20">
        <v>1646400</v>
      </c>
      <c r="AA2434" s="20">
        <v>1234800</v>
      </c>
      <c r="AB2434" s="21">
        <v>15190775</v>
      </c>
      <c r="AC2434" s="21">
        <v>64792217</v>
      </c>
    </row>
    <row r="2435" spans="1:29" x14ac:dyDescent="0.2">
      <c r="A2435" s="3" t="s">
        <v>1078</v>
      </c>
      <c r="B2435" s="144">
        <v>45677</v>
      </c>
      <c r="C2435" s="144">
        <v>45828</v>
      </c>
      <c r="D2435" s="3" t="s">
        <v>615</v>
      </c>
      <c r="E2435" s="3" t="s">
        <v>620</v>
      </c>
      <c r="F2435" s="14" t="s">
        <v>190</v>
      </c>
      <c r="G2435" s="17" t="s">
        <v>245</v>
      </c>
      <c r="H2435" s="15">
        <v>76293291</v>
      </c>
      <c r="I2435" s="16" t="s">
        <v>252</v>
      </c>
      <c r="J2435" s="18">
        <v>20</v>
      </c>
      <c r="K2435" s="19">
        <v>291.27999999999997</v>
      </c>
      <c r="N2435" s="20">
        <v>3256168</v>
      </c>
      <c r="O2435" s="20">
        <v>16389379</v>
      </c>
      <c r="P2435" s="20">
        <v>0</v>
      </c>
      <c r="Q2435" s="20">
        <v>0</v>
      </c>
      <c r="R2435" s="21">
        <v>1085389</v>
      </c>
      <c r="S2435" s="21">
        <v>1365782</v>
      </c>
      <c r="T2435" s="21">
        <v>910521</v>
      </c>
      <c r="U2435" s="20">
        <v>19751071</v>
      </c>
      <c r="V2435" s="20">
        <v>1456231</v>
      </c>
      <c r="W2435" s="20">
        <v>1393100</v>
      </c>
      <c r="X2435" s="20">
        <v>1966700</v>
      </c>
      <c r="Y2435" s="20">
        <v>85600</v>
      </c>
      <c r="Z2435" s="20">
        <v>655600</v>
      </c>
      <c r="AA2435" s="20">
        <v>491700</v>
      </c>
      <c r="AB2435" s="21">
        <v>6048931</v>
      </c>
      <c r="AC2435" s="21">
        <v>25800002</v>
      </c>
    </row>
    <row r="2436" spans="1:29" x14ac:dyDescent="0.2">
      <c r="A2436" s="3" t="s">
        <v>1078</v>
      </c>
      <c r="B2436" s="144">
        <v>45677</v>
      </c>
      <c r="C2436" s="144">
        <v>45828</v>
      </c>
      <c r="D2436" s="3" t="s">
        <v>615</v>
      </c>
      <c r="E2436" s="3" t="s">
        <v>620</v>
      </c>
      <c r="F2436" s="14" t="s">
        <v>190</v>
      </c>
      <c r="G2436" s="17" t="s">
        <v>245</v>
      </c>
      <c r="H2436" s="15">
        <v>25517745</v>
      </c>
      <c r="I2436" s="16" t="s">
        <v>254</v>
      </c>
      <c r="J2436" s="18">
        <v>40</v>
      </c>
      <c r="K2436" s="19">
        <v>341</v>
      </c>
      <c r="N2436" s="20">
        <v>7623959</v>
      </c>
      <c r="O2436" s="20">
        <v>38373927</v>
      </c>
      <c r="P2436" s="20">
        <v>0</v>
      </c>
      <c r="Q2436" s="20">
        <v>0</v>
      </c>
      <c r="R2436" s="21">
        <v>2541320</v>
      </c>
      <c r="S2436" s="21">
        <v>3197827</v>
      </c>
      <c r="T2436" s="21">
        <v>2131885</v>
      </c>
      <c r="U2436" s="20">
        <v>46244959</v>
      </c>
      <c r="V2436" s="20">
        <v>3409604</v>
      </c>
      <c r="W2436" s="20">
        <v>3261800</v>
      </c>
      <c r="X2436" s="20">
        <v>4604900</v>
      </c>
      <c r="Y2436" s="20">
        <v>200300</v>
      </c>
      <c r="Z2436" s="20">
        <v>1535000</v>
      </c>
      <c r="AA2436" s="20">
        <v>1151200</v>
      </c>
      <c r="AB2436" s="21">
        <v>14162804</v>
      </c>
      <c r="AC2436" s="21">
        <v>60407763</v>
      </c>
    </row>
    <row r="2437" spans="1:29" x14ac:dyDescent="0.2">
      <c r="A2437" s="3" t="s">
        <v>1078</v>
      </c>
      <c r="B2437" s="144">
        <v>45677</v>
      </c>
      <c r="C2437" s="144">
        <v>45828</v>
      </c>
      <c r="D2437" s="3" t="s">
        <v>615</v>
      </c>
      <c r="E2437" s="3" t="s">
        <v>620</v>
      </c>
      <c r="F2437" s="14" t="s">
        <v>190</v>
      </c>
      <c r="G2437" s="17" t="s">
        <v>245</v>
      </c>
      <c r="H2437" s="15">
        <v>1061688308</v>
      </c>
      <c r="I2437" s="16" t="s">
        <v>964</v>
      </c>
      <c r="J2437" s="18">
        <v>40</v>
      </c>
      <c r="K2437" s="19">
        <v>295</v>
      </c>
      <c r="N2437" s="20">
        <v>6595507</v>
      </c>
      <c r="O2437" s="20">
        <v>33197385</v>
      </c>
      <c r="P2437" s="20">
        <v>0</v>
      </c>
      <c r="Q2437" s="20">
        <v>0</v>
      </c>
      <c r="R2437" s="21">
        <v>2198502</v>
      </c>
      <c r="S2437" s="21">
        <v>2766449</v>
      </c>
      <c r="T2437" s="21">
        <v>1844299</v>
      </c>
      <c r="U2437" s="20">
        <v>40006635</v>
      </c>
      <c r="V2437" s="20">
        <v>2949657</v>
      </c>
      <c r="W2437" s="20">
        <v>2821800</v>
      </c>
      <c r="X2437" s="20">
        <v>3983700</v>
      </c>
      <c r="Y2437" s="20">
        <v>173300</v>
      </c>
      <c r="Z2437" s="20">
        <v>1327900</v>
      </c>
      <c r="AA2437" s="20">
        <v>995900</v>
      </c>
      <c r="AB2437" s="21">
        <v>12252257</v>
      </c>
      <c r="AC2437" s="21">
        <v>52258892</v>
      </c>
    </row>
    <row r="2438" spans="1:29" x14ac:dyDescent="0.2">
      <c r="A2438" s="3" t="s">
        <v>1078</v>
      </c>
      <c r="B2438" s="144">
        <v>45677</v>
      </c>
      <c r="C2438" s="144">
        <v>45828</v>
      </c>
      <c r="D2438" s="3" t="s">
        <v>615</v>
      </c>
      <c r="E2438" s="3" t="s">
        <v>620</v>
      </c>
      <c r="F2438" s="14" t="s">
        <v>190</v>
      </c>
      <c r="G2438" s="17" t="s">
        <v>245</v>
      </c>
      <c r="H2438" s="15">
        <v>1061688234</v>
      </c>
      <c r="I2438" s="16" t="s">
        <v>255</v>
      </c>
      <c r="J2438" s="18">
        <v>40</v>
      </c>
      <c r="K2438" s="19">
        <v>265</v>
      </c>
      <c r="N2438" s="20">
        <v>5924777</v>
      </c>
      <c r="O2438" s="20">
        <v>29821378</v>
      </c>
      <c r="P2438" s="20">
        <v>0</v>
      </c>
      <c r="Q2438" s="20">
        <v>0</v>
      </c>
      <c r="R2438" s="21">
        <v>1974926</v>
      </c>
      <c r="S2438" s="21">
        <v>2485115</v>
      </c>
      <c r="T2438" s="21">
        <v>1656743</v>
      </c>
      <c r="U2438" s="20">
        <v>35938162</v>
      </c>
      <c r="V2438" s="20">
        <v>2649692</v>
      </c>
      <c r="W2438" s="20">
        <v>2534800</v>
      </c>
      <c r="X2438" s="20">
        <v>3578600</v>
      </c>
      <c r="Y2438" s="20">
        <v>155700</v>
      </c>
      <c r="Z2438" s="20">
        <v>1192900</v>
      </c>
      <c r="AA2438" s="20">
        <v>894600</v>
      </c>
      <c r="AB2438" s="21">
        <v>11006292</v>
      </c>
      <c r="AC2438" s="21">
        <v>46944454</v>
      </c>
    </row>
    <row r="2439" spans="1:29" x14ac:dyDescent="0.2">
      <c r="A2439" s="3" t="s">
        <v>1078</v>
      </c>
      <c r="B2439" s="144">
        <v>45677</v>
      </c>
      <c r="C2439" s="144">
        <v>45828</v>
      </c>
      <c r="D2439" s="3" t="s">
        <v>615</v>
      </c>
      <c r="E2439" s="3" t="s">
        <v>620</v>
      </c>
      <c r="F2439" s="14" t="s">
        <v>190</v>
      </c>
      <c r="G2439" s="17" t="s">
        <v>245</v>
      </c>
      <c r="H2439" s="15">
        <v>25292796</v>
      </c>
      <c r="I2439" s="16" t="s">
        <v>256</v>
      </c>
      <c r="J2439" s="18">
        <v>40</v>
      </c>
      <c r="K2439" s="19">
        <v>395.43</v>
      </c>
      <c r="N2439" s="20">
        <v>8840886</v>
      </c>
      <c r="O2439" s="20">
        <v>44499126</v>
      </c>
      <c r="P2439" s="20">
        <v>0</v>
      </c>
      <c r="Q2439" s="20">
        <v>0</v>
      </c>
      <c r="R2439" s="21">
        <v>2946962</v>
      </c>
      <c r="S2439" s="21">
        <v>3708261</v>
      </c>
      <c r="T2439" s="21">
        <v>2472174</v>
      </c>
      <c r="U2439" s="20">
        <v>53626523</v>
      </c>
      <c r="V2439" s="20">
        <v>3953841</v>
      </c>
      <c r="W2439" s="20">
        <v>3782400</v>
      </c>
      <c r="X2439" s="20">
        <v>5339900</v>
      </c>
      <c r="Y2439" s="20">
        <v>232300</v>
      </c>
      <c r="Z2439" s="20">
        <v>1780000</v>
      </c>
      <c r="AA2439" s="20">
        <v>1335000</v>
      </c>
      <c r="AB2439" s="21">
        <v>16423441</v>
      </c>
      <c r="AC2439" s="21">
        <v>70049964</v>
      </c>
    </row>
    <row r="2440" spans="1:29" x14ac:dyDescent="0.2">
      <c r="A2440" s="3" t="s">
        <v>1078</v>
      </c>
      <c r="B2440" s="144">
        <v>45677</v>
      </c>
      <c r="C2440" s="144">
        <v>45828</v>
      </c>
      <c r="D2440" s="3" t="s">
        <v>615</v>
      </c>
      <c r="E2440" s="3" t="s">
        <v>620</v>
      </c>
      <c r="F2440" s="14" t="s">
        <v>190</v>
      </c>
      <c r="G2440" s="17" t="s">
        <v>245</v>
      </c>
      <c r="H2440" s="15">
        <v>34315253</v>
      </c>
      <c r="I2440" s="16" t="s">
        <v>257</v>
      </c>
      <c r="J2440" s="18">
        <v>40</v>
      </c>
      <c r="K2440" s="19">
        <v>328.5</v>
      </c>
      <c r="N2440" s="20">
        <v>7344488</v>
      </c>
      <c r="O2440" s="20">
        <v>36967256</v>
      </c>
      <c r="P2440" s="20">
        <v>0</v>
      </c>
      <c r="Q2440" s="20">
        <v>0</v>
      </c>
      <c r="R2440" s="21">
        <v>2448163</v>
      </c>
      <c r="S2440" s="21">
        <v>3080605</v>
      </c>
      <c r="T2440" s="21">
        <v>2053736</v>
      </c>
      <c r="U2440" s="20">
        <v>44549760</v>
      </c>
      <c r="V2440" s="20">
        <v>3284618</v>
      </c>
      <c r="W2440" s="20">
        <v>3142200</v>
      </c>
      <c r="X2440" s="20">
        <v>4436100</v>
      </c>
      <c r="Y2440" s="20">
        <v>193000</v>
      </c>
      <c r="Z2440" s="20">
        <v>1478700</v>
      </c>
      <c r="AA2440" s="20">
        <v>1109000</v>
      </c>
      <c r="AB2440" s="21">
        <v>13643618</v>
      </c>
      <c r="AC2440" s="21">
        <v>58193378</v>
      </c>
    </row>
    <row r="2441" spans="1:29" x14ac:dyDescent="0.2">
      <c r="A2441" s="3" t="s">
        <v>1078</v>
      </c>
      <c r="B2441" s="144">
        <v>45677</v>
      </c>
      <c r="C2441" s="144">
        <v>45828</v>
      </c>
      <c r="D2441" s="3" t="s">
        <v>615</v>
      </c>
      <c r="E2441" s="3" t="s">
        <v>620</v>
      </c>
      <c r="F2441" s="14" t="s">
        <v>190</v>
      </c>
      <c r="G2441" s="17" t="s">
        <v>245</v>
      </c>
      <c r="H2441" s="15">
        <v>1061746348</v>
      </c>
      <c r="I2441" s="16" t="s">
        <v>258</v>
      </c>
      <c r="J2441" s="18">
        <v>40</v>
      </c>
      <c r="K2441" s="19">
        <v>303.29000000000002</v>
      </c>
      <c r="N2441" s="20">
        <v>6780852</v>
      </c>
      <c r="O2441" s="20">
        <v>34130288</v>
      </c>
      <c r="P2441" s="20">
        <v>0</v>
      </c>
      <c r="Q2441" s="20">
        <v>0</v>
      </c>
      <c r="R2441" s="21">
        <v>2260284</v>
      </c>
      <c r="S2441" s="21">
        <v>2844191</v>
      </c>
      <c r="T2441" s="21">
        <v>1896127</v>
      </c>
      <c r="U2441" s="20">
        <v>41130890</v>
      </c>
      <c r="V2441" s="20">
        <v>3032548</v>
      </c>
      <c r="W2441" s="20">
        <v>2901100</v>
      </c>
      <c r="X2441" s="20">
        <v>4095600</v>
      </c>
      <c r="Y2441" s="20">
        <v>178200</v>
      </c>
      <c r="Z2441" s="20">
        <v>1365200</v>
      </c>
      <c r="AA2441" s="20">
        <v>1023900</v>
      </c>
      <c r="AB2441" s="21">
        <v>12596548</v>
      </c>
      <c r="AC2441" s="21">
        <v>53727438</v>
      </c>
    </row>
    <row r="2442" spans="1:29" x14ac:dyDescent="0.2">
      <c r="A2442" s="3" t="s">
        <v>1078</v>
      </c>
      <c r="B2442" s="144">
        <v>45677</v>
      </c>
      <c r="C2442" s="144">
        <v>45828</v>
      </c>
      <c r="D2442" s="3" t="s">
        <v>615</v>
      </c>
      <c r="E2442" s="3" t="s">
        <v>620</v>
      </c>
      <c r="F2442" s="14" t="s">
        <v>190</v>
      </c>
      <c r="G2442" s="17" t="s">
        <v>245</v>
      </c>
      <c r="H2442" s="15">
        <v>34330619</v>
      </c>
      <c r="I2442" s="16" t="s">
        <v>721</v>
      </c>
      <c r="J2442" s="18">
        <v>20</v>
      </c>
      <c r="K2442" s="19">
        <v>240.08</v>
      </c>
      <c r="N2442" s="20">
        <v>2683812</v>
      </c>
      <c r="O2442" s="20">
        <v>13508520</v>
      </c>
      <c r="P2442" s="20">
        <v>0</v>
      </c>
      <c r="Q2442" s="20">
        <v>0</v>
      </c>
      <c r="R2442" s="21">
        <v>894604</v>
      </c>
      <c r="S2442" s="21">
        <v>1125710</v>
      </c>
      <c r="T2442" s="21">
        <v>750473</v>
      </c>
      <c r="U2442" s="20">
        <v>16279307</v>
      </c>
      <c r="V2442" s="20">
        <v>1200260</v>
      </c>
      <c r="W2442" s="20">
        <v>1148200</v>
      </c>
      <c r="X2442" s="20">
        <v>1621000</v>
      </c>
      <c r="Y2442" s="20">
        <v>70500</v>
      </c>
      <c r="Z2442" s="20">
        <v>540300</v>
      </c>
      <c r="AA2442" s="20">
        <v>405300</v>
      </c>
      <c r="AB2442" s="21">
        <v>4985560</v>
      </c>
      <c r="AC2442" s="21">
        <v>21264867</v>
      </c>
    </row>
    <row r="2443" spans="1:29" x14ac:dyDescent="0.2">
      <c r="A2443" s="3" t="s">
        <v>1078</v>
      </c>
      <c r="B2443" s="144">
        <v>45677</v>
      </c>
      <c r="C2443" s="144">
        <v>45828</v>
      </c>
      <c r="D2443" s="3" t="s">
        <v>615</v>
      </c>
      <c r="E2443" s="3" t="s">
        <v>620</v>
      </c>
      <c r="F2443" s="14" t="s">
        <v>190</v>
      </c>
      <c r="G2443" s="17" t="s">
        <v>245</v>
      </c>
      <c r="H2443" s="15">
        <v>1061751898</v>
      </c>
      <c r="I2443" s="16" t="s">
        <v>259</v>
      </c>
      <c r="J2443" s="18">
        <v>40</v>
      </c>
      <c r="K2443" s="19">
        <v>310.76</v>
      </c>
      <c r="N2443" s="20">
        <v>6947863</v>
      </c>
      <c r="O2443" s="20">
        <v>34970910</v>
      </c>
      <c r="P2443" s="20">
        <v>0</v>
      </c>
      <c r="Q2443" s="20">
        <v>0</v>
      </c>
      <c r="R2443" s="21">
        <v>2315954</v>
      </c>
      <c r="S2443" s="21">
        <v>2914243</v>
      </c>
      <c r="T2443" s="21">
        <v>1942828</v>
      </c>
      <c r="U2443" s="20">
        <v>42143935</v>
      </c>
      <c r="V2443" s="20">
        <v>3107239</v>
      </c>
      <c r="W2443" s="20">
        <v>2972500</v>
      </c>
      <c r="X2443" s="20">
        <v>4196500</v>
      </c>
      <c r="Y2443" s="20">
        <v>182500</v>
      </c>
      <c r="Z2443" s="20">
        <v>1398800</v>
      </c>
      <c r="AA2443" s="20">
        <v>1049100</v>
      </c>
      <c r="AB2443" s="21">
        <v>12906639</v>
      </c>
      <c r="AC2443" s="21">
        <v>55050574</v>
      </c>
    </row>
    <row r="2444" spans="1:29" x14ac:dyDescent="0.2">
      <c r="A2444" s="3" t="s">
        <v>1078</v>
      </c>
      <c r="B2444" s="144">
        <v>45677</v>
      </c>
      <c r="C2444" s="144">
        <v>45828</v>
      </c>
      <c r="D2444" s="3" t="s">
        <v>615</v>
      </c>
      <c r="E2444" s="3" t="s">
        <v>620</v>
      </c>
      <c r="F2444" s="14" t="s">
        <v>190</v>
      </c>
      <c r="G2444" s="17" t="s">
        <v>260</v>
      </c>
      <c r="H2444" s="15">
        <v>34327027</v>
      </c>
      <c r="I2444" s="16" t="s">
        <v>578</v>
      </c>
      <c r="J2444" s="18">
        <v>20</v>
      </c>
      <c r="K2444" s="19">
        <v>312.63</v>
      </c>
      <c r="N2444" s="20">
        <v>3494836</v>
      </c>
      <c r="O2444" s="20">
        <v>17590675</v>
      </c>
      <c r="P2444" s="20">
        <v>0</v>
      </c>
      <c r="Q2444" s="20">
        <v>0</v>
      </c>
      <c r="R2444" s="21">
        <v>1164945</v>
      </c>
      <c r="S2444" s="21">
        <v>1465890</v>
      </c>
      <c r="T2444" s="21">
        <v>977260</v>
      </c>
      <c r="U2444" s="20">
        <v>21198770</v>
      </c>
      <c r="V2444" s="20">
        <v>1562968</v>
      </c>
      <c r="W2444" s="20">
        <v>1495200</v>
      </c>
      <c r="X2444" s="20">
        <v>2110900</v>
      </c>
      <c r="Y2444" s="20">
        <v>91800</v>
      </c>
      <c r="Z2444" s="20">
        <v>703600</v>
      </c>
      <c r="AA2444" s="20">
        <v>527700</v>
      </c>
      <c r="AB2444" s="21">
        <v>6492168</v>
      </c>
      <c r="AC2444" s="21">
        <v>27690938</v>
      </c>
    </row>
    <row r="2445" spans="1:29" x14ac:dyDescent="0.2">
      <c r="A2445" s="3" t="s">
        <v>1078</v>
      </c>
      <c r="B2445" s="144">
        <v>45677</v>
      </c>
      <c r="C2445" s="144">
        <v>45828</v>
      </c>
      <c r="D2445" s="3" t="s">
        <v>615</v>
      </c>
      <c r="E2445" s="3" t="s">
        <v>620</v>
      </c>
      <c r="F2445" s="14" t="s">
        <v>190</v>
      </c>
      <c r="G2445" s="17" t="s">
        <v>260</v>
      </c>
      <c r="H2445" s="15">
        <v>76306205</v>
      </c>
      <c r="I2445" s="16" t="s">
        <v>261</v>
      </c>
      <c r="J2445" s="18">
        <v>20</v>
      </c>
      <c r="K2445" s="19">
        <v>324.23</v>
      </c>
      <c r="N2445" s="20">
        <v>3624510</v>
      </c>
      <c r="O2445" s="20">
        <v>18243367</v>
      </c>
      <c r="P2445" s="20">
        <v>0</v>
      </c>
      <c r="Q2445" s="20">
        <v>0</v>
      </c>
      <c r="R2445" s="21">
        <v>1208170</v>
      </c>
      <c r="S2445" s="21">
        <v>1520281</v>
      </c>
      <c r="T2445" s="21">
        <v>1013520</v>
      </c>
      <c r="U2445" s="20">
        <v>21985338</v>
      </c>
      <c r="V2445" s="20">
        <v>1620961</v>
      </c>
      <c r="W2445" s="20">
        <v>1550700</v>
      </c>
      <c r="X2445" s="20">
        <v>2189200</v>
      </c>
      <c r="Y2445" s="20">
        <v>95200</v>
      </c>
      <c r="Z2445" s="20">
        <v>729700</v>
      </c>
      <c r="AA2445" s="20">
        <v>547300</v>
      </c>
      <c r="AB2445" s="21">
        <v>6733061</v>
      </c>
      <c r="AC2445" s="21">
        <v>28718399</v>
      </c>
    </row>
    <row r="2446" spans="1:29" x14ac:dyDescent="0.2">
      <c r="A2446" s="3" t="s">
        <v>1078</v>
      </c>
      <c r="B2446" s="144">
        <v>45677</v>
      </c>
      <c r="C2446" s="144">
        <v>45828</v>
      </c>
      <c r="D2446" s="3" t="s">
        <v>615</v>
      </c>
      <c r="E2446" s="3" t="s">
        <v>620</v>
      </c>
      <c r="F2446" s="14" t="s">
        <v>190</v>
      </c>
      <c r="G2446" s="17" t="s">
        <v>260</v>
      </c>
      <c r="H2446" s="15">
        <v>4615771</v>
      </c>
      <c r="I2446" s="16" t="s">
        <v>728</v>
      </c>
      <c r="J2446" s="18">
        <v>20</v>
      </c>
      <c r="K2446" s="19">
        <v>266.16000000000003</v>
      </c>
      <c r="N2446" s="20">
        <v>2975356</v>
      </c>
      <c r="O2446" s="20">
        <v>14975959</v>
      </c>
      <c r="P2446" s="20">
        <v>0</v>
      </c>
      <c r="Q2446" s="20">
        <v>0</v>
      </c>
      <c r="R2446" s="21">
        <v>991785</v>
      </c>
      <c r="S2446" s="21">
        <v>1247997</v>
      </c>
      <c r="T2446" s="21">
        <v>831998</v>
      </c>
      <c r="U2446" s="20">
        <v>18047739</v>
      </c>
      <c r="V2446" s="20">
        <v>1330645</v>
      </c>
      <c r="W2446" s="20">
        <v>1273000</v>
      </c>
      <c r="X2446" s="20">
        <v>1797100</v>
      </c>
      <c r="Y2446" s="20">
        <v>78200</v>
      </c>
      <c r="Z2446" s="20">
        <v>599000</v>
      </c>
      <c r="AA2446" s="20">
        <v>449300</v>
      </c>
      <c r="AB2446" s="21">
        <v>5527245</v>
      </c>
      <c r="AC2446" s="21">
        <v>23574984</v>
      </c>
    </row>
    <row r="2447" spans="1:29" x14ac:dyDescent="0.2">
      <c r="A2447" s="3" t="s">
        <v>1078</v>
      </c>
      <c r="B2447" s="144">
        <v>45677</v>
      </c>
      <c r="C2447" s="144">
        <v>45828</v>
      </c>
      <c r="D2447" s="3" t="s">
        <v>615</v>
      </c>
      <c r="E2447" s="3" t="s">
        <v>620</v>
      </c>
      <c r="F2447" s="14" t="s">
        <v>190</v>
      </c>
      <c r="G2447" s="17" t="s">
        <v>260</v>
      </c>
      <c r="H2447" s="15">
        <v>76322698</v>
      </c>
      <c r="I2447" s="16" t="s">
        <v>262</v>
      </c>
      <c r="J2447" s="18">
        <v>20</v>
      </c>
      <c r="K2447" s="19">
        <v>315</v>
      </c>
      <c r="N2447" s="20">
        <v>3521330</v>
      </c>
      <c r="O2447" s="20">
        <v>17724028</v>
      </c>
      <c r="P2447" s="20">
        <v>0</v>
      </c>
      <c r="Q2447" s="20">
        <v>0</v>
      </c>
      <c r="R2447" s="21">
        <v>1173777</v>
      </c>
      <c r="S2447" s="21">
        <v>1477002</v>
      </c>
      <c r="T2447" s="21">
        <v>984668</v>
      </c>
      <c r="U2447" s="20">
        <v>21359475</v>
      </c>
      <c r="V2447" s="20">
        <v>1574817</v>
      </c>
      <c r="W2447" s="20">
        <v>1506500</v>
      </c>
      <c r="X2447" s="20">
        <v>2126900</v>
      </c>
      <c r="Y2447" s="20">
        <v>92500</v>
      </c>
      <c r="Z2447" s="20">
        <v>709000</v>
      </c>
      <c r="AA2447" s="20">
        <v>531700</v>
      </c>
      <c r="AB2447" s="21">
        <v>6541417</v>
      </c>
      <c r="AC2447" s="21">
        <v>27900892</v>
      </c>
    </row>
    <row r="2448" spans="1:29" x14ac:dyDescent="0.2">
      <c r="A2448" s="3" t="s">
        <v>1078</v>
      </c>
      <c r="B2448" s="144">
        <v>45677</v>
      </c>
      <c r="C2448" s="144">
        <v>45828</v>
      </c>
      <c r="D2448" s="3" t="s">
        <v>615</v>
      </c>
      <c r="E2448" s="3" t="s">
        <v>620</v>
      </c>
      <c r="F2448" s="14" t="s">
        <v>190</v>
      </c>
      <c r="G2448" s="17" t="s">
        <v>260</v>
      </c>
      <c r="H2448" s="15">
        <v>98380949</v>
      </c>
      <c r="I2448" s="16" t="s">
        <v>263</v>
      </c>
      <c r="J2448" s="18">
        <v>40</v>
      </c>
      <c r="K2448" s="19">
        <v>495.54</v>
      </c>
      <c r="N2448" s="20">
        <v>11079110</v>
      </c>
      <c r="O2448" s="20">
        <v>55764854</v>
      </c>
      <c r="P2448" s="20">
        <v>0</v>
      </c>
      <c r="Q2448" s="20">
        <v>0</v>
      </c>
      <c r="R2448" s="21">
        <v>3693037</v>
      </c>
      <c r="S2448" s="21">
        <v>4647071</v>
      </c>
      <c r="T2448" s="21">
        <v>3098047</v>
      </c>
      <c r="U2448" s="20">
        <v>67203009</v>
      </c>
      <c r="V2448" s="20">
        <v>4954824</v>
      </c>
      <c r="W2448" s="20">
        <v>4740000</v>
      </c>
      <c r="X2448" s="20">
        <v>6691800</v>
      </c>
      <c r="Y2448" s="20">
        <v>291100</v>
      </c>
      <c r="Z2448" s="20">
        <v>2230600</v>
      </c>
      <c r="AA2448" s="20">
        <v>1672900</v>
      </c>
      <c r="AB2448" s="21">
        <v>20581224</v>
      </c>
      <c r="AC2448" s="21">
        <v>87784233</v>
      </c>
    </row>
    <row r="2449" spans="1:29" x14ac:dyDescent="0.2">
      <c r="A2449" s="3" t="s">
        <v>1078</v>
      </c>
      <c r="B2449" s="144">
        <v>45677</v>
      </c>
      <c r="C2449" s="144">
        <v>45828</v>
      </c>
      <c r="D2449" s="3" t="s">
        <v>615</v>
      </c>
      <c r="E2449" s="3" t="s">
        <v>620</v>
      </c>
      <c r="F2449" s="14" t="s">
        <v>190</v>
      </c>
      <c r="G2449" s="17" t="s">
        <v>264</v>
      </c>
      <c r="H2449" s="15">
        <v>98393424</v>
      </c>
      <c r="I2449" s="16" t="s">
        <v>579</v>
      </c>
      <c r="J2449" s="18">
        <v>20</v>
      </c>
      <c r="K2449" s="19">
        <v>269.27999999999997</v>
      </c>
      <c r="N2449" s="20">
        <v>3010234</v>
      </c>
      <c r="O2449" s="20">
        <v>15151511</v>
      </c>
      <c r="P2449" s="20">
        <v>0</v>
      </c>
      <c r="Q2449" s="20">
        <v>0</v>
      </c>
      <c r="R2449" s="21">
        <v>1003411</v>
      </c>
      <c r="S2449" s="21">
        <v>1262626</v>
      </c>
      <c r="T2449" s="21">
        <v>841751</v>
      </c>
      <c r="U2449" s="20">
        <v>18259299</v>
      </c>
      <c r="V2449" s="20">
        <v>1346244</v>
      </c>
      <c r="W2449" s="20">
        <v>1287900</v>
      </c>
      <c r="X2449" s="20">
        <v>1818200</v>
      </c>
      <c r="Y2449" s="20">
        <v>79100</v>
      </c>
      <c r="Z2449" s="20">
        <v>606100</v>
      </c>
      <c r="AA2449" s="20">
        <v>454500</v>
      </c>
      <c r="AB2449" s="21">
        <v>5592044</v>
      </c>
      <c r="AC2449" s="21">
        <v>23851343</v>
      </c>
    </row>
    <row r="2450" spans="1:29" x14ac:dyDescent="0.2">
      <c r="A2450" s="3" t="s">
        <v>1078</v>
      </c>
      <c r="B2450" s="144">
        <v>45677</v>
      </c>
      <c r="C2450" s="144">
        <v>45828</v>
      </c>
      <c r="D2450" s="3" t="s">
        <v>615</v>
      </c>
      <c r="E2450" s="3" t="s">
        <v>620</v>
      </c>
      <c r="F2450" s="14" t="s">
        <v>190</v>
      </c>
      <c r="G2450" s="17" t="s">
        <v>264</v>
      </c>
      <c r="H2450" s="15">
        <v>34595993</v>
      </c>
      <c r="I2450" s="16" t="s">
        <v>265</v>
      </c>
      <c r="J2450" s="18">
        <v>20</v>
      </c>
      <c r="K2450" s="19">
        <v>328.92</v>
      </c>
      <c r="N2450" s="20">
        <v>3676939</v>
      </c>
      <c r="O2450" s="20">
        <v>18507260</v>
      </c>
      <c r="P2450" s="20">
        <v>0</v>
      </c>
      <c r="Q2450" s="20">
        <v>0</v>
      </c>
      <c r="R2450" s="21">
        <v>1225646</v>
      </c>
      <c r="S2450" s="21">
        <v>1542272</v>
      </c>
      <c r="T2450" s="21">
        <v>1028181</v>
      </c>
      <c r="U2450" s="20">
        <v>22303359</v>
      </c>
      <c r="V2450" s="20">
        <v>1644409</v>
      </c>
      <c r="W2450" s="20">
        <v>1573100</v>
      </c>
      <c r="X2450" s="20">
        <v>2220900</v>
      </c>
      <c r="Y2450" s="20">
        <v>96600</v>
      </c>
      <c r="Z2450" s="20">
        <v>740300</v>
      </c>
      <c r="AA2450" s="20">
        <v>555200</v>
      </c>
      <c r="AB2450" s="21">
        <v>6830509</v>
      </c>
      <c r="AC2450" s="21">
        <v>29133868</v>
      </c>
    </row>
    <row r="2451" spans="1:29" x14ac:dyDescent="0.2">
      <c r="A2451" s="3" t="s">
        <v>1078</v>
      </c>
      <c r="B2451" s="144">
        <v>45677</v>
      </c>
      <c r="C2451" s="144">
        <v>45828</v>
      </c>
      <c r="D2451" s="3" t="s">
        <v>615</v>
      </c>
      <c r="E2451" s="3" t="s">
        <v>620</v>
      </c>
      <c r="F2451" s="14" t="s">
        <v>190</v>
      </c>
      <c r="G2451" s="17" t="s">
        <v>264</v>
      </c>
      <c r="H2451" s="15">
        <v>1061692415</v>
      </c>
      <c r="I2451" s="16" t="s">
        <v>266</v>
      </c>
      <c r="J2451" s="18">
        <v>20</v>
      </c>
      <c r="K2451" s="19">
        <v>303.72000000000003</v>
      </c>
      <c r="N2451" s="20">
        <v>3395233</v>
      </c>
      <c r="O2451" s="20">
        <v>17089339</v>
      </c>
      <c r="P2451" s="20">
        <v>0</v>
      </c>
      <c r="Q2451" s="20">
        <v>0</v>
      </c>
      <c r="R2451" s="21">
        <v>1131744</v>
      </c>
      <c r="S2451" s="21">
        <v>1424112</v>
      </c>
      <c r="T2451" s="21">
        <v>949408</v>
      </c>
      <c r="U2451" s="20">
        <v>20594603</v>
      </c>
      <c r="V2451" s="20">
        <v>1518424</v>
      </c>
      <c r="W2451" s="20">
        <v>1452600</v>
      </c>
      <c r="X2451" s="20">
        <v>2050700</v>
      </c>
      <c r="Y2451" s="20">
        <v>89200</v>
      </c>
      <c r="Z2451" s="20">
        <v>683600</v>
      </c>
      <c r="AA2451" s="20">
        <v>512700</v>
      </c>
      <c r="AB2451" s="21">
        <v>6307224</v>
      </c>
      <c r="AC2451" s="21">
        <v>26901827</v>
      </c>
    </row>
    <row r="2452" spans="1:29" x14ac:dyDescent="0.2">
      <c r="A2452" s="3" t="s">
        <v>1078</v>
      </c>
      <c r="B2452" s="144">
        <v>45677</v>
      </c>
      <c r="C2452" s="144">
        <v>45828</v>
      </c>
      <c r="D2452" s="3" t="s">
        <v>615</v>
      </c>
      <c r="E2452" s="3" t="s">
        <v>620</v>
      </c>
      <c r="F2452" s="14" t="s">
        <v>190</v>
      </c>
      <c r="G2452" s="17" t="s">
        <v>264</v>
      </c>
      <c r="H2452" s="15">
        <v>76327769</v>
      </c>
      <c r="I2452" s="16" t="s">
        <v>267</v>
      </c>
      <c r="J2452" s="18">
        <v>20</v>
      </c>
      <c r="K2452" s="19">
        <v>278.16000000000003</v>
      </c>
      <c r="N2452" s="20">
        <v>3109502</v>
      </c>
      <c r="O2452" s="20">
        <v>15651160</v>
      </c>
      <c r="P2452" s="20">
        <v>0</v>
      </c>
      <c r="Q2452" s="20">
        <v>0</v>
      </c>
      <c r="R2452" s="21">
        <v>1036501</v>
      </c>
      <c r="S2452" s="21">
        <v>1304263</v>
      </c>
      <c r="T2452" s="21">
        <v>869509</v>
      </c>
      <c r="U2452" s="20">
        <v>18861433</v>
      </c>
      <c r="V2452" s="20">
        <v>1390638</v>
      </c>
      <c r="W2452" s="20">
        <v>1330300</v>
      </c>
      <c r="X2452" s="20">
        <v>1878100</v>
      </c>
      <c r="Y2452" s="20">
        <v>81700</v>
      </c>
      <c r="Z2452" s="20">
        <v>626000</v>
      </c>
      <c r="AA2452" s="20">
        <v>469500</v>
      </c>
      <c r="AB2452" s="21">
        <v>5776238</v>
      </c>
      <c r="AC2452" s="21">
        <v>24637671</v>
      </c>
    </row>
    <row r="2453" spans="1:29" x14ac:dyDescent="0.2">
      <c r="A2453" s="3" t="s">
        <v>1078</v>
      </c>
      <c r="B2453" s="144">
        <v>45677</v>
      </c>
      <c r="C2453" s="144">
        <v>45828</v>
      </c>
      <c r="D2453" s="3" t="s">
        <v>615</v>
      </c>
      <c r="E2453" s="3" t="s">
        <v>620</v>
      </c>
      <c r="F2453" s="14" t="s">
        <v>190</v>
      </c>
      <c r="G2453" s="17" t="s">
        <v>264</v>
      </c>
      <c r="H2453" s="15">
        <v>76311049</v>
      </c>
      <c r="I2453" s="16" t="s">
        <v>268</v>
      </c>
      <c r="J2453" s="18">
        <v>40</v>
      </c>
      <c r="K2453" s="19">
        <v>285</v>
      </c>
      <c r="N2453" s="20">
        <v>6371930</v>
      </c>
      <c r="O2453" s="20">
        <v>32072048</v>
      </c>
      <c r="P2453" s="20">
        <v>0</v>
      </c>
      <c r="Q2453" s="20">
        <v>0</v>
      </c>
      <c r="R2453" s="21">
        <v>2123977</v>
      </c>
      <c r="S2453" s="21">
        <v>2672671</v>
      </c>
      <c r="T2453" s="21">
        <v>1781780</v>
      </c>
      <c r="U2453" s="20">
        <v>38650476</v>
      </c>
      <c r="V2453" s="20">
        <v>2849669</v>
      </c>
      <c r="W2453" s="20">
        <v>2726100</v>
      </c>
      <c r="X2453" s="20">
        <v>3848600</v>
      </c>
      <c r="Y2453" s="20">
        <v>167400</v>
      </c>
      <c r="Z2453" s="20">
        <v>1282900</v>
      </c>
      <c r="AA2453" s="20">
        <v>962200</v>
      </c>
      <c r="AB2453" s="21">
        <v>11836869</v>
      </c>
      <c r="AC2453" s="21">
        <v>50487345</v>
      </c>
    </row>
    <row r="2454" spans="1:29" x14ac:dyDescent="0.2">
      <c r="A2454" s="3" t="s">
        <v>1078</v>
      </c>
      <c r="B2454" s="144">
        <v>45677</v>
      </c>
      <c r="C2454" s="144">
        <v>45828</v>
      </c>
      <c r="D2454" s="3" t="s">
        <v>615</v>
      </c>
      <c r="E2454" s="3" t="s">
        <v>620</v>
      </c>
      <c r="F2454" s="14" t="s">
        <v>190</v>
      </c>
      <c r="G2454" s="17" t="s">
        <v>264</v>
      </c>
      <c r="H2454" s="15">
        <v>1086132502</v>
      </c>
      <c r="I2454" s="16" t="s">
        <v>580</v>
      </c>
      <c r="J2454" s="18">
        <v>20</v>
      </c>
      <c r="K2454" s="19">
        <v>312.04000000000002</v>
      </c>
      <c r="N2454" s="20">
        <v>3488241</v>
      </c>
      <c r="O2454" s="20">
        <v>17557480</v>
      </c>
      <c r="P2454" s="20">
        <v>0</v>
      </c>
      <c r="Q2454" s="20">
        <v>0</v>
      </c>
      <c r="R2454" s="21">
        <v>1162747</v>
      </c>
      <c r="S2454" s="21">
        <v>1463123</v>
      </c>
      <c r="T2454" s="21">
        <v>975416</v>
      </c>
      <c r="U2454" s="20">
        <v>21158766</v>
      </c>
      <c r="V2454" s="20">
        <v>1560019</v>
      </c>
      <c r="W2454" s="20">
        <v>1492400</v>
      </c>
      <c r="X2454" s="20">
        <v>2106900</v>
      </c>
      <c r="Y2454" s="20">
        <v>91700</v>
      </c>
      <c r="Z2454" s="20">
        <v>702300</v>
      </c>
      <c r="AA2454" s="20">
        <v>526700</v>
      </c>
      <c r="AB2454" s="21">
        <v>6480019</v>
      </c>
      <c r="AC2454" s="21">
        <v>27638785</v>
      </c>
    </row>
    <row r="2455" spans="1:29" x14ac:dyDescent="0.2">
      <c r="A2455" s="3" t="s">
        <v>1078</v>
      </c>
      <c r="B2455" s="144">
        <v>45677</v>
      </c>
      <c r="C2455" s="144">
        <v>45828</v>
      </c>
      <c r="D2455" s="3" t="s">
        <v>615</v>
      </c>
      <c r="E2455" s="3" t="s">
        <v>620</v>
      </c>
      <c r="F2455" s="14" t="s">
        <v>190</v>
      </c>
      <c r="G2455" s="17" t="s">
        <v>264</v>
      </c>
      <c r="H2455" s="15">
        <v>10548083</v>
      </c>
      <c r="I2455" s="16" t="s">
        <v>269</v>
      </c>
      <c r="J2455" s="18">
        <v>40</v>
      </c>
      <c r="K2455" s="19">
        <v>324.04000000000002</v>
      </c>
      <c r="N2455" s="20">
        <v>7244773</v>
      </c>
      <c r="O2455" s="20">
        <v>36465357</v>
      </c>
      <c r="P2455" s="20">
        <v>0</v>
      </c>
      <c r="Q2455" s="20">
        <v>0</v>
      </c>
      <c r="R2455" s="21">
        <v>2414924</v>
      </c>
      <c r="S2455" s="21">
        <v>3038780</v>
      </c>
      <c r="T2455" s="21">
        <v>2025853</v>
      </c>
      <c r="U2455" s="20">
        <v>43944914</v>
      </c>
      <c r="V2455" s="20">
        <v>3240023</v>
      </c>
      <c r="W2455" s="20">
        <v>3099600</v>
      </c>
      <c r="X2455" s="20">
        <v>4375800</v>
      </c>
      <c r="Y2455" s="20">
        <v>190300</v>
      </c>
      <c r="Z2455" s="20">
        <v>1458600</v>
      </c>
      <c r="AA2455" s="20">
        <v>1094000</v>
      </c>
      <c r="AB2455" s="21">
        <v>13458323</v>
      </c>
      <c r="AC2455" s="21">
        <v>57403237</v>
      </c>
    </row>
    <row r="2456" spans="1:29" x14ac:dyDescent="0.2">
      <c r="A2456" s="3" t="s">
        <v>1078</v>
      </c>
      <c r="B2456" s="144">
        <v>45677</v>
      </c>
      <c r="C2456" s="144">
        <v>45828</v>
      </c>
      <c r="D2456" s="3" t="s">
        <v>615</v>
      </c>
      <c r="E2456" s="3" t="s">
        <v>620</v>
      </c>
      <c r="F2456" s="14" t="s">
        <v>190</v>
      </c>
      <c r="G2456" s="17" t="s">
        <v>264</v>
      </c>
      <c r="H2456" s="15" t="s">
        <v>608</v>
      </c>
      <c r="I2456" s="16" t="s">
        <v>565</v>
      </c>
      <c r="J2456" s="18">
        <v>40</v>
      </c>
      <c r="K2456" s="19">
        <v>380</v>
      </c>
      <c r="N2456" s="20">
        <v>8495907</v>
      </c>
      <c r="O2456" s="20">
        <v>42762732</v>
      </c>
      <c r="P2456" s="20">
        <v>0</v>
      </c>
      <c r="Q2456" s="20">
        <v>0</v>
      </c>
      <c r="R2456" s="21">
        <v>2831969</v>
      </c>
      <c r="S2456" s="21">
        <v>3563561</v>
      </c>
      <c r="T2456" s="21">
        <v>2375707</v>
      </c>
      <c r="U2456" s="20">
        <v>51533969</v>
      </c>
      <c r="V2456" s="20">
        <v>3799558</v>
      </c>
      <c r="W2456" s="20">
        <v>3634800</v>
      </c>
      <c r="X2456" s="20">
        <v>5131500</v>
      </c>
      <c r="Y2456" s="20">
        <v>223200</v>
      </c>
      <c r="Z2456" s="20">
        <v>1710500</v>
      </c>
      <c r="AA2456" s="20">
        <v>1282900</v>
      </c>
      <c r="AB2456" s="21">
        <v>15782458</v>
      </c>
      <c r="AC2456" s="21">
        <v>67316427</v>
      </c>
    </row>
    <row r="2457" spans="1:29" x14ac:dyDescent="0.2">
      <c r="A2457" s="3" t="s">
        <v>1078</v>
      </c>
      <c r="B2457" s="144">
        <v>45677</v>
      </c>
      <c r="C2457" s="144">
        <v>45828</v>
      </c>
      <c r="D2457" s="3" t="s">
        <v>615</v>
      </c>
      <c r="E2457" s="3" t="s">
        <v>620</v>
      </c>
      <c r="F2457" s="14" t="s">
        <v>190</v>
      </c>
      <c r="G2457" s="17" t="s">
        <v>264</v>
      </c>
      <c r="H2457" s="15">
        <v>1061687970</v>
      </c>
      <c r="I2457" s="16" t="s">
        <v>270</v>
      </c>
      <c r="J2457" s="18">
        <v>20</v>
      </c>
      <c r="K2457" s="19">
        <v>305.8</v>
      </c>
      <c r="N2457" s="20">
        <v>3418485</v>
      </c>
      <c r="O2457" s="20">
        <v>17206375</v>
      </c>
      <c r="P2457" s="20">
        <v>0</v>
      </c>
      <c r="Q2457" s="20">
        <v>0</v>
      </c>
      <c r="R2457" s="21">
        <v>1139495</v>
      </c>
      <c r="S2457" s="21">
        <v>1433865</v>
      </c>
      <c r="T2457" s="21">
        <v>955910</v>
      </c>
      <c r="U2457" s="20">
        <v>20735645</v>
      </c>
      <c r="V2457" s="20">
        <v>1528823</v>
      </c>
      <c r="W2457" s="20">
        <v>1462500</v>
      </c>
      <c r="X2457" s="20">
        <v>2064800</v>
      </c>
      <c r="Y2457" s="20">
        <v>89800</v>
      </c>
      <c r="Z2457" s="20">
        <v>688300</v>
      </c>
      <c r="AA2457" s="20">
        <v>516200</v>
      </c>
      <c r="AB2457" s="21">
        <v>6350423</v>
      </c>
      <c r="AC2457" s="21">
        <v>27086068</v>
      </c>
    </row>
    <row r="2458" spans="1:29" x14ac:dyDescent="0.2">
      <c r="A2458" s="3" t="s">
        <v>1078</v>
      </c>
      <c r="B2458" s="144">
        <v>45677</v>
      </c>
      <c r="C2458" s="144">
        <v>45828</v>
      </c>
      <c r="D2458" s="3" t="s">
        <v>615</v>
      </c>
      <c r="E2458" s="3" t="s">
        <v>620</v>
      </c>
      <c r="F2458" s="14" t="s">
        <v>190</v>
      </c>
      <c r="G2458" s="17" t="s">
        <v>264</v>
      </c>
      <c r="H2458" s="15">
        <v>25291184</v>
      </c>
      <c r="I2458" s="16" t="s">
        <v>271</v>
      </c>
      <c r="J2458" s="18">
        <v>40</v>
      </c>
      <c r="K2458" s="19">
        <v>285</v>
      </c>
      <c r="N2458" s="20">
        <v>6371930</v>
      </c>
      <c r="O2458" s="20">
        <v>32072048</v>
      </c>
      <c r="P2458" s="20">
        <v>0</v>
      </c>
      <c r="Q2458" s="20">
        <v>0</v>
      </c>
      <c r="R2458" s="21">
        <v>2123977</v>
      </c>
      <c r="S2458" s="21">
        <v>2672671</v>
      </c>
      <c r="T2458" s="21">
        <v>1781780</v>
      </c>
      <c r="U2458" s="20">
        <v>38650476</v>
      </c>
      <c r="V2458" s="20">
        <v>2849669</v>
      </c>
      <c r="W2458" s="20">
        <v>2726100</v>
      </c>
      <c r="X2458" s="20">
        <v>3848600</v>
      </c>
      <c r="Y2458" s="20">
        <v>167400</v>
      </c>
      <c r="Z2458" s="20">
        <v>1282900</v>
      </c>
      <c r="AA2458" s="20">
        <v>962200</v>
      </c>
      <c r="AB2458" s="21">
        <v>11836869</v>
      </c>
      <c r="AC2458" s="21">
        <v>50487345</v>
      </c>
    </row>
    <row r="2459" spans="1:29" x14ac:dyDescent="0.2">
      <c r="A2459" s="3" t="s">
        <v>1078</v>
      </c>
      <c r="B2459" s="144">
        <v>45677</v>
      </c>
      <c r="C2459" s="144">
        <v>45828</v>
      </c>
      <c r="D2459" s="3" t="s">
        <v>615</v>
      </c>
      <c r="E2459" s="3" t="s">
        <v>620</v>
      </c>
      <c r="F2459" s="14" t="s">
        <v>190</v>
      </c>
      <c r="G2459" s="17" t="s">
        <v>264</v>
      </c>
      <c r="H2459" s="15">
        <v>34570325</v>
      </c>
      <c r="I2459" s="16" t="s">
        <v>272</v>
      </c>
      <c r="J2459" s="18">
        <v>40</v>
      </c>
      <c r="K2459" s="19">
        <v>329.75</v>
      </c>
      <c r="N2459" s="20">
        <v>7372435</v>
      </c>
      <c r="O2459" s="20">
        <v>37107923</v>
      </c>
      <c r="P2459" s="20">
        <v>0</v>
      </c>
      <c r="Q2459" s="20">
        <v>0</v>
      </c>
      <c r="R2459" s="21">
        <v>2457478</v>
      </c>
      <c r="S2459" s="21">
        <v>3092327</v>
      </c>
      <c r="T2459" s="21">
        <v>2061551</v>
      </c>
      <c r="U2459" s="20">
        <v>44719279</v>
      </c>
      <c r="V2459" s="20">
        <v>3297117</v>
      </c>
      <c r="W2459" s="20">
        <v>3154200</v>
      </c>
      <c r="X2459" s="20">
        <v>4453000</v>
      </c>
      <c r="Y2459" s="20">
        <v>193700</v>
      </c>
      <c r="Z2459" s="20">
        <v>1484300</v>
      </c>
      <c r="AA2459" s="20">
        <v>1113200</v>
      </c>
      <c r="AB2459" s="21">
        <v>13695517</v>
      </c>
      <c r="AC2459" s="21">
        <v>58414796</v>
      </c>
    </row>
    <row r="2460" spans="1:29" x14ac:dyDescent="0.2">
      <c r="A2460" s="3" t="s">
        <v>1078</v>
      </c>
      <c r="B2460" s="144">
        <v>45677</v>
      </c>
      <c r="C2460" s="144">
        <v>45828</v>
      </c>
      <c r="D2460" s="3" t="s">
        <v>615</v>
      </c>
      <c r="E2460" s="3" t="s">
        <v>620</v>
      </c>
      <c r="F2460" s="14" t="s">
        <v>190</v>
      </c>
      <c r="G2460" s="17" t="s">
        <v>274</v>
      </c>
      <c r="H2460" s="15">
        <v>76318515</v>
      </c>
      <c r="I2460" s="16" t="s">
        <v>273</v>
      </c>
      <c r="J2460" s="18">
        <v>20</v>
      </c>
      <c r="K2460" s="19">
        <v>271.8</v>
      </c>
      <c r="N2460" s="20">
        <v>3038405</v>
      </c>
      <c r="O2460" s="20">
        <v>15293305</v>
      </c>
      <c r="P2460" s="20">
        <v>0</v>
      </c>
      <c r="Q2460" s="20">
        <v>0</v>
      </c>
      <c r="R2460" s="21">
        <v>1012802</v>
      </c>
      <c r="S2460" s="21">
        <v>1274442</v>
      </c>
      <c r="T2460" s="21">
        <v>849628</v>
      </c>
      <c r="U2460" s="20">
        <v>18430177</v>
      </c>
      <c r="V2460" s="20">
        <v>1358842</v>
      </c>
      <c r="W2460" s="20">
        <v>1299900</v>
      </c>
      <c r="X2460" s="20">
        <v>1835200</v>
      </c>
      <c r="Y2460" s="20">
        <v>79800</v>
      </c>
      <c r="Z2460" s="20">
        <v>611700</v>
      </c>
      <c r="AA2460" s="20">
        <v>458800</v>
      </c>
      <c r="AB2460" s="21">
        <v>5644242</v>
      </c>
      <c r="AC2460" s="21">
        <v>24074419</v>
      </c>
    </row>
    <row r="2461" spans="1:29" x14ac:dyDescent="0.2">
      <c r="A2461" s="3" t="s">
        <v>1078</v>
      </c>
      <c r="B2461" s="144">
        <v>45677</v>
      </c>
      <c r="C2461" s="144">
        <v>45828</v>
      </c>
      <c r="D2461" s="3" t="s">
        <v>615</v>
      </c>
      <c r="E2461" s="3" t="s">
        <v>620</v>
      </c>
      <c r="F2461" s="14" t="s">
        <v>190</v>
      </c>
      <c r="G2461" s="17" t="s">
        <v>274</v>
      </c>
      <c r="H2461" s="15">
        <v>34319792</v>
      </c>
      <c r="I2461" s="16" t="s">
        <v>581</v>
      </c>
      <c r="J2461" s="18">
        <v>20</v>
      </c>
      <c r="K2461" s="19">
        <v>253.68</v>
      </c>
      <c r="N2461" s="20">
        <v>2835844</v>
      </c>
      <c r="O2461" s="20">
        <v>14273748</v>
      </c>
      <c r="P2461" s="20">
        <v>0</v>
      </c>
      <c r="Q2461" s="20">
        <v>0</v>
      </c>
      <c r="R2461" s="21">
        <v>945281</v>
      </c>
      <c r="S2461" s="21">
        <v>1189479</v>
      </c>
      <c r="T2461" s="21">
        <v>792986</v>
      </c>
      <c r="U2461" s="20">
        <v>17201494</v>
      </c>
      <c r="V2461" s="20">
        <v>1268252</v>
      </c>
      <c r="W2461" s="20">
        <v>1213300</v>
      </c>
      <c r="X2461" s="20">
        <v>1712800</v>
      </c>
      <c r="Y2461" s="20">
        <v>74500</v>
      </c>
      <c r="Z2461" s="20">
        <v>570900</v>
      </c>
      <c r="AA2461" s="20">
        <v>428200</v>
      </c>
      <c r="AB2461" s="21">
        <v>5267952</v>
      </c>
      <c r="AC2461" s="21">
        <v>22469446</v>
      </c>
    </row>
    <row r="2462" spans="1:29" x14ac:dyDescent="0.2">
      <c r="A2462" s="3" t="s">
        <v>1078</v>
      </c>
      <c r="B2462" s="144">
        <v>45677</v>
      </c>
      <c r="C2462" s="144">
        <v>45828</v>
      </c>
      <c r="D2462" s="3" t="s">
        <v>615</v>
      </c>
      <c r="E2462" s="3" t="s">
        <v>620</v>
      </c>
      <c r="F2462" s="14" t="s">
        <v>190</v>
      </c>
      <c r="G2462" s="17" t="s">
        <v>274</v>
      </c>
      <c r="H2462" s="15" t="s">
        <v>565</v>
      </c>
      <c r="I2462" s="16" t="s">
        <v>565</v>
      </c>
      <c r="J2462" s="18">
        <v>40</v>
      </c>
      <c r="K2462" s="19">
        <v>380</v>
      </c>
      <c r="N2462" s="20">
        <v>8495907</v>
      </c>
      <c r="O2462" s="20">
        <v>42762732</v>
      </c>
      <c r="P2462" s="20">
        <v>0</v>
      </c>
      <c r="Q2462" s="20">
        <v>0</v>
      </c>
      <c r="R2462" s="21">
        <v>2831969</v>
      </c>
      <c r="S2462" s="21">
        <v>3563561</v>
      </c>
      <c r="T2462" s="21">
        <v>2375707</v>
      </c>
      <c r="U2462" s="20">
        <v>51533969</v>
      </c>
      <c r="V2462" s="20">
        <v>3799558</v>
      </c>
      <c r="W2462" s="20">
        <v>3634800</v>
      </c>
      <c r="X2462" s="20">
        <v>5131500</v>
      </c>
      <c r="Y2462" s="20">
        <v>223200</v>
      </c>
      <c r="Z2462" s="20">
        <v>1710500</v>
      </c>
      <c r="AA2462" s="20">
        <v>1282900</v>
      </c>
      <c r="AB2462" s="21">
        <v>15782458</v>
      </c>
      <c r="AC2462" s="21">
        <v>67316427</v>
      </c>
    </row>
    <row r="2463" spans="1:29" x14ac:dyDescent="0.2">
      <c r="A2463" s="3" t="s">
        <v>1078</v>
      </c>
      <c r="B2463" s="144">
        <v>45677</v>
      </c>
      <c r="C2463" s="144">
        <v>45828</v>
      </c>
      <c r="D2463" s="3" t="s">
        <v>615</v>
      </c>
      <c r="E2463" s="3" t="s">
        <v>620</v>
      </c>
      <c r="F2463" s="14" t="s">
        <v>190</v>
      </c>
      <c r="G2463" s="17" t="s">
        <v>274</v>
      </c>
      <c r="H2463" s="15">
        <v>10549763</v>
      </c>
      <c r="I2463" s="16" t="s">
        <v>275</v>
      </c>
      <c r="J2463" s="18">
        <v>40</v>
      </c>
      <c r="K2463" s="19">
        <v>465.68</v>
      </c>
      <c r="N2463" s="20">
        <v>10411510</v>
      </c>
      <c r="O2463" s="20">
        <v>52404600</v>
      </c>
      <c r="P2463" s="20">
        <v>0</v>
      </c>
      <c r="Q2463" s="20">
        <v>0</v>
      </c>
      <c r="R2463" s="21">
        <v>3470503</v>
      </c>
      <c r="S2463" s="21">
        <v>4367050</v>
      </c>
      <c r="T2463" s="21">
        <v>2911367</v>
      </c>
      <c r="U2463" s="20">
        <v>63153520</v>
      </c>
      <c r="V2463" s="20">
        <v>4656259</v>
      </c>
      <c r="W2463" s="20">
        <v>4454400</v>
      </c>
      <c r="X2463" s="20">
        <v>6288600</v>
      </c>
      <c r="Y2463" s="20">
        <v>273600</v>
      </c>
      <c r="Z2463" s="20">
        <v>2096200</v>
      </c>
      <c r="AA2463" s="20">
        <v>1572100</v>
      </c>
      <c r="AB2463" s="21">
        <v>19341159</v>
      </c>
      <c r="AC2463" s="21">
        <v>82494679</v>
      </c>
    </row>
    <row r="2464" spans="1:29" x14ac:dyDescent="0.2">
      <c r="A2464" s="3" t="s">
        <v>1078</v>
      </c>
      <c r="B2464" s="144">
        <v>45677</v>
      </c>
      <c r="C2464" s="144">
        <v>45828</v>
      </c>
      <c r="D2464" s="3" t="s">
        <v>615</v>
      </c>
      <c r="E2464" s="3" t="s">
        <v>620</v>
      </c>
      <c r="F2464" s="14" t="s">
        <v>190</v>
      </c>
      <c r="G2464" s="17" t="s">
        <v>274</v>
      </c>
      <c r="H2464" s="15">
        <v>36758323</v>
      </c>
      <c r="I2464" s="16" t="s">
        <v>276</v>
      </c>
      <c r="J2464" s="18">
        <v>20</v>
      </c>
      <c r="K2464" s="19">
        <v>273.83999999999997</v>
      </c>
      <c r="N2464" s="20">
        <v>3061209</v>
      </c>
      <c r="O2464" s="20">
        <v>15408085</v>
      </c>
      <c r="P2464" s="20">
        <v>0</v>
      </c>
      <c r="Q2464" s="20">
        <v>0</v>
      </c>
      <c r="R2464" s="21">
        <v>1020403</v>
      </c>
      <c r="S2464" s="21">
        <v>1284007</v>
      </c>
      <c r="T2464" s="21">
        <v>856005</v>
      </c>
      <c r="U2464" s="20">
        <v>18568500</v>
      </c>
      <c r="V2464" s="20">
        <v>1369041</v>
      </c>
      <c r="W2464" s="20">
        <v>1309700</v>
      </c>
      <c r="X2464" s="20">
        <v>1849000</v>
      </c>
      <c r="Y2464" s="20">
        <v>80400</v>
      </c>
      <c r="Z2464" s="20">
        <v>616300</v>
      </c>
      <c r="AA2464" s="20">
        <v>462200</v>
      </c>
      <c r="AB2464" s="21">
        <v>5686641</v>
      </c>
      <c r="AC2464" s="21">
        <v>24255141</v>
      </c>
    </row>
    <row r="2465" spans="1:29" x14ac:dyDescent="0.2">
      <c r="A2465" s="3" t="s">
        <v>1078</v>
      </c>
      <c r="B2465" s="144">
        <v>45677</v>
      </c>
      <c r="C2465" s="144">
        <v>45828</v>
      </c>
      <c r="D2465" s="3" t="s">
        <v>615</v>
      </c>
      <c r="E2465" s="3" t="s">
        <v>620</v>
      </c>
      <c r="F2465" s="14" t="s">
        <v>190</v>
      </c>
      <c r="G2465" s="17" t="s">
        <v>274</v>
      </c>
      <c r="H2465" s="15">
        <v>34326058</v>
      </c>
      <c r="I2465" s="16" t="s">
        <v>277</v>
      </c>
      <c r="J2465" s="18">
        <v>40</v>
      </c>
      <c r="K2465" s="19">
        <v>404.6</v>
      </c>
      <c r="N2465" s="20">
        <v>9045905</v>
      </c>
      <c r="O2465" s="20">
        <v>45531055</v>
      </c>
      <c r="P2465" s="20">
        <v>0</v>
      </c>
      <c r="Q2465" s="20">
        <v>0</v>
      </c>
      <c r="R2465" s="21">
        <v>3015302</v>
      </c>
      <c r="S2465" s="21">
        <v>3794255</v>
      </c>
      <c r="T2465" s="21">
        <v>2529503</v>
      </c>
      <c r="U2465" s="20">
        <v>54870115</v>
      </c>
      <c r="V2465" s="20">
        <v>4045530</v>
      </c>
      <c r="W2465" s="20">
        <v>3870100</v>
      </c>
      <c r="X2465" s="20">
        <v>5463700</v>
      </c>
      <c r="Y2465" s="20">
        <v>237700</v>
      </c>
      <c r="Z2465" s="20">
        <v>1821200</v>
      </c>
      <c r="AA2465" s="20">
        <v>1365900</v>
      </c>
      <c r="AB2465" s="21">
        <v>16804130</v>
      </c>
      <c r="AC2465" s="21">
        <v>71674245</v>
      </c>
    </row>
    <row r="2466" spans="1:29" x14ac:dyDescent="0.2">
      <c r="A2466" s="3" t="s">
        <v>1078</v>
      </c>
      <c r="B2466" s="144">
        <v>45677</v>
      </c>
      <c r="C2466" s="144">
        <v>45828</v>
      </c>
      <c r="D2466" s="3" t="s">
        <v>615</v>
      </c>
      <c r="E2466" s="3" t="s">
        <v>620</v>
      </c>
      <c r="F2466" s="14" t="s">
        <v>190</v>
      </c>
      <c r="G2466" s="17" t="s">
        <v>274</v>
      </c>
      <c r="H2466" s="15">
        <v>13071424</v>
      </c>
      <c r="I2466" s="16" t="s">
        <v>279</v>
      </c>
      <c r="J2466" s="18">
        <v>20</v>
      </c>
      <c r="K2466" s="19">
        <v>271.72000000000003</v>
      </c>
      <c r="N2466" s="20">
        <v>3037510</v>
      </c>
      <c r="O2466" s="20">
        <v>15288800</v>
      </c>
      <c r="P2466" s="20">
        <v>0</v>
      </c>
      <c r="Q2466" s="20">
        <v>0</v>
      </c>
      <c r="R2466" s="21">
        <v>1012503</v>
      </c>
      <c r="S2466" s="21">
        <v>1274067</v>
      </c>
      <c r="T2466" s="21">
        <v>849378</v>
      </c>
      <c r="U2466" s="20">
        <v>18424748</v>
      </c>
      <c r="V2466" s="20">
        <v>1358442</v>
      </c>
      <c r="W2466" s="20">
        <v>1299500</v>
      </c>
      <c r="X2466" s="20">
        <v>1834700</v>
      </c>
      <c r="Y2466" s="20">
        <v>79800</v>
      </c>
      <c r="Z2466" s="20">
        <v>611600</v>
      </c>
      <c r="AA2466" s="20">
        <v>458700</v>
      </c>
      <c r="AB2466" s="21">
        <v>5642742</v>
      </c>
      <c r="AC2466" s="21">
        <v>24067490</v>
      </c>
    </row>
    <row r="2467" spans="1:29" x14ac:dyDescent="0.2">
      <c r="A2467" s="3" t="s">
        <v>1078</v>
      </c>
      <c r="B2467" s="144">
        <v>45677</v>
      </c>
      <c r="C2467" s="144">
        <v>45828</v>
      </c>
      <c r="D2467" s="3" t="s">
        <v>615</v>
      </c>
      <c r="E2467" s="3" t="s">
        <v>620</v>
      </c>
      <c r="F2467" s="14" t="s">
        <v>190</v>
      </c>
      <c r="G2467" s="17" t="s">
        <v>274</v>
      </c>
      <c r="H2467" s="15">
        <v>10531242</v>
      </c>
      <c r="I2467" s="16" t="s">
        <v>281</v>
      </c>
      <c r="J2467" s="18">
        <v>40</v>
      </c>
      <c r="K2467" s="19">
        <v>326</v>
      </c>
      <c r="N2467" s="20">
        <v>7288594</v>
      </c>
      <c r="O2467" s="20">
        <v>36685923</v>
      </c>
      <c r="P2467" s="20">
        <v>0</v>
      </c>
      <c r="Q2467" s="20">
        <v>0</v>
      </c>
      <c r="R2467" s="21">
        <v>2429531</v>
      </c>
      <c r="S2467" s="21">
        <v>3057160</v>
      </c>
      <c r="T2467" s="21">
        <v>2038107</v>
      </c>
      <c r="U2467" s="20">
        <v>44210721</v>
      </c>
      <c r="V2467" s="20">
        <v>3259621</v>
      </c>
      <c r="W2467" s="20">
        <v>3118300</v>
      </c>
      <c r="X2467" s="20">
        <v>4402300</v>
      </c>
      <c r="Y2467" s="20">
        <v>191500</v>
      </c>
      <c r="Z2467" s="20">
        <v>1467400</v>
      </c>
      <c r="AA2467" s="20">
        <v>1100600</v>
      </c>
      <c r="AB2467" s="21">
        <v>13539721</v>
      </c>
      <c r="AC2467" s="21">
        <v>57750442</v>
      </c>
    </row>
    <row r="2468" spans="1:29" x14ac:dyDescent="0.2">
      <c r="A2468" s="3" t="s">
        <v>1078</v>
      </c>
      <c r="B2468" s="144">
        <v>45677</v>
      </c>
      <c r="C2468" s="144">
        <v>45828</v>
      </c>
      <c r="D2468" s="3" t="s">
        <v>615</v>
      </c>
      <c r="E2468" s="3" t="s">
        <v>620</v>
      </c>
      <c r="F2468" s="14" t="s">
        <v>190</v>
      </c>
      <c r="G2468" s="17" t="s">
        <v>274</v>
      </c>
      <c r="H2468" s="15">
        <v>22647709</v>
      </c>
      <c r="I2468" s="16" t="s">
        <v>282</v>
      </c>
      <c r="J2468" s="18">
        <v>20</v>
      </c>
      <c r="K2468" s="19">
        <v>272.16000000000003</v>
      </c>
      <c r="N2468" s="20">
        <v>3042429</v>
      </c>
      <c r="O2468" s="20">
        <v>15313559</v>
      </c>
      <c r="P2468" s="20">
        <v>0</v>
      </c>
      <c r="Q2468" s="20">
        <v>0</v>
      </c>
      <c r="R2468" s="21">
        <v>1014143</v>
      </c>
      <c r="S2468" s="21">
        <v>1276130</v>
      </c>
      <c r="T2468" s="21">
        <v>850753</v>
      </c>
      <c r="U2468" s="20">
        <v>18454585</v>
      </c>
      <c r="V2468" s="20">
        <v>1360642</v>
      </c>
      <c r="W2468" s="20">
        <v>1301700</v>
      </c>
      <c r="X2468" s="20">
        <v>1837600</v>
      </c>
      <c r="Y2468" s="20">
        <v>79900</v>
      </c>
      <c r="Z2468" s="20">
        <v>612500</v>
      </c>
      <c r="AA2468" s="20">
        <v>459400</v>
      </c>
      <c r="AB2468" s="21">
        <v>5651742</v>
      </c>
      <c r="AC2468" s="21">
        <v>24106327</v>
      </c>
    </row>
    <row r="2469" spans="1:29" x14ac:dyDescent="0.2">
      <c r="A2469" s="3" t="s">
        <v>1078</v>
      </c>
      <c r="B2469" s="144">
        <v>45677</v>
      </c>
      <c r="C2469" s="144">
        <v>45828</v>
      </c>
      <c r="D2469" s="3" t="s">
        <v>615</v>
      </c>
      <c r="E2469" s="3" t="s">
        <v>620</v>
      </c>
      <c r="F2469" s="14" t="s">
        <v>190</v>
      </c>
      <c r="G2469" s="17" t="s">
        <v>284</v>
      </c>
      <c r="H2469" s="15">
        <v>34562121</v>
      </c>
      <c r="I2469" s="16" t="s">
        <v>283</v>
      </c>
      <c r="J2469" s="18">
        <v>40</v>
      </c>
      <c r="K2469" s="19">
        <v>272.56</v>
      </c>
      <c r="N2469" s="20">
        <v>6093801</v>
      </c>
      <c r="O2469" s="20">
        <v>30672132</v>
      </c>
      <c r="P2469" s="20">
        <v>0</v>
      </c>
      <c r="Q2469" s="20">
        <v>0</v>
      </c>
      <c r="R2469" s="21">
        <v>2031267</v>
      </c>
      <c r="S2469" s="21">
        <v>2556011</v>
      </c>
      <c r="T2469" s="21">
        <v>1704007</v>
      </c>
      <c r="U2469" s="20">
        <v>36963417</v>
      </c>
      <c r="V2469" s="20">
        <v>2725283</v>
      </c>
      <c r="W2469" s="20">
        <v>2607100</v>
      </c>
      <c r="X2469" s="20">
        <v>3680700</v>
      </c>
      <c r="Y2469" s="20">
        <v>160100</v>
      </c>
      <c r="Z2469" s="20">
        <v>1226900</v>
      </c>
      <c r="AA2469" s="20">
        <v>920200</v>
      </c>
      <c r="AB2469" s="21">
        <v>11320283</v>
      </c>
      <c r="AC2469" s="21">
        <v>48283700</v>
      </c>
    </row>
    <row r="2470" spans="1:29" x14ac:dyDescent="0.2">
      <c r="A2470" s="3" t="s">
        <v>1078</v>
      </c>
      <c r="B2470" s="144">
        <v>45677</v>
      </c>
      <c r="C2470" s="144">
        <v>45828</v>
      </c>
      <c r="D2470" s="3" t="s">
        <v>615</v>
      </c>
      <c r="E2470" s="3" t="s">
        <v>620</v>
      </c>
      <c r="F2470" s="14" t="s">
        <v>190</v>
      </c>
      <c r="G2470" s="17" t="s">
        <v>284</v>
      </c>
      <c r="H2470" s="15">
        <v>34540781</v>
      </c>
      <c r="I2470" s="16" t="s">
        <v>285</v>
      </c>
      <c r="J2470" s="18">
        <v>40</v>
      </c>
      <c r="K2470" s="19">
        <v>408.62</v>
      </c>
      <c r="N2470" s="20">
        <v>9135783</v>
      </c>
      <c r="O2470" s="20">
        <v>45983441</v>
      </c>
      <c r="P2470" s="20">
        <v>0</v>
      </c>
      <c r="Q2470" s="20">
        <v>0</v>
      </c>
      <c r="R2470" s="21">
        <v>3045261</v>
      </c>
      <c r="S2470" s="21">
        <v>3831953</v>
      </c>
      <c r="T2470" s="21">
        <v>2554636</v>
      </c>
      <c r="U2470" s="20">
        <v>55415291</v>
      </c>
      <c r="V2470" s="20">
        <v>4085725</v>
      </c>
      <c r="W2470" s="20">
        <v>3908600</v>
      </c>
      <c r="X2470" s="20">
        <v>5518000</v>
      </c>
      <c r="Y2470" s="20">
        <v>240000</v>
      </c>
      <c r="Z2470" s="20">
        <v>1839300</v>
      </c>
      <c r="AA2470" s="20">
        <v>1379500</v>
      </c>
      <c r="AB2470" s="21">
        <v>16971125</v>
      </c>
      <c r="AC2470" s="21">
        <v>72386416</v>
      </c>
    </row>
    <row r="2471" spans="1:29" x14ac:dyDescent="0.2">
      <c r="A2471" s="3" t="s">
        <v>1078</v>
      </c>
      <c r="B2471" s="144">
        <v>45677</v>
      </c>
      <c r="C2471" s="144">
        <v>45828</v>
      </c>
      <c r="D2471" s="3" t="s">
        <v>615</v>
      </c>
      <c r="E2471" s="3" t="s">
        <v>620</v>
      </c>
      <c r="F2471" s="14" t="s">
        <v>190</v>
      </c>
      <c r="G2471" s="17" t="s">
        <v>284</v>
      </c>
      <c r="H2471" s="15">
        <v>76294069</v>
      </c>
      <c r="I2471" s="16" t="s">
        <v>286</v>
      </c>
      <c r="J2471" s="18">
        <v>40</v>
      </c>
      <c r="K2471" s="19">
        <v>235</v>
      </c>
      <c r="N2471" s="20">
        <v>5254048</v>
      </c>
      <c r="O2471" s="20">
        <v>26445375</v>
      </c>
      <c r="P2471" s="20">
        <v>0</v>
      </c>
      <c r="Q2471" s="20">
        <v>0</v>
      </c>
      <c r="R2471" s="21">
        <v>1751349</v>
      </c>
      <c r="S2471" s="21">
        <v>2203781</v>
      </c>
      <c r="T2471" s="21">
        <v>1469187</v>
      </c>
      <c r="U2471" s="20">
        <v>31869692</v>
      </c>
      <c r="V2471" s="20">
        <v>2349727</v>
      </c>
      <c r="W2471" s="20">
        <v>2247900</v>
      </c>
      <c r="X2471" s="20">
        <v>3173400</v>
      </c>
      <c r="Y2471" s="20">
        <v>138000</v>
      </c>
      <c r="Z2471" s="20">
        <v>1057800</v>
      </c>
      <c r="AA2471" s="20">
        <v>793400</v>
      </c>
      <c r="AB2471" s="21">
        <v>9760227</v>
      </c>
      <c r="AC2471" s="21">
        <v>41629919</v>
      </c>
    </row>
    <row r="2472" spans="1:29" x14ac:dyDescent="0.2">
      <c r="A2472" s="3" t="s">
        <v>1078</v>
      </c>
      <c r="B2472" s="144">
        <v>45677</v>
      </c>
      <c r="C2472" s="144">
        <v>45828</v>
      </c>
      <c r="D2472" s="3" t="s">
        <v>615</v>
      </c>
      <c r="E2472" s="3" t="s">
        <v>620</v>
      </c>
      <c r="F2472" s="14" t="s">
        <v>190</v>
      </c>
      <c r="G2472" s="17" t="s">
        <v>284</v>
      </c>
      <c r="H2472" s="15">
        <v>1061704317</v>
      </c>
      <c r="I2472" s="16" t="s">
        <v>287</v>
      </c>
      <c r="J2472" s="18">
        <v>40</v>
      </c>
      <c r="K2472" s="19">
        <v>373.21</v>
      </c>
      <c r="N2472" s="20">
        <v>8344099</v>
      </c>
      <c r="O2472" s="20">
        <v>41998632</v>
      </c>
      <c r="P2472" s="20">
        <v>0</v>
      </c>
      <c r="Q2472" s="20">
        <v>0</v>
      </c>
      <c r="R2472" s="21">
        <v>2781366</v>
      </c>
      <c r="S2472" s="21">
        <v>3499886</v>
      </c>
      <c r="T2472" s="21">
        <v>2333257</v>
      </c>
      <c r="U2472" s="20">
        <v>50613141</v>
      </c>
      <c r="V2472" s="20">
        <v>3731667</v>
      </c>
      <c r="W2472" s="20">
        <v>3569900</v>
      </c>
      <c r="X2472" s="20">
        <v>5039800</v>
      </c>
      <c r="Y2472" s="20">
        <v>219200</v>
      </c>
      <c r="Z2472" s="20">
        <v>1679900</v>
      </c>
      <c r="AA2472" s="20">
        <v>1260000</v>
      </c>
      <c r="AB2472" s="21">
        <v>15500467</v>
      </c>
      <c r="AC2472" s="21">
        <v>66113608</v>
      </c>
    </row>
    <row r="2473" spans="1:29" x14ac:dyDescent="0.2">
      <c r="A2473" s="3" t="s">
        <v>1078</v>
      </c>
      <c r="B2473" s="144">
        <v>45677</v>
      </c>
      <c r="C2473" s="144">
        <v>45828</v>
      </c>
      <c r="D2473" s="3" t="s">
        <v>615</v>
      </c>
      <c r="E2473" s="3" t="s">
        <v>620</v>
      </c>
      <c r="F2473" s="14" t="s">
        <v>190</v>
      </c>
      <c r="G2473" s="17" t="s">
        <v>289</v>
      </c>
      <c r="H2473" s="15">
        <v>34557179</v>
      </c>
      <c r="I2473" s="16" t="s">
        <v>583</v>
      </c>
      <c r="J2473" s="18">
        <v>20</v>
      </c>
      <c r="K2473" s="19">
        <v>326.60000000000002</v>
      </c>
      <c r="N2473" s="20">
        <v>3651004</v>
      </c>
      <c r="O2473" s="20">
        <v>18376720</v>
      </c>
      <c r="P2473" s="20">
        <v>0</v>
      </c>
      <c r="Q2473" s="20">
        <v>0</v>
      </c>
      <c r="R2473" s="21">
        <v>1217001</v>
      </c>
      <c r="S2473" s="21">
        <v>1531393</v>
      </c>
      <c r="T2473" s="21">
        <v>1020929</v>
      </c>
      <c r="U2473" s="20">
        <v>22146043</v>
      </c>
      <c r="V2473" s="20">
        <v>1632810</v>
      </c>
      <c r="W2473" s="20">
        <v>1562000</v>
      </c>
      <c r="X2473" s="20">
        <v>2205200</v>
      </c>
      <c r="Y2473" s="20">
        <v>95900</v>
      </c>
      <c r="Z2473" s="20">
        <v>735100</v>
      </c>
      <c r="AA2473" s="20">
        <v>551300</v>
      </c>
      <c r="AB2473" s="21">
        <v>6782310</v>
      </c>
      <c r="AC2473" s="21">
        <v>28928353</v>
      </c>
    </row>
    <row r="2474" spans="1:29" x14ac:dyDescent="0.2">
      <c r="A2474" s="3" t="s">
        <v>1078</v>
      </c>
      <c r="B2474" s="144">
        <v>45677</v>
      </c>
      <c r="C2474" s="144">
        <v>45828</v>
      </c>
      <c r="D2474" s="3" t="s">
        <v>615</v>
      </c>
      <c r="E2474" s="3" t="s">
        <v>620</v>
      </c>
      <c r="F2474" s="14" t="s">
        <v>190</v>
      </c>
      <c r="G2474" s="17" t="s">
        <v>289</v>
      </c>
      <c r="H2474" s="15">
        <v>34332079</v>
      </c>
      <c r="I2474" s="16" t="s">
        <v>288</v>
      </c>
      <c r="J2474" s="18">
        <v>40</v>
      </c>
      <c r="K2474" s="19">
        <v>437.84</v>
      </c>
      <c r="N2474" s="20">
        <v>9789073</v>
      </c>
      <c r="O2474" s="20">
        <v>49271667</v>
      </c>
      <c r="P2474" s="20">
        <v>0</v>
      </c>
      <c r="Q2474" s="20">
        <v>0</v>
      </c>
      <c r="R2474" s="21">
        <v>3263024</v>
      </c>
      <c r="S2474" s="21">
        <v>4105972</v>
      </c>
      <c r="T2474" s="21">
        <v>2737315</v>
      </c>
      <c r="U2474" s="20">
        <v>59377978</v>
      </c>
      <c r="V2474" s="20">
        <v>4377891</v>
      </c>
      <c r="W2474" s="20">
        <v>4188100</v>
      </c>
      <c r="X2474" s="20">
        <v>5912600</v>
      </c>
      <c r="Y2474" s="20">
        <v>257200</v>
      </c>
      <c r="Z2474" s="20">
        <v>1970900</v>
      </c>
      <c r="AA2474" s="20">
        <v>1478200</v>
      </c>
      <c r="AB2474" s="21">
        <v>18184891</v>
      </c>
      <c r="AC2474" s="21">
        <v>77562869</v>
      </c>
    </row>
    <row r="2475" spans="1:29" x14ac:dyDescent="0.2">
      <c r="A2475" s="3" t="s">
        <v>1078</v>
      </c>
      <c r="B2475" s="144">
        <v>45677</v>
      </c>
      <c r="C2475" s="144">
        <v>45828</v>
      </c>
      <c r="D2475" s="3" t="s">
        <v>615</v>
      </c>
      <c r="E2475" s="3" t="s">
        <v>620</v>
      </c>
      <c r="F2475" s="14" t="s">
        <v>190</v>
      </c>
      <c r="G2475" s="17" t="s">
        <v>289</v>
      </c>
      <c r="H2475" s="15">
        <v>25288419</v>
      </c>
      <c r="I2475" s="16" t="s">
        <v>290</v>
      </c>
      <c r="J2475" s="18">
        <v>20</v>
      </c>
      <c r="K2475" s="19">
        <v>317.98</v>
      </c>
      <c r="N2475" s="20">
        <v>3554643</v>
      </c>
      <c r="O2475" s="20">
        <v>17891703</v>
      </c>
      <c r="P2475" s="20">
        <v>0</v>
      </c>
      <c r="Q2475" s="20">
        <v>0</v>
      </c>
      <c r="R2475" s="21">
        <v>1184881</v>
      </c>
      <c r="S2475" s="21">
        <v>1490975</v>
      </c>
      <c r="T2475" s="21">
        <v>993984</v>
      </c>
      <c r="U2475" s="20">
        <v>21561543</v>
      </c>
      <c r="V2475" s="20">
        <v>1589715</v>
      </c>
      <c r="W2475" s="20">
        <v>1520800</v>
      </c>
      <c r="X2475" s="20">
        <v>2147000</v>
      </c>
      <c r="Y2475" s="20">
        <v>93400</v>
      </c>
      <c r="Z2475" s="20">
        <v>715700</v>
      </c>
      <c r="AA2475" s="20">
        <v>536800</v>
      </c>
      <c r="AB2475" s="21">
        <v>6603415</v>
      </c>
      <c r="AC2475" s="21">
        <v>28164958</v>
      </c>
    </row>
    <row r="2476" spans="1:29" x14ac:dyDescent="0.2">
      <c r="A2476" s="3" t="s">
        <v>1078</v>
      </c>
      <c r="B2476" s="144">
        <v>45677</v>
      </c>
      <c r="C2476" s="144">
        <v>45828</v>
      </c>
      <c r="D2476" s="3" t="s">
        <v>615</v>
      </c>
      <c r="E2476" s="3" t="s">
        <v>620</v>
      </c>
      <c r="F2476" s="14" t="s">
        <v>190</v>
      </c>
      <c r="G2476" s="17" t="s">
        <v>289</v>
      </c>
      <c r="H2476" s="15">
        <v>25283057</v>
      </c>
      <c r="I2476" s="16" t="s">
        <v>291</v>
      </c>
      <c r="J2476" s="18">
        <v>40</v>
      </c>
      <c r="K2476" s="19">
        <v>428.87</v>
      </c>
      <c r="N2476" s="20">
        <v>9588525</v>
      </c>
      <c r="O2476" s="20">
        <v>48262243</v>
      </c>
      <c r="P2476" s="20">
        <v>0</v>
      </c>
      <c r="Q2476" s="20">
        <v>0</v>
      </c>
      <c r="R2476" s="21">
        <v>3196175</v>
      </c>
      <c r="S2476" s="21">
        <v>4021854</v>
      </c>
      <c r="T2476" s="21">
        <v>2681236</v>
      </c>
      <c r="U2476" s="20">
        <v>58161508</v>
      </c>
      <c r="V2476" s="20">
        <v>4288202</v>
      </c>
      <c r="W2476" s="20">
        <v>4102300</v>
      </c>
      <c r="X2476" s="20">
        <v>5791500</v>
      </c>
      <c r="Y2476" s="20">
        <v>251900</v>
      </c>
      <c r="Z2476" s="20">
        <v>1930500</v>
      </c>
      <c r="AA2476" s="20">
        <v>1447900</v>
      </c>
      <c r="AB2476" s="21">
        <v>17812302</v>
      </c>
      <c r="AC2476" s="21">
        <v>75973810</v>
      </c>
    </row>
    <row r="2477" spans="1:29" x14ac:dyDescent="0.2">
      <c r="A2477" s="3" t="s">
        <v>1078</v>
      </c>
      <c r="B2477" s="144">
        <v>45677</v>
      </c>
      <c r="C2477" s="144">
        <v>45828</v>
      </c>
      <c r="D2477" s="3" t="s">
        <v>615</v>
      </c>
      <c r="E2477" s="3" t="s">
        <v>620</v>
      </c>
      <c r="F2477" s="14" t="s">
        <v>190</v>
      </c>
      <c r="G2477" s="17" t="s">
        <v>293</v>
      </c>
      <c r="H2477" s="15">
        <v>34557721</v>
      </c>
      <c r="I2477" s="16" t="s">
        <v>292</v>
      </c>
      <c r="J2477" s="18">
        <v>20</v>
      </c>
      <c r="K2477" s="19">
        <v>282.61</v>
      </c>
      <c r="N2477" s="20">
        <v>3159248</v>
      </c>
      <c r="O2477" s="20">
        <v>15901548</v>
      </c>
      <c r="P2477" s="20">
        <v>0</v>
      </c>
      <c r="Q2477" s="20">
        <v>0</v>
      </c>
      <c r="R2477" s="21">
        <v>1053083</v>
      </c>
      <c r="S2477" s="21">
        <v>1325129</v>
      </c>
      <c r="T2477" s="21">
        <v>883419</v>
      </c>
      <c r="U2477" s="20">
        <v>19163179</v>
      </c>
      <c r="V2477" s="20">
        <v>1412886</v>
      </c>
      <c r="W2477" s="20">
        <v>1351600</v>
      </c>
      <c r="X2477" s="20">
        <v>1908200</v>
      </c>
      <c r="Y2477" s="20">
        <v>83000</v>
      </c>
      <c r="Z2477" s="20">
        <v>636100</v>
      </c>
      <c r="AA2477" s="20">
        <v>477000</v>
      </c>
      <c r="AB2477" s="21">
        <v>5868786</v>
      </c>
      <c r="AC2477" s="21">
        <v>25031965</v>
      </c>
    </row>
    <row r="2478" spans="1:29" x14ac:dyDescent="0.2">
      <c r="A2478" s="3" t="s">
        <v>1078</v>
      </c>
      <c r="B2478" s="144">
        <v>45677</v>
      </c>
      <c r="C2478" s="144">
        <v>45828</v>
      </c>
      <c r="D2478" s="3" t="s">
        <v>615</v>
      </c>
      <c r="E2478" s="3" t="s">
        <v>620</v>
      </c>
      <c r="F2478" s="14" t="s">
        <v>190</v>
      </c>
      <c r="G2478" s="17" t="s">
        <v>293</v>
      </c>
      <c r="H2478" s="15">
        <v>34567920</v>
      </c>
      <c r="I2478" s="16" t="s">
        <v>294</v>
      </c>
      <c r="J2478" s="18">
        <v>20</v>
      </c>
      <c r="K2478" s="19">
        <v>308.92</v>
      </c>
      <c r="N2478" s="20">
        <v>3453363</v>
      </c>
      <c r="O2478" s="20">
        <v>17381927</v>
      </c>
      <c r="P2478" s="20">
        <v>0</v>
      </c>
      <c r="Q2478" s="20">
        <v>0</v>
      </c>
      <c r="R2478" s="21">
        <v>1151121</v>
      </c>
      <c r="S2478" s="21">
        <v>1448494</v>
      </c>
      <c r="T2478" s="21">
        <v>965663</v>
      </c>
      <c r="U2478" s="20">
        <v>20947205</v>
      </c>
      <c r="V2478" s="20">
        <v>1544421</v>
      </c>
      <c r="W2478" s="20">
        <v>1477500</v>
      </c>
      <c r="X2478" s="20">
        <v>2085800</v>
      </c>
      <c r="Y2478" s="20">
        <v>90700</v>
      </c>
      <c r="Z2478" s="20">
        <v>695300</v>
      </c>
      <c r="AA2478" s="20">
        <v>521500</v>
      </c>
      <c r="AB2478" s="21">
        <v>6415221</v>
      </c>
      <c r="AC2478" s="21">
        <v>27362426</v>
      </c>
    </row>
    <row r="2479" spans="1:29" x14ac:dyDescent="0.2">
      <c r="A2479" s="3" t="s">
        <v>1078</v>
      </c>
      <c r="B2479" s="144">
        <v>45677</v>
      </c>
      <c r="C2479" s="144">
        <v>45828</v>
      </c>
      <c r="D2479" s="3" t="s">
        <v>615</v>
      </c>
      <c r="E2479" s="3" t="s">
        <v>620</v>
      </c>
      <c r="F2479" s="14" t="s">
        <v>190</v>
      </c>
      <c r="G2479" s="17" t="s">
        <v>293</v>
      </c>
      <c r="H2479" s="15">
        <v>36300178</v>
      </c>
      <c r="I2479" s="16" t="s">
        <v>295</v>
      </c>
      <c r="J2479" s="18">
        <v>40</v>
      </c>
      <c r="K2479" s="19">
        <v>366.13</v>
      </c>
      <c r="N2479" s="20">
        <v>8185806</v>
      </c>
      <c r="O2479" s="20">
        <v>41201890</v>
      </c>
      <c r="P2479" s="20">
        <v>0</v>
      </c>
      <c r="Q2479" s="20">
        <v>0</v>
      </c>
      <c r="R2479" s="21">
        <v>2728602</v>
      </c>
      <c r="S2479" s="21">
        <v>3433491</v>
      </c>
      <c r="T2479" s="21">
        <v>2288994</v>
      </c>
      <c r="U2479" s="20">
        <v>49652977</v>
      </c>
      <c r="V2479" s="20">
        <v>3660874</v>
      </c>
      <c r="W2479" s="20">
        <v>3502200</v>
      </c>
      <c r="X2479" s="20">
        <v>4944200</v>
      </c>
      <c r="Y2479" s="20">
        <v>215100</v>
      </c>
      <c r="Z2479" s="20">
        <v>1648100</v>
      </c>
      <c r="AA2479" s="20">
        <v>1236100</v>
      </c>
      <c r="AB2479" s="21">
        <v>15206574</v>
      </c>
      <c r="AC2479" s="21">
        <v>64859551</v>
      </c>
    </row>
    <row r="2480" spans="1:29" x14ac:dyDescent="0.2">
      <c r="A2480" s="3" t="s">
        <v>1078</v>
      </c>
      <c r="B2480" s="144">
        <v>45677</v>
      </c>
      <c r="C2480" s="144">
        <v>45828</v>
      </c>
      <c r="D2480" s="3" t="s">
        <v>615</v>
      </c>
      <c r="E2480" s="3" t="s">
        <v>620</v>
      </c>
      <c r="F2480" s="14" t="s">
        <v>190</v>
      </c>
      <c r="G2480" s="17" t="s">
        <v>293</v>
      </c>
      <c r="H2480" s="15">
        <v>34563882</v>
      </c>
      <c r="I2480" s="16" t="s">
        <v>296</v>
      </c>
      <c r="J2480" s="18">
        <v>20</v>
      </c>
      <c r="K2480" s="19">
        <v>317.19</v>
      </c>
      <c r="N2480" s="20">
        <v>3545812</v>
      </c>
      <c r="O2480" s="20">
        <v>17847254</v>
      </c>
      <c r="P2480" s="20">
        <v>0</v>
      </c>
      <c r="Q2480" s="20">
        <v>0</v>
      </c>
      <c r="R2480" s="21">
        <v>1181937</v>
      </c>
      <c r="S2480" s="21">
        <v>1487271</v>
      </c>
      <c r="T2480" s="21">
        <v>991514</v>
      </c>
      <c r="U2480" s="20">
        <v>21507976</v>
      </c>
      <c r="V2480" s="20">
        <v>1585766</v>
      </c>
      <c r="W2480" s="20">
        <v>1517000</v>
      </c>
      <c r="X2480" s="20">
        <v>2141700</v>
      </c>
      <c r="Y2480" s="20">
        <v>93200</v>
      </c>
      <c r="Z2480" s="20">
        <v>713900</v>
      </c>
      <c r="AA2480" s="20">
        <v>535400</v>
      </c>
      <c r="AB2480" s="21">
        <v>6586966</v>
      </c>
      <c r="AC2480" s="21">
        <v>28094942</v>
      </c>
    </row>
    <row r="2481" spans="1:29" x14ac:dyDescent="0.2">
      <c r="A2481" s="3" t="s">
        <v>1078</v>
      </c>
      <c r="B2481" s="144">
        <v>45677</v>
      </c>
      <c r="C2481" s="144">
        <v>45828</v>
      </c>
      <c r="D2481" s="3" t="s">
        <v>615</v>
      </c>
      <c r="E2481" s="3" t="s">
        <v>620</v>
      </c>
      <c r="F2481" s="14" t="s">
        <v>190</v>
      </c>
      <c r="G2481" s="17" t="s">
        <v>293</v>
      </c>
      <c r="H2481" s="15">
        <v>25273867</v>
      </c>
      <c r="I2481" s="16" t="s">
        <v>297</v>
      </c>
      <c r="J2481" s="18">
        <v>20</v>
      </c>
      <c r="K2481" s="19">
        <v>306.2</v>
      </c>
      <c r="N2481" s="20">
        <v>3422956</v>
      </c>
      <c r="O2481" s="20">
        <v>17228879</v>
      </c>
      <c r="P2481" s="20">
        <v>0</v>
      </c>
      <c r="Q2481" s="20">
        <v>0</v>
      </c>
      <c r="R2481" s="21">
        <v>1140985</v>
      </c>
      <c r="S2481" s="21">
        <v>1435740</v>
      </c>
      <c r="T2481" s="21">
        <v>957160</v>
      </c>
      <c r="U2481" s="20">
        <v>20762764</v>
      </c>
      <c r="V2481" s="20">
        <v>1530822</v>
      </c>
      <c r="W2481" s="20">
        <v>1464500</v>
      </c>
      <c r="X2481" s="20">
        <v>2067500</v>
      </c>
      <c r="Y2481" s="20">
        <v>89900</v>
      </c>
      <c r="Z2481" s="20">
        <v>689200</v>
      </c>
      <c r="AA2481" s="20">
        <v>516900</v>
      </c>
      <c r="AB2481" s="21">
        <v>6358822</v>
      </c>
      <c r="AC2481" s="21">
        <v>27121586</v>
      </c>
    </row>
    <row r="2482" spans="1:29" x14ac:dyDescent="0.2">
      <c r="A2482" s="3" t="s">
        <v>1078</v>
      </c>
      <c r="B2482" s="144">
        <v>45677</v>
      </c>
      <c r="C2482" s="144">
        <v>45828</v>
      </c>
      <c r="D2482" s="3" t="s">
        <v>615</v>
      </c>
      <c r="E2482" s="3" t="s">
        <v>620</v>
      </c>
      <c r="F2482" s="14" t="s">
        <v>190</v>
      </c>
      <c r="G2482" s="17" t="s">
        <v>293</v>
      </c>
      <c r="H2482" s="15">
        <v>1061699143</v>
      </c>
      <c r="I2482" s="16" t="s">
        <v>298</v>
      </c>
      <c r="J2482" s="18">
        <v>20</v>
      </c>
      <c r="K2482" s="19">
        <v>285</v>
      </c>
      <c r="N2482" s="20">
        <v>3185965</v>
      </c>
      <c r="O2482" s="20">
        <v>16036024</v>
      </c>
      <c r="P2482" s="20">
        <v>0</v>
      </c>
      <c r="Q2482" s="20">
        <v>0</v>
      </c>
      <c r="R2482" s="21">
        <v>1061988</v>
      </c>
      <c r="S2482" s="21">
        <v>1336335</v>
      </c>
      <c r="T2482" s="21">
        <v>890890</v>
      </c>
      <c r="U2482" s="20">
        <v>19325237</v>
      </c>
      <c r="V2482" s="20">
        <v>1424834</v>
      </c>
      <c r="W2482" s="20">
        <v>1363100</v>
      </c>
      <c r="X2482" s="20">
        <v>1924300</v>
      </c>
      <c r="Y2482" s="20">
        <v>83700</v>
      </c>
      <c r="Z2482" s="20">
        <v>641400</v>
      </c>
      <c r="AA2482" s="20">
        <v>481100</v>
      </c>
      <c r="AB2482" s="21">
        <v>5918434</v>
      </c>
      <c r="AC2482" s="21">
        <v>25243671</v>
      </c>
    </row>
    <row r="2483" spans="1:29" x14ac:dyDescent="0.2">
      <c r="A2483" s="3" t="s">
        <v>1078</v>
      </c>
      <c r="B2483" s="144">
        <v>45677</v>
      </c>
      <c r="C2483" s="144">
        <v>45828</v>
      </c>
      <c r="D2483" s="3" t="s">
        <v>615</v>
      </c>
      <c r="E2483" s="3" t="s">
        <v>620</v>
      </c>
      <c r="F2483" s="14" t="s">
        <v>190</v>
      </c>
      <c r="G2483" s="17" t="s">
        <v>293</v>
      </c>
      <c r="H2483" s="15">
        <v>34564635</v>
      </c>
      <c r="I2483" s="16" t="s">
        <v>299</v>
      </c>
      <c r="J2483" s="18">
        <v>20</v>
      </c>
      <c r="K2483" s="19">
        <v>307.40100000000001</v>
      </c>
      <c r="N2483" s="20">
        <v>3436382</v>
      </c>
      <c r="O2483" s="20">
        <v>17296456</v>
      </c>
      <c r="P2483" s="20">
        <v>0</v>
      </c>
      <c r="Q2483" s="20">
        <v>0</v>
      </c>
      <c r="R2483" s="21">
        <v>1145461</v>
      </c>
      <c r="S2483" s="21">
        <v>1441371</v>
      </c>
      <c r="T2483" s="21">
        <v>960914</v>
      </c>
      <c r="U2483" s="20">
        <v>20844202</v>
      </c>
      <c r="V2483" s="20">
        <v>1536826</v>
      </c>
      <c r="W2483" s="20">
        <v>1470200</v>
      </c>
      <c r="X2483" s="20">
        <v>2075600</v>
      </c>
      <c r="Y2483" s="20">
        <v>90300</v>
      </c>
      <c r="Z2483" s="20">
        <v>691900</v>
      </c>
      <c r="AA2483" s="20">
        <v>518900</v>
      </c>
      <c r="AB2483" s="21">
        <v>6383726</v>
      </c>
      <c r="AC2483" s="21">
        <v>27227928</v>
      </c>
    </row>
    <row r="2484" spans="1:29" x14ac:dyDescent="0.2">
      <c r="A2484" s="3" t="s">
        <v>1078</v>
      </c>
      <c r="B2484" s="144">
        <v>45677</v>
      </c>
      <c r="C2484" s="144">
        <v>45828</v>
      </c>
      <c r="D2484" s="3" t="s">
        <v>615</v>
      </c>
      <c r="E2484" s="3" t="s">
        <v>620</v>
      </c>
      <c r="F2484" s="14" t="s">
        <v>190</v>
      </c>
      <c r="G2484" s="17" t="s">
        <v>293</v>
      </c>
      <c r="H2484" s="15">
        <v>1061745120</v>
      </c>
      <c r="I2484" s="16" t="s">
        <v>965</v>
      </c>
      <c r="J2484" s="18">
        <v>20</v>
      </c>
      <c r="K2484" s="19">
        <v>266.2</v>
      </c>
      <c r="N2484" s="20">
        <v>2975803</v>
      </c>
      <c r="O2484" s="20">
        <v>14978208</v>
      </c>
      <c r="P2484" s="20">
        <v>0</v>
      </c>
      <c r="Q2484" s="20">
        <v>0</v>
      </c>
      <c r="R2484" s="21">
        <v>991934</v>
      </c>
      <c r="S2484" s="21">
        <v>1248184</v>
      </c>
      <c r="T2484" s="21">
        <v>832123</v>
      </c>
      <c r="U2484" s="20">
        <v>18050449</v>
      </c>
      <c r="V2484" s="20">
        <v>1330845</v>
      </c>
      <c r="W2484" s="20">
        <v>1273100</v>
      </c>
      <c r="X2484" s="20">
        <v>1797400</v>
      </c>
      <c r="Y2484" s="20">
        <v>78200</v>
      </c>
      <c r="Z2484" s="20">
        <v>599100</v>
      </c>
      <c r="AA2484" s="20">
        <v>449300</v>
      </c>
      <c r="AB2484" s="21">
        <v>5527945</v>
      </c>
      <c r="AC2484" s="21">
        <v>23578394</v>
      </c>
    </row>
    <row r="2485" spans="1:29" x14ac:dyDescent="0.2">
      <c r="A2485" s="3" t="s">
        <v>1078</v>
      </c>
      <c r="B2485" s="144">
        <v>45677</v>
      </c>
      <c r="C2485" s="144">
        <v>45828</v>
      </c>
      <c r="D2485" s="3" t="s">
        <v>615</v>
      </c>
      <c r="E2485" s="3" t="s">
        <v>620</v>
      </c>
      <c r="F2485" s="14" t="s">
        <v>190</v>
      </c>
      <c r="G2485" s="17" t="s">
        <v>293</v>
      </c>
      <c r="H2485" s="15">
        <v>34320877</v>
      </c>
      <c r="I2485" s="16" t="s">
        <v>760</v>
      </c>
      <c r="J2485" s="18">
        <v>20</v>
      </c>
      <c r="K2485" s="19">
        <v>267.48</v>
      </c>
      <c r="N2485" s="20">
        <v>2990112</v>
      </c>
      <c r="O2485" s="20">
        <v>15050230</v>
      </c>
      <c r="P2485" s="20">
        <v>0</v>
      </c>
      <c r="Q2485" s="20">
        <v>0</v>
      </c>
      <c r="R2485" s="21">
        <v>996704</v>
      </c>
      <c r="S2485" s="21">
        <v>1254186</v>
      </c>
      <c r="T2485" s="21">
        <v>836124</v>
      </c>
      <c r="U2485" s="20">
        <v>18137244</v>
      </c>
      <c r="V2485" s="20">
        <v>1337245</v>
      </c>
      <c r="W2485" s="20">
        <v>1279300</v>
      </c>
      <c r="X2485" s="20">
        <v>1806000</v>
      </c>
      <c r="Y2485" s="20">
        <v>78600</v>
      </c>
      <c r="Z2485" s="20">
        <v>602000</v>
      </c>
      <c r="AA2485" s="20">
        <v>451500</v>
      </c>
      <c r="AB2485" s="21">
        <v>5554645</v>
      </c>
      <c r="AC2485" s="21">
        <v>23691889</v>
      </c>
    </row>
    <row r="2486" spans="1:29" x14ac:dyDescent="0.2">
      <c r="A2486" s="3" t="s">
        <v>1078</v>
      </c>
      <c r="B2486" s="144">
        <v>45677</v>
      </c>
      <c r="C2486" s="144">
        <v>45828</v>
      </c>
      <c r="D2486" s="3" t="s">
        <v>615</v>
      </c>
      <c r="E2486" s="3" t="s">
        <v>620</v>
      </c>
      <c r="F2486" s="14" t="s">
        <v>190</v>
      </c>
      <c r="G2486" s="17" t="s">
        <v>293</v>
      </c>
      <c r="H2486" s="15">
        <v>37086066</v>
      </c>
      <c r="I2486" s="16" t="s">
        <v>301</v>
      </c>
      <c r="J2486" s="18">
        <v>20</v>
      </c>
      <c r="K2486" s="19">
        <v>275.98</v>
      </c>
      <c r="N2486" s="20">
        <v>3085132</v>
      </c>
      <c r="O2486" s="20">
        <v>15528498</v>
      </c>
      <c r="P2486" s="20">
        <v>0</v>
      </c>
      <c r="Q2486" s="20">
        <v>0</v>
      </c>
      <c r="R2486" s="21">
        <v>1028377</v>
      </c>
      <c r="S2486" s="21">
        <v>1294041</v>
      </c>
      <c r="T2486" s="21">
        <v>862694</v>
      </c>
      <c r="U2486" s="20">
        <v>18713610</v>
      </c>
      <c r="V2486" s="20">
        <v>1379740</v>
      </c>
      <c r="W2486" s="20">
        <v>1319900</v>
      </c>
      <c r="X2486" s="20">
        <v>1863400</v>
      </c>
      <c r="Y2486" s="20">
        <v>81100</v>
      </c>
      <c r="Z2486" s="20">
        <v>621100</v>
      </c>
      <c r="AA2486" s="20">
        <v>465900</v>
      </c>
      <c r="AB2486" s="21">
        <v>5731140</v>
      </c>
      <c r="AC2486" s="21">
        <v>24444750</v>
      </c>
    </row>
    <row r="2487" spans="1:29" x14ac:dyDescent="0.2">
      <c r="A2487" s="3" t="s">
        <v>1078</v>
      </c>
      <c r="B2487" s="144">
        <v>45677</v>
      </c>
      <c r="C2487" s="144">
        <v>45828</v>
      </c>
      <c r="D2487" s="3" t="s">
        <v>615</v>
      </c>
      <c r="E2487" s="3" t="s">
        <v>620</v>
      </c>
      <c r="F2487" s="14" t="s">
        <v>190</v>
      </c>
      <c r="G2487" s="17" t="s">
        <v>293</v>
      </c>
      <c r="H2487" s="15">
        <v>34571954</v>
      </c>
      <c r="I2487" s="16" t="s">
        <v>302</v>
      </c>
      <c r="J2487" s="18">
        <v>40</v>
      </c>
      <c r="K2487" s="19">
        <v>339.5</v>
      </c>
      <c r="N2487" s="20">
        <v>7590422</v>
      </c>
      <c r="O2487" s="20">
        <v>38205124</v>
      </c>
      <c r="P2487" s="20">
        <v>0</v>
      </c>
      <c r="Q2487" s="20">
        <v>0</v>
      </c>
      <c r="R2487" s="21">
        <v>2530141</v>
      </c>
      <c r="S2487" s="21">
        <v>3183760</v>
      </c>
      <c r="T2487" s="21">
        <v>2122507</v>
      </c>
      <c r="U2487" s="20">
        <v>46041532</v>
      </c>
      <c r="V2487" s="20">
        <v>3394605</v>
      </c>
      <c r="W2487" s="20">
        <v>3247400</v>
      </c>
      <c r="X2487" s="20">
        <v>4584600</v>
      </c>
      <c r="Y2487" s="20">
        <v>199400</v>
      </c>
      <c r="Z2487" s="20">
        <v>1528200</v>
      </c>
      <c r="AA2487" s="20">
        <v>1146200</v>
      </c>
      <c r="AB2487" s="21">
        <v>14100405</v>
      </c>
      <c r="AC2487" s="21">
        <v>60141937</v>
      </c>
    </row>
    <row r="2488" spans="1:29" x14ac:dyDescent="0.2">
      <c r="A2488" s="3" t="s">
        <v>1078</v>
      </c>
      <c r="B2488" s="144">
        <v>45677</v>
      </c>
      <c r="C2488" s="144">
        <v>45828</v>
      </c>
      <c r="D2488" s="3" t="s">
        <v>615</v>
      </c>
      <c r="E2488" s="3" t="s">
        <v>620</v>
      </c>
      <c r="F2488" s="14" t="s">
        <v>190</v>
      </c>
      <c r="G2488" s="17" t="s">
        <v>293</v>
      </c>
      <c r="H2488" s="15">
        <v>1061686367</v>
      </c>
      <c r="I2488" s="16" t="s">
        <v>1053</v>
      </c>
      <c r="J2488" s="18">
        <v>40</v>
      </c>
      <c r="K2488" s="19">
        <v>295.68</v>
      </c>
      <c r="N2488" s="20">
        <v>6610710</v>
      </c>
      <c r="O2488" s="20">
        <v>33273907</v>
      </c>
      <c r="P2488" s="20">
        <v>0</v>
      </c>
      <c r="Q2488" s="20">
        <v>0</v>
      </c>
      <c r="R2488" s="21">
        <v>2203570</v>
      </c>
      <c r="S2488" s="21">
        <v>2772826</v>
      </c>
      <c r="T2488" s="21">
        <v>1848550</v>
      </c>
      <c r="U2488" s="20">
        <v>40098853</v>
      </c>
      <c r="V2488" s="20">
        <v>2956456</v>
      </c>
      <c r="W2488" s="20">
        <v>2828300</v>
      </c>
      <c r="X2488" s="20">
        <v>3992900</v>
      </c>
      <c r="Y2488" s="20">
        <v>173700</v>
      </c>
      <c r="Z2488" s="20">
        <v>1331000</v>
      </c>
      <c r="AA2488" s="20">
        <v>998200</v>
      </c>
      <c r="AB2488" s="21">
        <v>12280556</v>
      </c>
      <c r="AC2488" s="21">
        <v>52379409</v>
      </c>
    </row>
    <row r="2489" spans="1:29" x14ac:dyDescent="0.2">
      <c r="A2489" s="3" t="s">
        <v>1078</v>
      </c>
      <c r="B2489" s="144">
        <v>45677</v>
      </c>
      <c r="C2489" s="144">
        <v>45828</v>
      </c>
      <c r="D2489" s="3" t="s">
        <v>615</v>
      </c>
      <c r="E2489" s="3" t="s">
        <v>620</v>
      </c>
      <c r="F2489" s="14" t="s">
        <v>190</v>
      </c>
      <c r="G2489" s="17" t="s">
        <v>293</v>
      </c>
      <c r="H2489" s="15">
        <v>25273435</v>
      </c>
      <c r="I2489" s="16" t="s">
        <v>303</v>
      </c>
      <c r="J2489" s="18">
        <v>20</v>
      </c>
      <c r="K2489" s="19">
        <v>358.24</v>
      </c>
      <c r="N2489" s="20">
        <v>4004702</v>
      </c>
      <c r="O2489" s="20">
        <v>20157000</v>
      </c>
      <c r="P2489" s="20">
        <v>0</v>
      </c>
      <c r="Q2489" s="20">
        <v>0</v>
      </c>
      <c r="R2489" s="21">
        <v>1334901</v>
      </c>
      <c r="S2489" s="21">
        <v>1679750</v>
      </c>
      <c r="T2489" s="21">
        <v>1119833</v>
      </c>
      <c r="U2489" s="20">
        <v>24291484</v>
      </c>
      <c r="V2489" s="20">
        <v>1790992</v>
      </c>
      <c r="W2489" s="20">
        <v>1713300</v>
      </c>
      <c r="X2489" s="20">
        <v>2418800</v>
      </c>
      <c r="Y2489" s="20">
        <v>105200</v>
      </c>
      <c r="Z2489" s="20">
        <v>806300</v>
      </c>
      <c r="AA2489" s="20">
        <v>604700</v>
      </c>
      <c r="AB2489" s="21">
        <v>7439292</v>
      </c>
      <c r="AC2489" s="21">
        <v>31730776</v>
      </c>
    </row>
    <row r="2490" spans="1:29" x14ac:dyDescent="0.2">
      <c r="A2490" s="3" t="s">
        <v>1078</v>
      </c>
      <c r="B2490" s="144">
        <v>45677</v>
      </c>
      <c r="C2490" s="144">
        <v>45828</v>
      </c>
      <c r="D2490" s="3" t="s">
        <v>615</v>
      </c>
      <c r="E2490" s="3" t="s">
        <v>620</v>
      </c>
      <c r="F2490" s="14" t="s">
        <v>36</v>
      </c>
      <c r="G2490" s="17" t="s">
        <v>305</v>
      </c>
      <c r="H2490" s="15">
        <v>53106074</v>
      </c>
      <c r="I2490" s="16" t="s">
        <v>966</v>
      </c>
      <c r="J2490" s="18">
        <v>20</v>
      </c>
      <c r="K2490" s="19">
        <v>235</v>
      </c>
      <c r="N2490" s="20">
        <v>2627024</v>
      </c>
      <c r="O2490" s="20">
        <v>13222687</v>
      </c>
      <c r="P2490" s="20">
        <v>0</v>
      </c>
      <c r="Q2490" s="20">
        <v>0</v>
      </c>
      <c r="R2490" s="21">
        <v>875675</v>
      </c>
      <c r="S2490" s="21">
        <v>1101891</v>
      </c>
      <c r="T2490" s="21">
        <v>734594</v>
      </c>
      <c r="U2490" s="20">
        <v>15934847</v>
      </c>
      <c r="V2490" s="20">
        <v>1174864</v>
      </c>
      <c r="W2490" s="20">
        <v>1123900</v>
      </c>
      <c r="X2490" s="20">
        <v>1586700</v>
      </c>
      <c r="Y2490" s="20">
        <v>69000</v>
      </c>
      <c r="Z2490" s="20">
        <v>528900</v>
      </c>
      <c r="AA2490" s="20">
        <v>396700</v>
      </c>
      <c r="AB2490" s="21">
        <v>4880064</v>
      </c>
      <c r="AC2490" s="21">
        <v>20814911</v>
      </c>
    </row>
    <row r="2491" spans="1:29" x14ac:dyDescent="0.2">
      <c r="A2491" s="3" t="s">
        <v>1078</v>
      </c>
      <c r="B2491" s="144">
        <v>45677</v>
      </c>
      <c r="C2491" s="144">
        <v>45828</v>
      </c>
      <c r="D2491" s="3" t="s">
        <v>615</v>
      </c>
      <c r="E2491" s="3" t="s">
        <v>620</v>
      </c>
      <c r="F2491" s="14" t="s">
        <v>36</v>
      </c>
      <c r="G2491" s="17" t="s">
        <v>305</v>
      </c>
      <c r="H2491" s="15">
        <v>14651544</v>
      </c>
      <c r="I2491" s="16" t="s">
        <v>306</v>
      </c>
      <c r="J2491" s="18">
        <v>40</v>
      </c>
      <c r="K2491" s="19">
        <v>429.52</v>
      </c>
      <c r="N2491" s="20">
        <v>9603058</v>
      </c>
      <c r="O2491" s="20">
        <v>48335392</v>
      </c>
      <c r="P2491" s="20">
        <v>0</v>
      </c>
      <c r="Q2491" s="20">
        <v>0</v>
      </c>
      <c r="R2491" s="21">
        <v>3201019</v>
      </c>
      <c r="S2491" s="21">
        <v>4027949</v>
      </c>
      <c r="T2491" s="21">
        <v>2685300</v>
      </c>
      <c r="U2491" s="20">
        <v>58249660</v>
      </c>
      <c r="V2491" s="20">
        <v>4294701</v>
      </c>
      <c r="W2491" s="20">
        <v>4108500</v>
      </c>
      <c r="X2491" s="20">
        <v>5800200</v>
      </c>
      <c r="Y2491" s="20">
        <v>252300</v>
      </c>
      <c r="Z2491" s="20">
        <v>1933400</v>
      </c>
      <c r="AA2491" s="20">
        <v>1450100</v>
      </c>
      <c r="AB2491" s="21">
        <v>17839201</v>
      </c>
      <c r="AC2491" s="21">
        <v>76088861</v>
      </c>
    </row>
    <row r="2492" spans="1:29" x14ac:dyDescent="0.2">
      <c r="A2492" s="3" t="s">
        <v>1078</v>
      </c>
      <c r="B2492" s="144">
        <v>45677</v>
      </c>
      <c r="C2492" s="144">
        <v>45828</v>
      </c>
      <c r="D2492" s="3" t="s">
        <v>615</v>
      </c>
      <c r="E2492" s="3" t="s">
        <v>620</v>
      </c>
      <c r="F2492" s="14" t="s">
        <v>36</v>
      </c>
      <c r="G2492" s="17" t="s">
        <v>305</v>
      </c>
      <c r="H2492" s="15">
        <v>30238110</v>
      </c>
      <c r="I2492" s="16" t="s">
        <v>329</v>
      </c>
      <c r="J2492" s="18">
        <v>40</v>
      </c>
      <c r="K2492" s="19">
        <v>376.96</v>
      </c>
      <c r="N2492" s="20">
        <v>8427940</v>
      </c>
      <c r="O2492" s="20">
        <v>42420631</v>
      </c>
      <c r="P2492" s="20">
        <v>0</v>
      </c>
      <c r="Q2492" s="20">
        <v>0</v>
      </c>
      <c r="R2492" s="21">
        <v>2809313</v>
      </c>
      <c r="S2492" s="21">
        <v>3535053</v>
      </c>
      <c r="T2492" s="21">
        <v>2356702</v>
      </c>
      <c r="U2492" s="20">
        <v>51121699</v>
      </c>
      <c r="V2492" s="20">
        <v>3769162</v>
      </c>
      <c r="W2492" s="20">
        <v>3605800</v>
      </c>
      <c r="X2492" s="20">
        <v>5090500</v>
      </c>
      <c r="Y2492" s="20">
        <v>221400</v>
      </c>
      <c r="Z2492" s="20">
        <v>1696800</v>
      </c>
      <c r="AA2492" s="20">
        <v>1272600</v>
      </c>
      <c r="AB2492" s="21">
        <v>15656262</v>
      </c>
      <c r="AC2492" s="21">
        <v>66777961</v>
      </c>
    </row>
    <row r="2493" spans="1:29" x14ac:dyDescent="0.2">
      <c r="A2493" s="3" t="s">
        <v>1078</v>
      </c>
      <c r="B2493" s="144">
        <v>45677</v>
      </c>
      <c r="C2493" s="144">
        <v>45828</v>
      </c>
      <c r="D2493" s="3" t="s">
        <v>615</v>
      </c>
      <c r="E2493" s="3" t="s">
        <v>620</v>
      </c>
      <c r="F2493" s="14" t="s">
        <v>36</v>
      </c>
      <c r="G2493" s="17" t="s">
        <v>305</v>
      </c>
      <c r="H2493" s="15">
        <v>25291006</v>
      </c>
      <c r="I2493" s="16" t="s">
        <v>584</v>
      </c>
      <c r="J2493" s="18">
        <v>40</v>
      </c>
      <c r="K2493" s="19">
        <v>340.4</v>
      </c>
      <c r="N2493" s="20">
        <v>7610544</v>
      </c>
      <c r="O2493" s="20">
        <v>38306405</v>
      </c>
      <c r="P2493" s="20">
        <v>0</v>
      </c>
      <c r="Q2493" s="20">
        <v>0</v>
      </c>
      <c r="R2493" s="21">
        <v>2536848</v>
      </c>
      <c r="S2493" s="21">
        <v>3192200</v>
      </c>
      <c r="T2493" s="21">
        <v>2128134</v>
      </c>
      <c r="U2493" s="20">
        <v>46163587</v>
      </c>
      <c r="V2493" s="20">
        <v>3403604</v>
      </c>
      <c r="W2493" s="20">
        <v>3256000</v>
      </c>
      <c r="X2493" s="20">
        <v>4596800</v>
      </c>
      <c r="Y2493" s="20">
        <v>200000</v>
      </c>
      <c r="Z2493" s="20">
        <v>1532300</v>
      </c>
      <c r="AA2493" s="20">
        <v>1149200</v>
      </c>
      <c r="AB2493" s="21">
        <v>14137904</v>
      </c>
      <c r="AC2493" s="21">
        <v>60301491</v>
      </c>
    </row>
    <row r="2494" spans="1:29" x14ac:dyDescent="0.2">
      <c r="A2494" s="3" t="s">
        <v>1078</v>
      </c>
      <c r="B2494" s="144">
        <v>45677</v>
      </c>
      <c r="C2494" s="144">
        <v>45828</v>
      </c>
      <c r="D2494" s="3" t="s">
        <v>615</v>
      </c>
      <c r="E2494" s="3" t="s">
        <v>620</v>
      </c>
      <c r="F2494" s="14" t="s">
        <v>36</v>
      </c>
      <c r="G2494" s="17" t="s">
        <v>305</v>
      </c>
      <c r="H2494" s="15">
        <v>25283965</v>
      </c>
      <c r="I2494" s="16" t="s">
        <v>308</v>
      </c>
      <c r="J2494" s="18">
        <v>40</v>
      </c>
      <c r="K2494" s="19">
        <v>303.56</v>
      </c>
      <c r="N2494" s="20">
        <v>6786888</v>
      </c>
      <c r="O2494" s="20">
        <v>34160670</v>
      </c>
      <c r="P2494" s="20">
        <v>0</v>
      </c>
      <c r="Q2494" s="20">
        <v>0</v>
      </c>
      <c r="R2494" s="21">
        <v>2262296</v>
      </c>
      <c r="S2494" s="21">
        <v>2846722</v>
      </c>
      <c r="T2494" s="21">
        <v>1897815</v>
      </c>
      <c r="U2494" s="20">
        <v>41167503</v>
      </c>
      <c r="V2494" s="20">
        <v>3035247</v>
      </c>
      <c r="W2494" s="20">
        <v>2903700</v>
      </c>
      <c r="X2494" s="20">
        <v>4099300</v>
      </c>
      <c r="Y2494" s="20">
        <v>178300</v>
      </c>
      <c r="Z2494" s="20">
        <v>1366400</v>
      </c>
      <c r="AA2494" s="20">
        <v>1024800</v>
      </c>
      <c r="AB2494" s="21">
        <v>12607747</v>
      </c>
      <c r="AC2494" s="21">
        <v>53775250</v>
      </c>
    </row>
    <row r="2495" spans="1:29" x14ac:dyDescent="0.2">
      <c r="A2495" s="3" t="s">
        <v>1078</v>
      </c>
      <c r="B2495" s="144">
        <v>45677</v>
      </c>
      <c r="C2495" s="144">
        <v>45828</v>
      </c>
      <c r="D2495" s="3" t="s">
        <v>615</v>
      </c>
      <c r="E2495" s="3" t="s">
        <v>620</v>
      </c>
      <c r="F2495" s="14" t="s">
        <v>36</v>
      </c>
      <c r="G2495" s="17" t="s">
        <v>305</v>
      </c>
      <c r="H2495" s="15">
        <v>1144043699</v>
      </c>
      <c r="I2495" s="16" t="s">
        <v>1070</v>
      </c>
      <c r="J2495" s="18">
        <v>40</v>
      </c>
      <c r="K2495" s="19">
        <v>257.58</v>
      </c>
      <c r="N2495" s="20">
        <v>5758883</v>
      </c>
      <c r="O2495" s="20">
        <v>28986378</v>
      </c>
      <c r="P2495" s="20">
        <v>0</v>
      </c>
      <c r="Q2495" s="20">
        <v>0</v>
      </c>
      <c r="R2495" s="21">
        <v>1919628</v>
      </c>
      <c r="S2495" s="21">
        <v>2415531</v>
      </c>
      <c r="T2495" s="21">
        <v>1610354</v>
      </c>
      <c r="U2495" s="20">
        <v>34931891</v>
      </c>
      <c r="V2495" s="20">
        <v>2575501</v>
      </c>
      <c r="W2495" s="20">
        <v>2463800</v>
      </c>
      <c r="X2495" s="20">
        <v>3478400</v>
      </c>
      <c r="Y2495" s="20">
        <v>151300</v>
      </c>
      <c r="Z2495" s="20">
        <v>1159500</v>
      </c>
      <c r="AA2495" s="20">
        <v>869600</v>
      </c>
      <c r="AB2495" s="21">
        <v>10698101</v>
      </c>
      <c r="AC2495" s="21">
        <v>45629992</v>
      </c>
    </row>
    <row r="2496" spans="1:29" x14ac:dyDescent="0.2">
      <c r="A2496" s="3" t="s">
        <v>1078</v>
      </c>
      <c r="B2496" s="144">
        <v>45677</v>
      </c>
      <c r="C2496" s="144">
        <v>45828</v>
      </c>
      <c r="D2496" s="3" t="s">
        <v>615</v>
      </c>
      <c r="E2496" s="3" t="s">
        <v>620</v>
      </c>
      <c r="F2496" s="14" t="s">
        <v>36</v>
      </c>
      <c r="G2496" s="17" t="s">
        <v>585</v>
      </c>
      <c r="H2496" s="15">
        <v>34568359</v>
      </c>
      <c r="I2496" s="16" t="s">
        <v>967</v>
      </c>
      <c r="J2496" s="18">
        <v>40</v>
      </c>
      <c r="K2496" s="19">
        <v>260.43</v>
      </c>
      <c r="N2496" s="20">
        <v>5822603</v>
      </c>
      <c r="O2496" s="20">
        <v>29307102</v>
      </c>
      <c r="P2496" s="20">
        <v>0</v>
      </c>
      <c r="Q2496" s="20">
        <v>0</v>
      </c>
      <c r="R2496" s="21">
        <v>1940868</v>
      </c>
      <c r="S2496" s="21">
        <v>2442258</v>
      </c>
      <c r="T2496" s="21">
        <v>1628172</v>
      </c>
      <c r="U2496" s="20">
        <v>35318400</v>
      </c>
      <c r="V2496" s="20">
        <v>2603998</v>
      </c>
      <c r="W2496" s="20">
        <v>2491100</v>
      </c>
      <c r="X2496" s="20">
        <v>3516900</v>
      </c>
      <c r="Y2496" s="20">
        <v>153000</v>
      </c>
      <c r="Z2496" s="20">
        <v>1172300</v>
      </c>
      <c r="AA2496" s="20">
        <v>879200</v>
      </c>
      <c r="AB2496" s="21">
        <v>10816498</v>
      </c>
      <c r="AC2496" s="21">
        <v>46134898</v>
      </c>
    </row>
    <row r="2497" spans="1:29" x14ac:dyDescent="0.2">
      <c r="A2497" s="3" t="s">
        <v>1078</v>
      </c>
      <c r="B2497" s="144">
        <v>45677</v>
      </c>
      <c r="C2497" s="144">
        <v>45828</v>
      </c>
      <c r="D2497" s="3" t="s">
        <v>615</v>
      </c>
      <c r="E2497" s="3" t="s">
        <v>620</v>
      </c>
      <c r="F2497" s="14" t="s">
        <v>36</v>
      </c>
      <c r="G2497" s="17" t="s">
        <v>585</v>
      </c>
      <c r="H2497" s="15">
        <v>1061780806</v>
      </c>
      <c r="I2497" s="16" t="s">
        <v>1054</v>
      </c>
      <c r="J2497" s="18">
        <v>40</v>
      </c>
      <c r="K2497" s="19">
        <v>258.32</v>
      </c>
      <c r="N2497" s="20">
        <v>5775428</v>
      </c>
      <c r="O2497" s="20">
        <v>29069654</v>
      </c>
      <c r="P2497" s="20">
        <v>0</v>
      </c>
      <c r="Q2497" s="20">
        <v>0</v>
      </c>
      <c r="R2497" s="21">
        <v>1925143</v>
      </c>
      <c r="S2497" s="21">
        <v>2422471</v>
      </c>
      <c r="T2497" s="21">
        <v>1614981</v>
      </c>
      <c r="U2497" s="20">
        <v>35032249</v>
      </c>
      <c r="V2497" s="20">
        <v>2582900</v>
      </c>
      <c r="W2497" s="20">
        <v>2470900</v>
      </c>
      <c r="X2497" s="20">
        <v>3488400</v>
      </c>
      <c r="Y2497" s="20">
        <v>151700</v>
      </c>
      <c r="Z2497" s="20">
        <v>1162800</v>
      </c>
      <c r="AA2497" s="20">
        <v>872100</v>
      </c>
      <c r="AB2497" s="21">
        <v>10728800</v>
      </c>
      <c r="AC2497" s="21">
        <v>45761049</v>
      </c>
    </row>
    <row r="2498" spans="1:29" x14ac:dyDescent="0.2">
      <c r="A2498" s="3" t="s">
        <v>1078</v>
      </c>
      <c r="B2498" s="144">
        <v>45677</v>
      </c>
      <c r="C2498" s="144">
        <v>45828</v>
      </c>
      <c r="D2498" s="3" t="s">
        <v>615</v>
      </c>
      <c r="E2498" s="3" t="s">
        <v>620</v>
      </c>
      <c r="F2498" s="14" t="s">
        <v>36</v>
      </c>
      <c r="G2498" s="17" t="s">
        <v>311</v>
      </c>
      <c r="H2498" s="15">
        <v>34570925</v>
      </c>
      <c r="I2498" s="16" t="s">
        <v>310</v>
      </c>
      <c r="J2498" s="18">
        <v>40</v>
      </c>
      <c r="K2498" s="19">
        <v>265.83</v>
      </c>
      <c r="N2498" s="20">
        <v>5943334</v>
      </c>
      <c r="O2498" s="20">
        <v>29914781</v>
      </c>
      <c r="P2498" s="20">
        <v>0</v>
      </c>
      <c r="Q2498" s="20">
        <v>0</v>
      </c>
      <c r="R2498" s="21">
        <v>1981111</v>
      </c>
      <c r="S2498" s="21">
        <v>2492898</v>
      </c>
      <c r="T2498" s="21">
        <v>1661932</v>
      </c>
      <c r="U2498" s="20">
        <v>36050722</v>
      </c>
      <c r="V2498" s="20">
        <v>2657991</v>
      </c>
      <c r="W2498" s="20">
        <v>2542800</v>
      </c>
      <c r="X2498" s="20">
        <v>3589800</v>
      </c>
      <c r="Y2498" s="20">
        <v>156200</v>
      </c>
      <c r="Z2498" s="20">
        <v>1196600</v>
      </c>
      <c r="AA2498" s="20">
        <v>897400</v>
      </c>
      <c r="AB2498" s="21">
        <v>11040791</v>
      </c>
      <c r="AC2498" s="21">
        <v>47091513</v>
      </c>
    </row>
    <row r="2499" spans="1:29" x14ac:dyDescent="0.2">
      <c r="A2499" s="3" t="s">
        <v>1078</v>
      </c>
      <c r="B2499" s="144">
        <v>45677</v>
      </c>
      <c r="C2499" s="144">
        <v>45828</v>
      </c>
      <c r="D2499" s="3" t="s">
        <v>615</v>
      </c>
      <c r="E2499" s="3" t="s">
        <v>620</v>
      </c>
      <c r="F2499" s="14" t="s">
        <v>36</v>
      </c>
      <c r="G2499" s="17" t="s">
        <v>312</v>
      </c>
      <c r="H2499" s="15">
        <v>79510322</v>
      </c>
      <c r="I2499" s="16" t="s">
        <v>313</v>
      </c>
      <c r="J2499" s="18">
        <v>40</v>
      </c>
      <c r="K2499" s="19">
        <v>321</v>
      </c>
      <c r="N2499" s="20">
        <v>7176806</v>
      </c>
      <c r="O2499" s="20">
        <v>36123257</v>
      </c>
      <c r="P2499" s="20">
        <v>0</v>
      </c>
      <c r="Q2499" s="20">
        <v>0</v>
      </c>
      <c r="R2499" s="21">
        <v>2392269</v>
      </c>
      <c r="S2499" s="21">
        <v>3010271</v>
      </c>
      <c r="T2499" s="21">
        <v>2006848</v>
      </c>
      <c r="U2499" s="20">
        <v>43532645</v>
      </c>
      <c r="V2499" s="20">
        <v>3209627</v>
      </c>
      <c r="W2499" s="20">
        <v>3070500</v>
      </c>
      <c r="X2499" s="20">
        <v>4334800</v>
      </c>
      <c r="Y2499" s="20">
        <v>188600</v>
      </c>
      <c r="Z2499" s="20">
        <v>1444900</v>
      </c>
      <c r="AA2499" s="20">
        <v>1083700</v>
      </c>
      <c r="AB2499" s="21">
        <v>13332127</v>
      </c>
      <c r="AC2499" s="21">
        <v>56864772</v>
      </c>
    </row>
    <row r="2500" spans="1:29" x14ac:dyDescent="0.2">
      <c r="A2500" s="3" t="s">
        <v>1078</v>
      </c>
      <c r="B2500" s="144">
        <v>45677</v>
      </c>
      <c r="C2500" s="144">
        <v>45828</v>
      </c>
      <c r="D2500" s="3" t="s">
        <v>615</v>
      </c>
      <c r="E2500" s="3" t="s">
        <v>620</v>
      </c>
      <c r="F2500" s="14" t="s">
        <v>36</v>
      </c>
      <c r="G2500" s="17" t="s">
        <v>315</v>
      </c>
      <c r="H2500" s="15">
        <v>79671844</v>
      </c>
      <c r="I2500" s="16" t="s">
        <v>316</v>
      </c>
      <c r="J2500" s="18">
        <v>40</v>
      </c>
      <c r="K2500" s="19">
        <v>321</v>
      </c>
      <c r="N2500" s="20">
        <v>7176806</v>
      </c>
      <c r="O2500" s="20">
        <v>36123257</v>
      </c>
      <c r="P2500" s="20">
        <v>0</v>
      </c>
      <c r="Q2500" s="20">
        <v>0</v>
      </c>
      <c r="R2500" s="21">
        <v>2392269</v>
      </c>
      <c r="S2500" s="21">
        <v>3010271</v>
      </c>
      <c r="T2500" s="21">
        <v>2006848</v>
      </c>
      <c r="U2500" s="20">
        <v>43532645</v>
      </c>
      <c r="V2500" s="20">
        <v>3209627</v>
      </c>
      <c r="W2500" s="20">
        <v>3070500</v>
      </c>
      <c r="X2500" s="20">
        <v>4334800</v>
      </c>
      <c r="Y2500" s="20">
        <v>188600</v>
      </c>
      <c r="Z2500" s="20">
        <v>1444900</v>
      </c>
      <c r="AA2500" s="20">
        <v>1083700</v>
      </c>
      <c r="AB2500" s="21">
        <v>13332127</v>
      </c>
      <c r="AC2500" s="21">
        <v>56864772</v>
      </c>
    </row>
    <row r="2501" spans="1:29" x14ac:dyDescent="0.2">
      <c r="A2501" s="3" t="s">
        <v>1078</v>
      </c>
      <c r="B2501" s="144">
        <v>45677</v>
      </c>
      <c r="C2501" s="144">
        <v>45828</v>
      </c>
      <c r="D2501" s="3" t="s">
        <v>615</v>
      </c>
      <c r="E2501" s="3" t="s">
        <v>620</v>
      </c>
      <c r="F2501" s="14" t="s">
        <v>36</v>
      </c>
      <c r="G2501" s="17" t="s">
        <v>315</v>
      </c>
      <c r="H2501" s="15">
        <v>1061704795</v>
      </c>
      <c r="I2501" s="16" t="s">
        <v>317</v>
      </c>
      <c r="J2501" s="18">
        <v>40</v>
      </c>
      <c r="K2501" s="19">
        <v>371.92</v>
      </c>
      <c r="N2501" s="20">
        <v>8315257</v>
      </c>
      <c r="O2501" s="20">
        <v>41853460</v>
      </c>
      <c r="P2501" s="20">
        <v>0</v>
      </c>
      <c r="Q2501" s="20">
        <v>0</v>
      </c>
      <c r="R2501" s="21">
        <v>2771752</v>
      </c>
      <c r="S2501" s="21">
        <v>3487788</v>
      </c>
      <c r="T2501" s="21">
        <v>2325192</v>
      </c>
      <c r="U2501" s="20">
        <v>50438192</v>
      </c>
      <c r="V2501" s="20">
        <v>3718768</v>
      </c>
      <c r="W2501" s="20">
        <v>3557500</v>
      </c>
      <c r="X2501" s="20">
        <v>5022400</v>
      </c>
      <c r="Y2501" s="20">
        <v>218500</v>
      </c>
      <c r="Z2501" s="20">
        <v>1674100</v>
      </c>
      <c r="AA2501" s="20">
        <v>1255600</v>
      </c>
      <c r="AB2501" s="21">
        <v>15446868</v>
      </c>
      <c r="AC2501" s="21">
        <v>65885060</v>
      </c>
    </row>
    <row r="2502" spans="1:29" x14ac:dyDescent="0.2">
      <c r="A2502" s="3" t="s">
        <v>1078</v>
      </c>
      <c r="B2502" s="144">
        <v>45677</v>
      </c>
      <c r="C2502" s="144">
        <v>45828</v>
      </c>
      <c r="D2502" s="3" t="s">
        <v>615</v>
      </c>
      <c r="E2502" s="3" t="s">
        <v>620</v>
      </c>
      <c r="F2502" s="14" t="s">
        <v>36</v>
      </c>
      <c r="G2502" s="17" t="s">
        <v>319</v>
      </c>
      <c r="H2502" s="15">
        <v>1130619850</v>
      </c>
      <c r="I2502" s="16" t="s">
        <v>318</v>
      </c>
      <c r="J2502" s="18">
        <v>40</v>
      </c>
      <c r="K2502" s="19">
        <v>379.36</v>
      </c>
      <c r="N2502" s="20">
        <v>8481598</v>
      </c>
      <c r="O2502" s="20">
        <v>42690710</v>
      </c>
      <c r="P2502" s="20">
        <v>0</v>
      </c>
      <c r="Q2502" s="20">
        <v>0</v>
      </c>
      <c r="R2502" s="21">
        <v>2827199</v>
      </c>
      <c r="S2502" s="21">
        <v>3557559</v>
      </c>
      <c r="T2502" s="21">
        <v>2371706</v>
      </c>
      <c r="U2502" s="20">
        <v>51447174</v>
      </c>
      <c r="V2502" s="20">
        <v>3793159</v>
      </c>
      <c r="W2502" s="20">
        <v>3628700</v>
      </c>
      <c r="X2502" s="20">
        <v>5122900</v>
      </c>
      <c r="Y2502" s="20">
        <v>222800</v>
      </c>
      <c r="Z2502" s="20">
        <v>1707600</v>
      </c>
      <c r="AA2502" s="20">
        <v>1280700</v>
      </c>
      <c r="AB2502" s="21">
        <v>15755859</v>
      </c>
      <c r="AC2502" s="21">
        <v>67203033</v>
      </c>
    </row>
    <row r="2503" spans="1:29" x14ac:dyDescent="0.2">
      <c r="A2503" s="3" t="s">
        <v>1078</v>
      </c>
      <c r="B2503" s="144">
        <v>45677</v>
      </c>
      <c r="C2503" s="144">
        <v>45828</v>
      </c>
      <c r="D2503" s="3" t="s">
        <v>615</v>
      </c>
      <c r="E2503" s="3" t="s">
        <v>620</v>
      </c>
      <c r="F2503" s="14" t="s">
        <v>36</v>
      </c>
      <c r="G2503" s="17" t="s">
        <v>319</v>
      </c>
      <c r="H2503" s="15">
        <v>94495559</v>
      </c>
      <c r="I2503" s="16" t="s">
        <v>320</v>
      </c>
      <c r="J2503" s="18">
        <v>40</v>
      </c>
      <c r="K2503" s="19">
        <v>365.28</v>
      </c>
      <c r="N2503" s="20">
        <v>8166802</v>
      </c>
      <c r="O2503" s="20">
        <v>41106237</v>
      </c>
      <c r="P2503" s="20">
        <v>0</v>
      </c>
      <c r="Q2503" s="20">
        <v>0</v>
      </c>
      <c r="R2503" s="21">
        <v>2722267</v>
      </c>
      <c r="S2503" s="21">
        <v>3425520</v>
      </c>
      <c r="T2503" s="21">
        <v>2283680</v>
      </c>
      <c r="U2503" s="20">
        <v>49537704</v>
      </c>
      <c r="V2503" s="20">
        <v>3652375</v>
      </c>
      <c r="W2503" s="20">
        <v>3494000</v>
      </c>
      <c r="X2503" s="20">
        <v>4932700</v>
      </c>
      <c r="Y2503" s="20">
        <v>214600</v>
      </c>
      <c r="Z2503" s="20">
        <v>1644200</v>
      </c>
      <c r="AA2503" s="20">
        <v>1233200</v>
      </c>
      <c r="AB2503" s="21">
        <v>15171075</v>
      </c>
      <c r="AC2503" s="21">
        <v>64708779</v>
      </c>
    </row>
    <row r="2504" spans="1:29" x14ac:dyDescent="0.2">
      <c r="A2504" s="3" t="s">
        <v>1078</v>
      </c>
      <c r="B2504" s="144">
        <v>45677</v>
      </c>
      <c r="C2504" s="144">
        <v>45828</v>
      </c>
      <c r="D2504" s="3" t="s">
        <v>615</v>
      </c>
      <c r="E2504" s="3" t="s">
        <v>620</v>
      </c>
      <c r="F2504" s="14" t="s">
        <v>36</v>
      </c>
      <c r="G2504" s="17" t="s">
        <v>319</v>
      </c>
      <c r="H2504" s="15">
        <v>1130681219</v>
      </c>
      <c r="I2504" s="16" t="s">
        <v>321</v>
      </c>
      <c r="J2504" s="18">
        <v>40</v>
      </c>
      <c r="K2504" s="19">
        <v>456.24</v>
      </c>
      <c r="N2504" s="20">
        <v>10200454</v>
      </c>
      <c r="O2504" s="20">
        <v>51342285</v>
      </c>
      <c r="P2504" s="20">
        <v>0</v>
      </c>
      <c r="Q2504" s="20">
        <v>0</v>
      </c>
      <c r="R2504" s="21">
        <v>3400151</v>
      </c>
      <c r="S2504" s="21">
        <v>4278524</v>
      </c>
      <c r="T2504" s="21">
        <v>2852349</v>
      </c>
      <c r="U2504" s="20">
        <v>61873309</v>
      </c>
      <c r="V2504" s="20">
        <v>4561870</v>
      </c>
      <c r="W2504" s="20">
        <v>4364100</v>
      </c>
      <c r="X2504" s="20">
        <v>6161100</v>
      </c>
      <c r="Y2504" s="20">
        <v>268000</v>
      </c>
      <c r="Z2504" s="20">
        <v>2053700</v>
      </c>
      <c r="AA2504" s="20">
        <v>1540300</v>
      </c>
      <c r="AB2504" s="21">
        <v>18949070</v>
      </c>
      <c r="AC2504" s="21">
        <v>80822379</v>
      </c>
    </row>
    <row r="2505" spans="1:29" x14ac:dyDescent="0.2">
      <c r="A2505" s="3" t="s">
        <v>1078</v>
      </c>
      <c r="B2505" s="144">
        <v>45677</v>
      </c>
      <c r="C2505" s="144">
        <v>45828</v>
      </c>
      <c r="D2505" s="3" t="s">
        <v>615</v>
      </c>
      <c r="E2505" s="3" t="s">
        <v>620</v>
      </c>
      <c r="F2505" s="47" t="s">
        <v>36</v>
      </c>
      <c r="G2505" s="50" t="s">
        <v>37</v>
      </c>
      <c r="H2505" s="48">
        <v>53042241</v>
      </c>
      <c r="I2505" s="49" t="s">
        <v>322</v>
      </c>
      <c r="J2505" s="51">
        <v>40</v>
      </c>
      <c r="K2505" s="52">
        <v>329.2</v>
      </c>
      <c r="N2505" s="53">
        <v>7360138</v>
      </c>
      <c r="O2505" s="53">
        <v>37046028</v>
      </c>
      <c r="P2505" s="53">
        <v>0</v>
      </c>
      <c r="Q2505" s="53">
        <v>6133448</v>
      </c>
      <c r="R2505" s="54">
        <v>3279691</v>
      </c>
      <c r="S2505" s="54">
        <v>3301556</v>
      </c>
      <c r="T2505" s="54">
        <v>2272499</v>
      </c>
      <c r="U2505" s="53">
        <v>52033222</v>
      </c>
      <c r="V2505" s="53">
        <v>3871597</v>
      </c>
      <c r="W2505" s="53">
        <v>3148900</v>
      </c>
      <c r="X2505" s="53">
        <v>4445500</v>
      </c>
      <c r="Y2505" s="53">
        <v>193400</v>
      </c>
      <c r="Z2505" s="53">
        <v>1481800</v>
      </c>
      <c r="AA2505" s="53">
        <v>1111400</v>
      </c>
      <c r="AB2505" s="54">
        <v>14252597</v>
      </c>
      <c r="AC2505" s="54">
        <v>66285819</v>
      </c>
    </row>
    <row r="2506" spans="1:29" x14ac:dyDescent="0.2">
      <c r="A2506" s="3" t="s">
        <v>1078</v>
      </c>
      <c r="B2506" s="144">
        <v>45677</v>
      </c>
      <c r="C2506" s="144">
        <v>45828</v>
      </c>
      <c r="D2506" s="3" t="s">
        <v>615</v>
      </c>
      <c r="E2506" s="3" t="s">
        <v>620</v>
      </c>
      <c r="F2506" s="14" t="s">
        <v>36</v>
      </c>
      <c r="G2506" s="17" t="s">
        <v>37</v>
      </c>
      <c r="H2506" s="15">
        <v>1061747633</v>
      </c>
      <c r="I2506" s="16" t="s">
        <v>610</v>
      </c>
      <c r="J2506" s="18">
        <v>40</v>
      </c>
      <c r="K2506" s="19">
        <v>238.29</v>
      </c>
      <c r="N2506" s="20">
        <v>5327604</v>
      </c>
      <c r="O2506" s="20">
        <v>26815607</v>
      </c>
      <c r="P2506" s="20">
        <v>0</v>
      </c>
      <c r="Q2506" s="20">
        <v>0</v>
      </c>
      <c r="R2506" s="21">
        <v>1775868</v>
      </c>
      <c r="S2506" s="21">
        <v>2234634</v>
      </c>
      <c r="T2506" s="21">
        <v>1489756</v>
      </c>
      <c r="U2506" s="20">
        <v>32315865</v>
      </c>
      <c r="V2506" s="20">
        <v>2382623</v>
      </c>
      <c r="W2506" s="20">
        <v>2279300</v>
      </c>
      <c r="X2506" s="20">
        <v>3217900</v>
      </c>
      <c r="Y2506" s="20">
        <v>140000</v>
      </c>
      <c r="Z2506" s="20">
        <v>1072600</v>
      </c>
      <c r="AA2506" s="20">
        <v>804500</v>
      </c>
      <c r="AB2506" s="21">
        <v>9896923</v>
      </c>
      <c r="AC2506" s="21">
        <v>42212788</v>
      </c>
    </row>
    <row r="2507" spans="1:29" x14ac:dyDescent="0.2">
      <c r="A2507" s="3" t="s">
        <v>1078</v>
      </c>
      <c r="B2507" s="144">
        <v>45677</v>
      </c>
      <c r="C2507" s="144">
        <v>45828</v>
      </c>
      <c r="D2507" s="3" t="s">
        <v>615</v>
      </c>
      <c r="E2507" s="3" t="s">
        <v>620</v>
      </c>
      <c r="F2507" s="14" t="s">
        <v>36</v>
      </c>
      <c r="G2507" s="17" t="s">
        <v>37</v>
      </c>
      <c r="H2507" s="15">
        <v>34318075</v>
      </c>
      <c r="I2507" s="16" t="s">
        <v>323</v>
      </c>
      <c r="J2507" s="18">
        <v>40</v>
      </c>
      <c r="K2507" s="19">
        <v>345</v>
      </c>
      <c r="N2507" s="20">
        <v>7713389</v>
      </c>
      <c r="O2507" s="20">
        <v>38824058</v>
      </c>
      <c r="P2507" s="20">
        <v>0</v>
      </c>
      <c r="Q2507" s="20">
        <v>0</v>
      </c>
      <c r="R2507" s="21">
        <v>2571130</v>
      </c>
      <c r="S2507" s="21">
        <v>3235338</v>
      </c>
      <c r="T2507" s="21">
        <v>2156892</v>
      </c>
      <c r="U2507" s="20">
        <v>46787418</v>
      </c>
      <c r="V2507" s="20">
        <v>3449599</v>
      </c>
      <c r="W2507" s="20">
        <v>3300000</v>
      </c>
      <c r="X2507" s="20">
        <v>4658900</v>
      </c>
      <c r="Y2507" s="20">
        <v>202700</v>
      </c>
      <c r="Z2507" s="20">
        <v>1553000</v>
      </c>
      <c r="AA2507" s="20">
        <v>1164700</v>
      </c>
      <c r="AB2507" s="21">
        <v>14328899</v>
      </c>
      <c r="AC2507" s="21">
        <v>61116317</v>
      </c>
    </row>
    <row r="2508" spans="1:29" x14ac:dyDescent="0.2">
      <c r="A2508" s="3" t="s">
        <v>1078</v>
      </c>
      <c r="B2508" s="144">
        <v>45677</v>
      </c>
      <c r="C2508" s="144">
        <v>45828</v>
      </c>
      <c r="D2508" s="3" t="s">
        <v>615</v>
      </c>
      <c r="E2508" s="3" t="s">
        <v>620</v>
      </c>
      <c r="F2508" s="14" t="s">
        <v>36</v>
      </c>
      <c r="G2508" s="17" t="s">
        <v>37</v>
      </c>
      <c r="H2508" s="15">
        <v>1061730064</v>
      </c>
      <c r="I2508" s="16" t="s">
        <v>324</v>
      </c>
      <c r="J2508" s="18">
        <v>40</v>
      </c>
      <c r="K2508" s="19">
        <v>290</v>
      </c>
      <c r="N2508" s="20">
        <v>6483719</v>
      </c>
      <c r="O2508" s="20">
        <v>32634719</v>
      </c>
      <c r="P2508" s="20">
        <v>0</v>
      </c>
      <c r="Q2508" s="20">
        <v>0</v>
      </c>
      <c r="R2508" s="21">
        <v>2161240</v>
      </c>
      <c r="S2508" s="21">
        <v>2719560</v>
      </c>
      <c r="T2508" s="21">
        <v>1813040</v>
      </c>
      <c r="U2508" s="20">
        <v>39328559</v>
      </c>
      <c r="V2508" s="20">
        <v>2899663</v>
      </c>
      <c r="W2508" s="20">
        <v>2774000</v>
      </c>
      <c r="X2508" s="20">
        <v>3916200</v>
      </c>
      <c r="Y2508" s="20">
        <v>170400</v>
      </c>
      <c r="Z2508" s="20">
        <v>1305400</v>
      </c>
      <c r="AA2508" s="20">
        <v>979000</v>
      </c>
      <c r="AB2508" s="21">
        <v>12044663</v>
      </c>
      <c r="AC2508" s="21">
        <v>51373222</v>
      </c>
    </row>
    <row r="2509" spans="1:29" x14ac:dyDescent="0.2">
      <c r="A2509" s="3" t="s">
        <v>1078</v>
      </c>
      <c r="B2509" s="144">
        <v>45677</v>
      </c>
      <c r="C2509" s="144">
        <v>45828</v>
      </c>
      <c r="D2509" s="3" t="s">
        <v>615</v>
      </c>
      <c r="E2509" s="3" t="s">
        <v>620</v>
      </c>
      <c r="F2509" s="14" t="s">
        <v>36</v>
      </c>
      <c r="G2509" s="17" t="s">
        <v>37</v>
      </c>
      <c r="H2509" s="15">
        <v>32715612</v>
      </c>
      <c r="I2509" s="16" t="s">
        <v>42</v>
      </c>
      <c r="J2509" s="18">
        <v>40</v>
      </c>
      <c r="K2509" s="19">
        <v>341</v>
      </c>
      <c r="N2509" s="20">
        <v>7623959</v>
      </c>
      <c r="O2509" s="20">
        <v>38373927</v>
      </c>
      <c r="P2509" s="20">
        <v>0</v>
      </c>
      <c r="Q2509" s="20">
        <v>0</v>
      </c>
      <c r="R2509" s="21">
        <v>2541320</v>
      </c>
      <c r="S2509" s="21">
        <v>3197827</v>
      </c>
      <c r="T2509" s="21">
        <v>2131885</v>
      </c>
      <c r="U2509" s="20">
        <v>46244959</v>
      </c>
      <c r="V2509" s="20">
        <v>3409604</v>
      </c>
      <c r="W2509" s="20">
        <v>3261800</v>
      </c>
      <c r="X2509" s="20">
        <v>4604900</v>
      </c>
      <c r="Y2509" s="20">
        <v>200300</v>
      </c>
      <c r="Z2509" s="20">
        <v>1535000</v>
      </c>
      <c r="AA2509" s="20">
        <v>1151200</v>
      </c>
      <c r="AB2509" s="21">
        <v>14162804</v>
      </c>
      <c r="AC2509" s="21">
        <v>60407763</v>
      </c>
    </row>
    <row r="2510" spans="1:29" x14ac:dyDescent="0.2">
      <c r="A2510" s="3" t="s">
        <v>1078</v>
      </c>
      <c r="B2510" s="144">
        <v>45677</v>
      </c>
      <c r="C2510" s="144">
        <v>45828</v>
      </c>
      <c r="D2510" s="3" t="s">
        <v>615</v>
      </c>
      <c r="E2510" s="3" t="s">
        <v>620</v>
      </c>
      <c r="F2510" s="14" t="s">
        <v>36</v>
      </c>
      <c r="G2510" s="17" t="s">
        <v>37</v>
      </c>
      <c r="H2510" s="15">
        <v>25289837</v>
      </c>
      <c r="I2510" s="16" t="s">
        <v>968</v>
      </c>
      <c r="J2510" s="18">
        <v>40</v>
      </c>
      <c r="K2510" s="19">
        <v>291.77</v>
      </c>
      <c r="N2510" s="20">
        <v>6523292</v>
      </c>
      <c r="O2510" s="20">
        <v>32833903</v>
      </c>
      <c r="P2510" s="20">
        <v>0</v>
      </c>
      <c r="Q2510" s="20">
        <v>0</v>
      </c>
      <c r="R2510" s="21">
        <v>2174431</v>
      </c>
      <c r="S2510" s="21">
        <v>2736159</v>
      </c>
      <c r="T2510" s="21">
        <v>1824106</v>
      </c>
      <c r="U2510" s="20">
        <v>39568599</v>
      </c>
      <c r="V2510" s="20">
        <v>2917361</v>
      </c>
      <c r="W2510" s="20">
        <v>2790900</v>
      </c>
      <c r="X2510" s="20">
        <v>3940100</v>
      </c>
      <c r="Y2510" s="20">
        <v>171400</v>
      </c>
      <c r="Z2510" s="20">
        <v>1313400</v>
      </c>
      <c r="AA2510" s="20">
        <v>985000</v>
      </c>
      <c r="AB2510" s="21">
        <v>12118161</v>
      </c>
      <c r="AC2510" s="21">
        <v>51686760</v>
      </c>
    </row>
    <row r="2511" spans="1:29" x14ac:dyDescent="0.2">
      <c r="A2511" s="3" t="s">
        <v>1078</v>
      </c>
      <c r="B2511" s="144">
        <v>45677</v>
      </c>
      <c r="C2511" s="144">
        <v>45828</v>
      </c>
      <c r="D2511" s="3" t="s">
        <v>615</v>
      </c>
      <c r="E2511" s="3" t="s">
        <v>620</v>
      </c>
      <c r="F2511" s="14" t="s">
        <v>36</v>
      </c>
      <c r="G2511" s="17" t="s">
        <v>37</v>
      </c>
      <c r="H2511" s="15">
        <v>34571909</v>
      </c>
      <c r="I2511" s="16" t="s">
        <v>325</v>
      </c>
      <c r="J2511" s="18">
        <v>40</v>
      </c>
      <c r="K2511" s="19">
        <v>329.32</v>
      </c>
      <c r="N2511" s="20">
        <v>7362821</v>
      </c>
      <c r="O2511" s="20">
        <v>37059532</v>
      </c>
      <c r="P2511" s="20">
        <v>0</v>
      </c>
      <c r="Q2511" s="20">
        <v>0</v>
      </c>
      <c r="R2511" s="21">
        <v>2454274</v>
      </c>
      <c r="S2511" s="21">
        <v>3088294</v>
      </c>
      <c r="T2511" s="21">
        <v>2058863</v>
      </c>
      <c r="U2511" s="20">
        <v>44660963</v>
      </c>
      <c r="V2511" s="20">
        <v>3292817</v>
      </c>
      <c r="W2511" s="20">
        <v>3150100</v>
      </c>
      <c r="X2511" s="20">
        <v>4447100</v>
      </c>
      <c r="Y2511" s="20">
        <v>193500</v>
      </c>
      <c r="Z2511" s="20">
        <v>1482400</v>
      </c>
      <c r="AA2511" s="20">
        <v>1111800</v>
      </c>
      <c r="AB2511" s="21">
        <v>13677717</v>
      </c>
      <c r="AC2511" s="21">
        <v>58338680</v>
      </c>
    </row>
    <row r="2512" spans="1:29" x14ac:dyDescent="0.2">
      <c r="A2512" s="3" t="s">
        <v>1078</v>
      </c>
      <c r="B2512" s="144">
        <v>45677</v>
      </c>
      <c r="C2512" s="144">
        <v>45828</v>
      </c>
      <c r="D2512" s="3" t="s">
        <v>615</v>
      </c>
      <c r="E2512" s="3" t="s">
        <v>620</v>
      </c>
      <c r="F2512" s="14" t="s">
        <v>36</v>
      </c>
      <c r="G2512" s="17" t="s">
        <v>37</v>
      </c>
      <c r="H2512" s="15">
        <v>25289539</v>
      </c>
      <c r="I2512" s="16" t="s">
        <v>326</v>
      </c>
      <c r="J2512" s="18">
        <v>40</v>
      </c>
      <c r="K2512" s="19">
        <v>317.92</v>
      </c>
      <c r="N2512" s="20">
        <v>7107944</v>
      </c>
      <c r="O2512" s="20">
        <v>35776651</v>
      </c>
      <c r="P2512" s="20">
        <v>0</v>
      </c>
      <c r="Q2512" s="20">
        <v>0</v>
      </c>
      <c r="R2512" s="21">
        <v>2369315</v>
      </c>
      <c r="S2512" s="21">
        <v>2981388</v>
      </c>
      <c r="T2512" s="21">
        <v>1987592</v>
      </c>
      <c r="U2512" s="20">
        <v>43114946</v>
      </c>
      <c r="V2512" s="20">
        <v>3178831</v>
      </c>
      <c r="W2512" s="20">
        <v>3041000</v>
      </c>
      <c r="X2512" s="20">
        <v>4293200</v>
      </c>
      <c r="Y2512" s="20">
        <v>186800</v>
      </c>
      <c r="Z2512" s="20">
        <v>1431100</v>
      </c>
      <c r="AA2512" s="20">
        <v>1073300</v>
      </c>
      <c r="AB2512" s="21">
        <v>13204231</v>
      </c>
      <c r="AC2512" s="21">
        <v>56319177</v>
      </c>
    </row>
    <row r="2513" spans="1:29" x14ac:dyDescent="0.2">
      <c r="A2513" s="3" t="s">
        <v>1078</v>
      </c>
      <c r="B2513" s="144">
        <v>45677</v>
      </c>
      <c r="C2513" s="144">
        <v>45828</v>
      </c>
      <c r="D2513" s="3" t="s">
        <v>615</v>
      </c>
      <c r="E2513" s="3" t="s">
        <v>620</v>
      </c>
      <c r="F2513" s="14" t="s">
        <v>36</v>
      </c>
      <c r="G2513" s="17" t="s">
        <v>37</v>
      </c>
      <c r="H2513" s="15">
        <v>76318072</v>
      </c>
      <c r="I2513" s="16" t="s">
        <v>342</v>
      </c>
      <c r="J2513" s="18">
        <v>40</v>
      </c>
      <c r="K2513" s="19">
        <v>281</v>
      </c>
      <c r="N2513" s="20">
        <v>6282500</v>
      </c>
      <c r="O2513" s="20">
        <v>31621917</v>
      </c>
      <c r="P2513" s="20">
        <v>0</v>
      </c>
      <c r="Q2513" s="20">
        <v>0</v>
      </c>
      <c r="R2513" s="21">
        <v>2094167</v>
      </c>
      <c r="S2513" s="21">
        <v>2635160</v>
      </c>
      <c r="T2513" s="21">
        <v>1756773</v>
      </c>
      <c r="U2513" s="20">
        <v>38108017</v>
      </c>
      <c r="V2513" s="20">
        <v>2809674</v>
      </c>
      <c r="W2513" s="20">
        <v>2687900</v>
      </c>
      <c r="X2513" s="20">
        <v>3794600</v>
      </c>
      <c r="Y2513" s="20">
        <v>165100</v>
      </c>
      <c r="Z2513" s="20">
        <v>1264900</v>
      </c>
      <c r="AA2513" s="20">
        <v>948700</v>
      </c>
      <c r="AB2513" s="21">
        <v>11670874</v>
      </c>
      <c r="AC2513" s="21">
        <v>49778891</v>
      </c>
    </row>
    <row r="2514" spans="1:29" x14ac:dyDescent="0.2">
      <c r="A2514" s="3" t="s">
        <v>1078</v>
      </c>
      <c r="B2514" s="144">
        <v>45677</v>
      </c>
      <c r="C2514" s="144">
        <v>45828</v>
      </c>
      <c r="D2514" s="3" t="s">
        <v>615</v>
      </c>
      <c r="E2514" s="3" t="s">
        <v>620</v>
      </c>
      <c r="F2514" s="14" t="s">
        <v>36</v>
      </c>
      <c r="G2514" s="17" t="s">
        <v>37</v>
      </c>
      <c r="H2514" s="15">
        <v>31307347</v>
      </c>
      <c r="I2514" s="16" t="s">
        <v>327</v>
      </c>
      <c r="J2514" s="18">
        <v>40</v>
      </c>
      <c r="K2514" s="19">
        <v>302.24</v>
      </c>
      <c r="N2514" s="20">
        <v>6757376</v>
      </c>
      <c r="O2514" s="20">
        <v>34012126</v>
      </c>
      <c r="P2514" s="20">
        <v>0</v>
      </c>
      <c r="Q2514" s="20">
        <v>0</v>
      </c>
      <c r="R2514" s="21">
        <v>2252459</v>
      </c>
      <c r="S2514" s="21">
        <v>2834344</v>
      </c>
      <c r="T2514" s="21">
        <v>1889563</v>
      </c>
      <c r="U2514" s="20">
        <v>40988492</v>
      </c>
      <c r="V2514" s="20">
        <v>3022049</v>
      </c>
      <c r="W2514" s="20">
        <v>2891000</v>
      </c>
      <c r="X2514" s="20">
        <v>4081500</v>
      </c>
      <c r="Y2514" s="20">
        <v>177500</v>
      </c>
      <c r="Z2514" s="20">
        <v>1360500</v>
      </c>
      <c r="AA2514" s="20">
        <v>1020400</v>
      </c>
      <c r="AB2514" s="21">
        <v>12552949</v>
      </c>
      <c r="AC2514" s="21">
        <v>53541441</v>
      </c>
    </row>
    <row r="2515" spans="1:29" x14ac:dyDescent="0.2">
      <c r="A2515" s="3" t="s">
        <v>1078</v>
      </c>
      <c r="B2515" s="144">
        <v>45677</v>
      </c>
      <c r="C2515" s="144">
        <v>45828</v>
      </c>
      <c r="D2515" s="3" t="s">
        <v>615</v>
      </c>
      <c r="E2515" s="3" t="s">
        <v>620</v>
      </c>
      <c r="F2515" s="14" t="s">
        <v>36</v>
      </c>
      <c r="G2515" s="17" t="s">
        <v>37</v>
      </c>
      <c r="H2515" s="15">
        <v>1061755331</v>
      </c>
      <c r="I2515" s="16" t="s">
        <v>969</v>
      </c>
      <c r="J2515" s="18">
        <v>40</v>
      </c>
      <c r="K2515" s="19">
        <v>282.14</v>
      </c>
      <c r="N2515" s="20">
        <v>6307987</v>
      </c>
      <c r="O2515" s="20">
        <v>31750201</v>
      </c>
      <c r="P2515" s="20">
        <v>0</v>
      </c>
      <c r="Q2515" s="20">
        <v>0</v>
      </c>
      <c r="R2515" s="21">
        <v>2102662</v>
      </c>
      <c r="S2515" s="21">
        <v>2645850</v>
      </c>
      <c r="T2515" s="21">
        <v>1763900</v>
      </c>
      <c r="U2515" s="20">
        <v>38262613</v>
      </c>
      <c r="V2515" s="20">
        <v>2821072</v>
      </c>
      <c r="W2515" s="20">
        <v>2698800</v>
      </c>
      <c r="X2515" s="20">
        <v>3810000</v>
      </c>
      <c r="Y2515" s="20">
        <v>165700</v>
      </c>
      <c r="Z2515" s="20">
        <v>1270000</v>
      </c>
      <c r="AA2515" s="20">
        <v>952500</v>
      </c>
      <c r="AB2515" s="21">
        <v>11718072</v>
      </c>
      <c r="AC2515" s="21">
        <v>49980685</v>
      </c>
    </row>
    <row r="2516" spans="1:29" x14ac:dyDescent="0.2">
      <c r="A2516" s="3" t="s">
        <v>1078</v>
      </c>
      <c r="B2516" s="144">
        <v>45677</v>
      </c>
      <c r="C2516" s="144">
        <v>45828</v>
      </c>
      <c r="D2516" s="3" t="s">
        <v>615</v>
      </c>
      <c r="E2516" s="3" t="s">
        <v>620</v>
      </c>
      <c r="F2516" s="14" t="s">
        <v>36</v>
      </c>
      <c r="G2516" s="17" t="s">
        <v>37</v>
      </c>
      <c r="H2516" s="15">
        <v>263360</v>
      </c>
      <c r="I2516" s="16" t="s">
        <v>328</v>
      </c>
      <c r="J2516" s="18">
        <v>40</v>
      </c>
      <c r="K2516" s="19">
        <v>292.81</v>
      </c>
      <c r="N2516" s="20">
        <v>6546543</v>
      </c>
      <c r="O2516" s="20">
        <v>32950933</v>
      </c>
      <c r="P2516" s="20">
        <v>0</v>
      </c>
      <c r="Q2516" s="20">
        <v>0</v>
      </c>
      <c r="R2516" s="21">
        <v>2182181</v>
      </c>
      <c r="S2516" s="21">
        <v>2745911</v>
      </c>
      <c r="T2516" s="21">
        <v>1830607</v>
      </c>
      <c r="U2516" s="20">
        <v>39709632</v>
      </c>
      <c r="V2516" s="20">
        <v>2927760</v>
      </c>
      <c r="W2516" s="20">
        <v>2800800</v>
      </c>
      <c r="X2516" s="20">
        <v>3954100</v>
      </c>
      <c r="Y2516" s="20">
        <v>172000</v>
      </c>
      <c r="Z2516" s="20">
        <v>1318000</v>
      </c>
      <c r="AA2516" s="20">
        <v>988500</v>
      </c>
      <c r="AB2516" s="21">
        <v>12161160</v>
      </c>
      <c r="AC2516" s="21">
        <v>51870792</v>
      </c>
    </row>
    <row r="2517" spans="1:29" x14ac:dyDescent="0.2">
      <c r="A2517" s="3" t="s">
        <v>1078</v>
      </c>
      <c r="B2517" s="144">
        <v>45677</v>
      </c>
      <c r="C2517" s="144">
        <v>45828</v>
      </c>
      <c r="D2517" s="3" t="s">
        <v>615</v>
      </c>
      <c r="E2517" s="3" t="s">
        <v>620</v>
      </c>
      <c r="F2517" s="14" t="s">
        <v>36</v>
      </c>
      <c r="G2517" s="17" t="s">
        <v>37</v>
      </c>
      <c r="H2517" s="15">
        <v>28538588</v>
      </c>
      <c r="I2517" s="16" t="s">
        <v>588</v>
      </c>
      <c r="J2517" s="18">
        <v>40</v>
      </c>
      <c r="K2517" s="19">
        <v>257.68</v>
      </c>
      <c r="N2517" s="20">
        <v>5761119</v>
      </c>
      <c r="O2517" s="20">
        <v>28997632</v>
      </c>
      <c r="P2517" s="20">
        <v>0</v>
      </c>
      <c r="Q2517" s="20">
        <v>0</v>
      </c>
      <c r="R2517" s="21">
        <v>1920373</v>
      </c>
      <c r="S2517" s="21">
        <v>2416469</v>
      </c>
      <c r="T2517" s="21">
        <v>1610980</v>
      </c>
      <c r="U2517" s="20">
        <v>34945454</v>
      </c>
      <c r="V2517" s="20">
        <v>2576500</v>
      </c>
      <c r="W2517" s="20">
        <v>2464800</v>
      </c>
      <c r="X2517" s="20">
        <v>3479700</v>
      </c>
      <c r="Y2517" s="20">
        <v>151400</v>
      </c>
      <c r="Z2517" s="20">
        <v>1159900</v>
      </c>
      <c r="AA2517" s="20">
        <v>869900</v>
      </c>
      <c r="AB2517" s="21">
        <v>10702200</v>
      </c>
      <c r="AC2517" s="21">
        <v>45647654</v>
      </c>
    </row>
    <row r="2518" spans="1:29" x14ac:dyDescent="0.2">
      <c r="A2518" s="3" t="s">
        <v>1078</v>
      </c>
      <c r="B2518" s="144">
        <v>45677</v>
      </c>
      <c r="C2518" s="144">
        <v>45828</v>
      </c>
      <c r="D2518" s="3" t="s">
        <v>615</v>
      </c>
      <c r="E2518" s="3" t="s">
        <v>620</v>
      </c>
      <c r="F2518" s="14" t="s">
        <v>36</v>
      </c>
      <c r="G2518" s="17" t="s">
        <v>37</v>
      </c>
      <c r="H2518" s="15">
        <v>1061786890</v>
      </c>
      <c r="I2518" s="16" t="s">
        <v>777</v>
      </c>
      <c r="J2518" s="18">
        <v>40</v>
      </c>
      <c r="K2518" s="19">
        <v>276.2</v>
      </c>
      <c r="N2518" s="20">
        <v>6175183</v>
      </c>
      <c r="O2518" s="20">
        <v>31081754</v>
      </c>
      <c r="P2518" s="20">
        <v>0</v>
      </c>
      <c r="Q2518" s="20">
        <v>0</v>
      </c>
      <c r="R2518" s="21">
        <v>2058394</v>
      </c>
      <c r="S2518" s="21">
        <v>2590146</v>
      </c>
      <c r="T2518" s="21">
        <v>1726764</v>
      </c>
      <c r="U2518" s="20">
        <v>37457058</v>
      </c>
      <c r="V2518" s="20">
        <v>2761679</v>
      </c>
      <c r="W2518" s="20">
        <v>2641900</v>
      </c>
      <c r="X2518" s="20">
        <v>3729800</v>
      </c>
      <c r="Y2518" s="20">
        <v>162200</v>
      </c>
      <c r="Z2518" s="20">
        <v>1243300</v>
      </c>
      <c r="AA2518" s="20">
        <v>932500</v>
      </c>
      <c r="AB2518" s="21">
        <v>11471379</v>
      </c>
      <c r="AC2518" s="21">
        <v>48928437</v>
      </c>
    </row>
    <row r="2519" spans="1:29" x14ac:dyDescent="0.2">
      <c r="A2519" s="3" t="s">
        <v>1078</v>
      </c>
      <c r="B2519" s="144">
        <v>45677</v>
      </c>
      <c r="C2519" s="144">
        <v>45828</v>
      </c>
      <c r="D2519" s="3" t="s">
        <v>615</v>
      </c>
      <c r="E2519" s="3" t="s">
        <v>620</v>
      </c>
      <c r="F2519" s="14" t="s">
        <v>36</v>
      </c>
      <c r="G2519" s="17" t="s">
        <v>37</v>
      </c>
      <c r="H2519" s="15">
        <v>1018448323</v>
      </c>
      <c r="I2519" s="16" t="s">
        <v>970</v>
      </c>
      <c r="J2519" s="18">
        <v>40</v>
      </c>
      <c r="K2519" s="19">
        <v>216.36</v>
      </c>
      <c r="N2519" s="20">
        <v>4837301</v>
      </c>
      <c r="O2519" s="20">
        <v>24347748</v>
      </c>
      <c r="P2519" s="20">
        <v>0</v>
      </c>
      <c r="Q2519" s="20">
        <v>0</v>
      </c>
      <c r="R2519" s="21">
        <v>1612434</v>
      </c>
      <c r="S2519" s="21">
        <v>2028979</v>
      </c>
      <c r="T2519" s="21">
        <v>1352653</v>
      </c>
      <c r="U2519" s="20">
        <v>29341814</v>
      </c>
      <c r="V2519" s="20">
        <v>2163349</v>
      </c>
      <c r="W2519" s="20">
        <v>2069600</v>
      </c>
      <c r="X2519" s="20">
        <v>2921700</v>
      </c>
      <c r="Y2519" s="20">
        <v>127100</v>
      </c>
      <c r="Z2519" s="20">
        <v>973900</v>
      </c>
      <c r="AA2519" s="20">
        <v>730400</v>
      </c>
      <c r="AB2519" s="21">
        <v>8986049</v>
      </c>
      <c r="AC2519" s="21">
        <v>38327863</v>
      </c>
    </row>
    <row r="2520" spans="1:29" x14ac:dyDescent="0.2">
      <c r="A2520" s="3" t="s">
        <v>1078</v>
      </c>
      <c r="B2520" s="144">
        <v>45677</v>
      </c>
      <c r="C2520" s="144">
        <v>45828</v>
      </c>
      <c r="D2520" s="3" t="s">
        <v>615</v>
      </c>
      <c r="E2520" s="3" t="s">
        <v>620</v>
      </c>
      <c r="F2520" s="14" t="s">
        <v>36</v>
      </c>
      <c r="G2520" s="17" t="s">
        <v>37</v>
      </c>
      <c r="H2520" s="15">
        <v>1061808585</v>
      </c>
      <c r="I2520" s="16" t="s">
        <v>778</v>
      </c>
      <c r="J2520" s="18">
        <v>40</v>
      </c>
      <c r="K2520" s="19">
        <v>256.72000000000003</v>
      </c>
      <c r="N2520" s="20">
        <v>5739656</v>
      </c>
      <c r="O2520" s="20">
        <v>28889602</v>
      </c>
      <c r="P2520" s="20">
        <v>0</v>
      </c>
      <c r="Q2520" s="20">
        <v>0</v>
      </c>
      <c r="R2520" s="21">
        <v>1913219</v>
      </c>
      <c r="S2520" s="21">
        <v>2407467</v>
      </c>
      <c r="T2520" s="21">
        <v>1604978</v>
      </c>
      <c r="U2520" s="20">
        <v>34815266</v>
      </c>
      <c r="V2520" s="20">
        <v>2566902</v>
      </c>
      <c r="W2520" s="20">
        <v>2455600</v>
      </c>
      <c r="X2520" s="20">
        <v>3466800</v>
      </c>
      <c r="Y2520" s="20">
        <v>150800</v>
      </c>
      <c r="Z2520" s="20">
        <v>1155600</v>
      </c>
      <c r="AA2520" s="20">
        <v>866700</v>
      </c>
      <c r="AB2520" s="21">
        <v>10662402</v>
      </c>
      <c r="AC2520" s="21">
        <v>45477668</v>
      </c>
    </row>
    <row r="2521" spans="1:29" x14ac:dyDescent="0.2">
      <c r="A2521" s="3" t="s">
        <v>1078</v>
      </c>
      <c r="B2521" s="144">
        <v>45677</v>
      </c>
      <c r="C2521" s="144">
        <v>45828</v>
      </c>
      <c r="D2521" s="3" t="s">
        <v>615</v>
      </c>
      <c r="E2521" s="3" t="s">
        <v>620</v>
      </c>
      <c r="F2521" s="14" t="s">
        <v>36</v>
      </c>
      <c r="G2521" s="17" t="s">
        <v>330</v>
      </c>
      <c r="H2521" s="15">
        <v>1061795057</v>
      </c>
      <c r="I2521" s="16" t="s">
        <v>331</v>
      </c>
      <c r="J2521" s="18">
        <v>40</v>
      </c>
      <c r="K2521" s="19">
        <v>222.28</v>
      </c>
      <c r="N2521" s="20">
        <v>4969658</v>
      </c>
      <c r="O2521" s="20">
        <v>25013945</v>
      </c>
      <c r="P2521" s="20">
        <v>0</v>
      </c>
      <c r="Q2521" s="20">
        <v>0</v>
      </c>
      <c r="R2521" s="21">
        <v>1656553</v>
      </c>
      <c r="S2521" s="21">
        <v>2084495</v>
      </c>
      <c r="T2521" s="21">
        <v>1389664</v>
      </c>
      <c r="U2521" s="20">
        <v>30144657</v>
      </c>
      <c r="V2521" s="20">
        <v>2222542</v>
      </c>
      <c r="W2521" s="20">
        <v>2126200</v>
      </c>
      <c r="X2521" s="20">
        <v>3001700</v>
      </c>
      <c r="Y2521" s="20">
        <v>130600</v>
      </c>
      <c r="Z2521" s="20">
        <v>1000600</v>
      </c>
      <c r="AA2521" s="20">
        <v>750400</v>
      </c>
      <c r="AB2521" s="21">
        <v>9232042</v>
      </c>
      <c r="AC2521" s="21">
        <v>39376699</v>
      </c>
    </row>
    <row r="2522" spans="1:29" x14ac:dyDescent="0.2">
      <c r="A2522" s="3" t="s">
        <v>1078</v>
      </c>
      <c r="B2522" s="144">
        <v>45677</v>
      </c>
      <c r="C2522" s="144">
        <v>45828</v>
      </c>
      <c r="D2522" s="3" t="s">
        <v>615</v>
      </c>
      <c r="E2522" s="3" t="s">
        <v>620</v>
      </c>
      <c r="F2522" s="14" t="s">
        <v>36</v>
      </c>
      <c r="G2522" s="17" t="s">
        <v>330</v>
      </c>
      <c r="H2522" s="15">
        <v>1085898538</v>
      </c>
      <c r="I2522" s="16" t="s">
        <v>332</v>
      </c>
      <c r="J2522" s="18">
        <v>40</v>
      </c>
      <c r="K2522" s="19">
        <v>324.04000000000002</v>
      </c>
      <c r="N2522" s="20">
        <v>7244773</v>
      </c>
      <c r="O2522" s="20">
        <v>36465357</v>
      </c>
      <c r="P2522" s="20">
        <v>0</v>
      </c>
      <c r="Q2522" s="20">
        <v>0</v>
      </c>
      <c r="R2522" s="21">
        <v>2414924</v>
      </c>
      <c r="S2522" s="21">
        <v>3038780</v>
      </c>
      <c r="T2522" s="21">
        <v>2025853</v>
      </c>
      <c r="U2522" s="20">
        <v>43944914</v>
      </c>
      <c r="V2522" s="20">
        <v>3240023</v>
      </c>
      <c r="W2522" s="20">
        <v>3099600</v>
      </c>
      <c r="X2522" s="20">
        <v>4375800</v>
      </c>
      <c r="Y2522" s="20">
        <v>190300</v>
      </c>
      <c r="Z2522" s="20">
        <v>1458600</v>
      </c>
      <c r="AA2522" s="20">
        <v>1094000</v>
      </c>
      <c r="AB2522" s="21">
        <v>13458323</v>
      </c>
      <c r="AC2522" s="21">
        <v>57403237</v>
      </c>
    </row>
    <row r="2523" spans="1:29" x14ac:dyDescent="0.2">
      <c r="A2523" s="3" t="s">
        <v>1078</v>
      </c>
      <c r="B2523" s="144">
        <v>45677</v>
      </c>
      <c r="C2523" s="144">
        <v>45828</v>
      </c>
      <c r="D2523" s="3" t="s">
        <v>615</v>
      </c>
      <c r="E2523" s="3" t="s">
        <v>620</v>
      </c>
      <c r="F2523" s="14" t="s">
        <v>36</v>
      </c>
      <c r="G2523" s="17" t="s">
        <v>330</v>
      </c>
      <c r="H2523" s="15">
        <v>1061803770</v>
      </c>
      <c r="I2523" s="16" t="s">
        <v>971</v>
      </c>
      <c r="J2523" s="18">
        <v>20</v>
      </c>
      <c r="K2523" s="19">
        <v>215.44</v>
      </c>
      <c r="N2523" s="20">
        <v>2408366</v>
      </c>
      <c r="O2523" s="20">
        <v>12122109</v>
      </c>
      <c r="P2523" s="20">
        <v>0</v>
      </c>
      <c r="Q2523" s="20">
        <v>0</v>
      </c>
      <c r="R2523" s="21">
        <v>802789</v>
      </c>
      <c r="S2523" s="21">
        <v>1010176</v>
      </c>
      <c r="T2523" s="21">
        <v>673450</v>
      </c>
      <c r="U2523" s="20">
        <v>14608524</v>
      </c>
      <c r="V2523" s="20">
        <v>1077075</v>
      </c>
      <c r="W2523" s="20">
        <v>1030400</v>
      </c>
      <c r="X2523" s="20">
        <v>1454700</v>
      </c>
      <c r="Y2523" s="20">
        <v>63300</v>
      </c>
      <c r="Z2523" s="20">
        <v>484900</v>
      </c>
      <c r="AA2523" s="20">
        <v>363700</v>
      </c>
      <c r="AB2523" s="21">
        <v>4474075</v>
      </c>
      <c r="AC2523" s="21">
        <v>19082599</v>
      </c>
    </row>
    <row r="2524" spans="1:29" x14ac:dyDescent="0.2">
      <c r="A2524" s="3" t="s">
        <v>1078</v>
      </c>
      <c r="B2524" s="144">
        <v>45677</v>
      </c>
      <c r="C2524" s="144">
        <v>45828</v>
      </c>
      <c r="D2524" s="3" t="s">
        <v>615</v>
      </c>
      <c r="E2524" s="3" t="s">
        <v>620</v>
      </c>
      <c r="F2524" s="14" t="s">
        <v>36</v>
      </c>
      <c r="G2524" s="17" t="s">
        <v>330</v>
      </c>
      <c r="H2524" s="15">
        <v>76315484</v>
      </c>
      <c r="I2524" s="16" t="s">
        <v>333</v>
      </c>
      <c r="J2524" s="18">
        <v>40</v>
      </c>
      <c r="K2524" s="19">
        <v>401</v>
      </c>
      <c r="N2524" s="20">
        <v>8965418</v>
      </c>
      <c r="O2524" s="20">
        <v>45125937</v>
      </c>
      <c r="P2524" s="20">
        <v>0</v>
      </c>
      <c r="Q2524" s="20">
        <v>0</v>
      </c>
      <c r="R2524" s="21">
        <v>2988473</v>
      </c>
      <c r="S2524" s="21">
        <v>3760495</v>
      </c>
      <c r="T2524" s="21">
        <v>2506997</v>
      </c>
      <c r="U2524" s="20">
        <v>54381902</v>
      </c>
      <c r="V2524" s="20">
        <v>4009534</v>
      </c>
      <c r="W2524" s="20">
        <v>3835700</v>
      </c>
      <c r="X2524" s="20">
        <v>5415100</v>
      </c>
      <c r="Y2524" s="20">
        <v>235600</v>
      </c>
      <c r="Z2524" s="20">
        <v>1805000</v>
      </c>
      <c r="AA2524" s="20">
        <v>1353800</v>
      </c>
      <c r="AB2524" s="21">
        <v>16654734</v>
      </c>
      <c r="AC2524" s="21">
        <v>71036636</v>
      </c>
    </row>
    <row r="2525" spans="1:29" x14ac:dyDescent="0.2">
      <c r="A2525" s="3" t="s">
        <v>1078</v>
      </c>
      <c r="B2525" s="144">
        <v>45677</v>
      </c>
      <c r="C2525" s="144">
        <v>45828</v>
      </c>
      <c r="D2525" s="3" t="s">
        <v>615</v>
      </c>
      <c r="E2525" s="3" t="s">
        <v>620</v>
      </c>
      <c r="F2525" s="14" t="s">
        <v>36</v>
      </c>
      <c r="G2525" s="17" t="s">
        <v>49</v>
      </c>
      <c r="H2525" s="15">
        <v>65745876</v>
      </c>
      <c r="I2525" s="16" t="s">
        <v>334</v>
      </c>
      <c r="J2525" s="18">
        <v>40</v>
      </c>
      <c r="K2525" s="19">
        <v>295</v>
      </c>
      <c r="N2525" s="20">
        <v>6595507</v>
      </c>
      <c r="O2525" s="20">
        <v>33197385</v>
      </c>
      <c r="P2525" s="20">
        <v>0</v>
      </c>
      <c r="Q2525" s="20">
        <v>0</v>
      </c>
      <c r="R2525" s="21">
        <v>2198502</v>
      </c>
      <c r="S2525" s="21">
        <v>2766449</v>
      </c>
      <c r="T2525" s="21">
        <v>1844299</v>
      </c>
      <c r="U2525" s="20">
        <v>40006635</v>
      </c>
      <c r="V2525" s="20">
        <v>2949657</v>
      </c>
      <c r="W2525" s="20">
        <v>2821800</v>
      </c>
      <c r="X2525" s="20">
        <v>3983700</v>
      </c>
      <c r="Y2525" s="20">
        <v>173300</v>
      </c>
      <c r="Z2525" s="20">
        <v>1327900</v>
      </c>
      <c r="AA2525" s="20">
        <v>995900</v>
      </c>
      <c r="AB2525" s="21">
        <v>12252257</v>
      </c>
      <c r="AC2525" s="21">
        <v>52258892</v>
      </c>
    </row>
    <row r="2526" spans="1:29" x14ac:dyDescent="0.2">
      <c r="A2526" s="3" t="s">
        <v>1078</v>
      </c>
      <c r="B2526" s="144">
        <v>45677</v>
      </c>
      <c r="C2526" s="144">
        <v>45828</v>
      </c>
      <c r="D2526" s="3" t="s">
        <v>615</v>
      </c>
      <c r="E2526" s="3" t="s">
        <v>620</v>
      </c>
      <c r="F2526" s="14" t="s">
        <v>36</v>
      </c>
      <c r="G2526" s="17" t="s">
        <v>49</v>
      </c>
      <c r="H2526" s="15">
        <v>25285935</v>
      </c>
      <c r="I2526" s="16" t="s">
        <v>335</v>
      </c>
      <c r="J2526" s="18">
        <v>40</v>
      </c>
      <c r="K2526" s="19">
        <v>341</v>
      </c>
      <c r="N2526" s="20">
        <v>7623959</v>
      </c>
      <c r="O2526" s="20">
        <v>38373927</v>
      </c>
      <c r="P2526" s="20">
        <v>0</v>
      </c>
      <c r="Q2526" s="20">
        <v>0</v>
      </c>
      <c r="R2526" s="21">
        <v>2541320</v>
      </c>
      <c r="S2526" s="21">
        <v>3197827</v>
      </c>
      <c r="T2526" s="21">
        <v>2131885</v>
      </c>
      <c r="U2526" s="20">
        <v>46244959</v>
      </c>
      <c r="V2526" s="20">
        <v>3409604</v>
      </c>
      <c r="W2526" s="20">
        <v>3261800</v>
      </c>
      <c r="X2526" s="20">
        <v>4604900</v>
      </c>
      <c r="Y2526" s="20">
        <v>200300</v>
      </c>
      <c r="Z2526" s="20">
        <v>1535000</v>
      </c>
      <c r="AA2526" s="20">
        <v>1151200</v>
      </c>
      <c r="AB2526" s="21">
        <v>14162804</v>
      </c>
      <c r="AC2526" s="21">
        <v>60407763</v>
      </c>
    </row>
    <row r="2527" spans="1:29" x14ac:dyDescent="0.2">
      <c r="A2527" s="3" t="s">
        <v>1078</v>
      </c>
      <c r="B2527" s="144">
        <v>45677</v>
      </c>
      <c r="C2527" s="144">
        <v>45828</v>
      </c>
      <c r="D2527" s="3" t="s">
        <v>615</v>
      </c>
      <c r="E2527" s="3" t="s">
        <v>620</v>
      </c>
      <c r="F2527" s="14" t="s">
        <v>36</v>
      </c>
      <c r="G2527" s="17" t="s">
        <v>49</v>
      </c>
      <c r="H2527" s="15">
        <v>1061718614</v>
      </c>
      <c r="I2527" s="16" t="s">
        <v>336</v>
      </c>
      <c r="J2527" s="18">
        <v>40</v>
      </c>
      <c r="K2527" s="19">
        <v>295.92</v>
      </c>
      <c r="N2527" s="20">
        <v>6616076</v>
      </c>
      <c r="O2527" s="20">
        <v>33300916</v>
      </c>
      <c r="P2527" s="20">
        <v>0</v>
      </c>
      <c r="Q2527" s="20">
        <v>0</v>
      </c>
      <c r="R2527" s="21">
        <v>2205359</v>
      </c>
      <c r="S2527" s="21">
        <v>2775076</v>
      </c>
      <c r="T2527" s="21">
        <v>1850051</v>
      </c>
      <c r="U2527" s="20">
        <v>40131402</v>
      </c>
      <c r="V2527" s="20">
        <v>2958856</v>
      </c>
      <c r="W2527" s="20">
        <v>2830600</v>
      </c>
      <c r="X2527" s="20">
        <v>3996100</v>
      </c>
      <c r="Y2527" s="20">
        <v>173800</v>
      </c>
      <c r="Z2527" s="20">
        <v>1332000</v>
      </c>
      <c r="AA2527" s="20">
        <v>999000</v>
      </c>
      <c r="AB2527" s="21">
        <v>12290356</v>
      </c>
      <c r="AC2527" s="21">
        <v>52421758</v>
      </c>
    </row>
    <row r="2528" spans="1:29" x14ac:dyDescent="0.2">
      <c r="A2528" s="3" t="s">
        <v>1078</v>
      </c>
      <c r="B2528" s="144">
        <v>45677</v>
      </c>
      <c r="C2528" s="144">
        <v>45828</v>
      </c>
      <c r="D2528" s="3" t="s">
        <v>615</v>
      </c>
      <c r="E2528" s="3" t="s">
        <v>620</v>
      </c>
      <c r="F2528" s="14" t="s">
        <v>36</v>
      </c>
      <c r="G2528" s="17" t="s">
        <v>49</v>
      </c>
      <c r="H2528" s="15">
        <v>1061718705</v>
      </c>
      <c r="I2528" s="16" t="s">
        <v>337</v>
      </c>
      <c r="J2528" s="18">
        <v>40</v>
      </c>
      <c r="K2528" s="19">
        <v>229.2</v>
      </c>
      <c r="N2528" s="20">
        <v>5124373</v>
      </c>
      <c r="O2528" s="20">
        <v>25792677</v>
      </c>
      <c r="P2528" s="20">
        <v>0</v>
      </c>
      <c r="Q2528" s="20">
        <v>0</v>
      </c>
      <c r="R2528" s="21">
        <v>1708124</v>
      </c>
      <c r="S2528" s="21">
        <v>2149390</v>
      </c>
      <c r="T2528" s="21">
        <v>1432927</v>
      </c>
      <c r="U2528" s="20">
        <v>31083118</v>
      </c>
      <c r="V2528" s="20">
        <v>2291733</v>
      </c>
      <c r="W2528" s="20">
        <v>2192400</v>
      </c>
      <c r="X2528" s="20">
        <v>3095100</v>
      </c>
      <c r="Y2528" s="20">
        <v>134600</v>
      </c>
      <c r="Z2528" s="20">
        <v>1031700</v>
      </c>
      <c r="AA2528" s="20">
        <v>773800</v>
      </c>
      <c r="AB2528" s="21">
        <v>9519333</v>
      </c>
      <c r="AC2528" s="21">
        <v>40602451</v>
      </c>
    </row>
    <row r="2529" spans="1:29" x14ac:dyDescent="0.2">
      <c r="A2529" s="3" t="s">
        <v>1078</v>
      </c>
      <c r="B2529" s="144">
        <v>45677</v>
      </c>
      <c r="C2529" s="144">
        <v>45828</v>
      </c>
      <c r="D2529" s="3" t="s">
        <v>615</v>
      </c>
      <c r="E2529" s="3" t="s">
        <v>620</v>
      </c>
      <c r="F2529" s="14" t="s">
        <v>36</v>
      </c>
      <c r="G2529" s="17" t="s">
        <v>49</v>
      </c>
      <c r="H2529" s="15">
        <v>48600274</v>
      </c>
      <c r="I2529" s="16" t="s">
        <v>338</v>
      </c>
      <c r="J2529" s="18">
        <v>40</v>
      </c>
      <c r="K2529" s="19">
        <v>341</v>
      </c>
      <c r="N2529" s="20">
        <v>7623959</v>
      </c>
      <c r="O2529" s="20">
        <v>38373927</v>
      </c>
      <c r="P2529" s="20">
        <v>0</v>
      </c>
      <c r="Q2529" s="20">
        <v>0</v>
      </c>
      <c r="R2529" s="21">
        <v>2541320</v>
      </c>
      <c r="S2529" s="21">
        <v>3197827</v>
      </c>
      <c r="T2529" s="21">
        <v>2131885</v>
      </c>
      <c r="U2529" s="20">
        <v>46244959</v>
      </c>
      <c r="V2529" s="20">
        <v>3409604</v>
      </c>
      <c r="W2529" s="20">
        <v>3261800</v>
      </c>
      <c r="X2529" s="20">
        <v>4604900</v>
      </c>
      <c r="Y2529" s="20">
        <v>200300</v>
      </c>
      <c r="Z2529" s="20">
        <v>1535000</v>
      </c>
      <c r="AA2529" s="20">
        <v>1151200</v>
      </c>
      <c r="AB2529" s="21">
        <v>14162804</v>
      </c>
      <c r="AC2529" s="21">
        <v>60407763</v>
      </c>
    </row>
    <row r="2530" spans="1:29" x14ac:dyDescent="0.2">
      <c r="A2530" s="3" t="s">
        <v>1078</v>
      </c>
      <c r="B2530" s="144">
        <v>45677</v>
      </c>
      <c r="C2530" s="144">
        <v>45828</v>
      </c>
      <c r="D2530" s="3" t="s">
        <v>615</v>
      </c>
      <c r="E2530" s="3" t="s">
        <v>620</v>
      </c>
      <c r="F2530" s="14" t="s">
        <v>36</v>
      </c>
      <c r="G2530" s="17" t="s">
        <v>49</v>
      </c>
      <c r="H2530" s="15">
        <v>1061758408</v>
      </c>
      <c r="I2530" s="16" t="s">
        <v>339</v>
      </c>
      <c r="J2530" s="18">
        <v>40</v>
      </c>
      <c r="K2530" s="19">
        <v>275</v>
      </c>
      <c r="N2530" s="20">
        <v>6148354</v>
      </c>
      <c r="O2530" s="20">
        <v>30946715</v>
      </c>
      <c r="P2530" s="20">
        <v>0</v>
      </c>
      <c r="Q2530" s="20">
        <v>0</v>
      </c>
      <c r="R2530" s="21">
        <v>2049451</v>
      </c>
      <c r="S2530" s="21">
        <v>2578893</v>
      </c>
      <c r="T2530" s="21">
        <v>1719262</v>
      </c>
      <c r="U2530" s="20">
        <v>37294321</v>
      </c>
      <c r="V2530" s="20">
        <v>2749681</v>
      </c>
      <c r="W2530" s="20">
        <v>2630500</v>
      </c>
      <c r="X2530" s="20">
        <v>3713600</v>
      </c>
      <c r="Y2530" s="20">
        <v>161500</v>
      </c>
      <c r="Z2530" s="20">
        <v>1237900</v>
      </c>
      <c r="AA2530" s="20">
        <v>928400</v>
      </c>
      <c r="AB2530" s="21">
        <v>11421581</v>
      </c>
      <c r="AC2530" s="21">
        <v>48715902</v>
      </c>
    </row>
    <row r="2531" spans="1:29" x14ac:dyDescent="0.2">
      <c r="A2531" s="3" t="s">
        <v>1078</v>
      </c>
      <c r="B2531" s="144">
        <v>45677</v>
      </c>
      <c r="C2531" s="144">
        <v>45828</v>
      </c>
      <c r="D2531" s="3" t="s">
        <v>615</v>
      </c>
      <c r="E2531" s="3" t="s">
        <v>620</v>
      </c>
      <c r="F2531" s="14" t="s">
        <v>36</v>
      </c>
      <c r="G2531" s="17" t="s">
        <v>49</v>
      </c>
      <c r="H2531" s="15">
        <v>1061749560</v>
      </c>
      <c r="I2531" s="16" t="s">
        <v>340</v>
      </c>
      <c r="J2531" s="18">
        <v>40</v>
      </c>
      <c r="K2531" s="19">
        <v>274.27999999999997</v>
      </c>
      <c r="N2531" s="20">
        <v>6132256</v>
      </c>
      <c r="O2531" s="20">
        <v>30865689</v>
      </c>
      <c r="P2531" s="20">
        <v>0</v>
      </c>
      <c r="Q2531" s="20">
        <v>0</v>
      </c>
      <c r="R2531" s="21">
        <v>2044085</v>
      </c>
      <c r="S2531" s="21">
        <v>2572141</v>
      </c>
      <c r="T2531" s="21">
        <v>1714760</v>
      </c>
      <c r="U2531" s="20">
        <v>37196675</v>
      </c>
      <c r="V2531" s="20">
        <v>2742481</v>
      </c>
      <c r="W2531" s="20">
        <v>2623600</v>
      </c>
      <c r="X2531" s="20">
        <v>3703900</v>
      </c>
      <c r="Y2531" s="20">
        <v>161100</v>
      </c>
      <c r="Z2531" s="20">
        <v>1234600</v>
      </c>
      <c r="AA2531" s="20">
        <v>926000</v>
      </c>
      <c r="AB2531" s="21">
        <v>11391681</v>
      </c>
      <c r="AC2531" s="21">
        <v>48588356</v>
      </c>
    </row>
    <row r="2532" spans="1:29" x14ac:dyDescent="0.2">
      <c r="A2532" s="3" t="s">
        <v>1078</v>
      </c>
      <c r="B2532" s="144">
        <v>45677</v>
      </c>
      <c r="C2532" s="144">
        <v>45828</v>
      </c>
      <c r="D2532" s="3" t="s">
        <v>615</v>
      </c>
      <c r="E2532" s="3" t="s">
        <v>620</v>
      </c>
      <c r="F2532" s="14" t="s">
        <v>36</v>
      </c>
      <c r="G2532" s="17" t="s">
        <v>49</v>
      </c>
      <c r="H2532" s="15">
        <v>92511255</v>
      </c>
      <c r="I2532" s="16" t="s">
        <v>972</v>
      </c>
      <c r="J2532" s="18">
        <v>40</v>
      </c>
      <c r="K2532" s="19">
        <v>281</v>
      </c>
      <c r="N2532" s="20">
        <v>6282500</v>
      </c>
      <c r="O2532" s="20">
        <v>31621917</v>
      </c>
      <c r="P2532" s="20">
        <v>0</v>
      </c>
      <c r="Q2532" s="20">
        <v>0</v>
      </c>
      <c r="R2532" s="21">
        <v>2094167</v>
      </c>
      <c r="S2532" s="21">
        <v>2635160</v>
      </c>
      <c r="T2532" s="21">
        <v>1756773</v>
      </c>
      <c r="U2532" s="20">
        <v>38108017</v>
      </c>
      <c r="V2532" s="20">
        <v>2809674</v>
      </c>
      <c r="W2532" s="20">
        <v>2687900</v>
      </c>
      <c r="X2532" s="20">
        <v>3794600</v>
      </c>
      <c r="Y2532" s="20">
        <v>165100</v>
      </c>
      <c r="Z2532" s="20">
        <v>1264900</v>
      </c>
      <c r="AA2532" s="20">
        <v>948700</v>
      </c>
      <c r="AB2532" s="21">
        <v>11670874</v>
      </c>
      <c r="AC2532" s="21">
        <v>49778891</v>
      </c>
    </row>
    <row r="2533" spans="1:29" x14ac:dyDescent="0.2">
      <c r="A2533" s="3" t="s">
        <v>1078</v>
      </c>
      <c r="B2533" s="144">
        <v>45677</v>
      </c>
      <c r="C2533" s="144">
        <v>45828</v>
      </c>
      <c r="D2533" s="3" t="s">
        <v>615</v>
      </c>
      <c r="E2533" s="3" t="s">
        <v>620</v>
      </c>
      <c r="F2533" s="14" t="s">
        <v>36</v>
      </c>
      <c r="G2533" s="17" t="s">
        <v>49</v>
      </c>
      <c r="H2533" s="15">
        <v>1084250543</v>
      </c>
      <c r="I2533" s="16" t="s">
        <v>343</v>
      </c>
      <c r="J2533" s="18">
        <v>40</v>
      </c>
      <c r="K2533" s="19">
        <v>235</v>
      </c>
      <c r="N2533" s="20">
        <v>5254048</v>
      </c>
      <c r="O2533" s="20">
        <v>26445375</v>
      </c>
      <c r="P2533" s="20">
        <v>0</v>
      </c>
      <c r="Q2533" s="20">
        <v>0</v>
      </c>
      <c r="R2533" s="21">
        <v>1751349</v>
      </c>
      <c r="S2533" s="21">
        <v>2203781</v>
      </c>
      <c r="T2533" s="21">
        <v>1469187</v>
      </c>
      <c r="U2533" s="20">
        <v>31869692</v>
      </c>
      <c r="V2533" s="20">
        <v>2349727</v>
      </c>
      <c r="W2533" s="20">
        <v>2247900</v>
      </c>
      <c r="X2533" s="20">
        <v>3173400</v>
      </c>
      <c r="Y2533" s="20">
        <v>138000</v>
      </c>
      <c r="Z2533" s="20">
        <v>1057800</v>
      </c>
      <c r="AA2533" s="20">
        <v>793400</v>
      </c>
      <c r="AB2533" s="21">
        <v>9760227</v>
      </c>
      <c r="AC2533" s="21">
        <v>41629919</v>
      </c>
    </row>
    <row r="2534" spans="1:29" x14ac:dyDescent="0.2">
      <c r="A2534" s="3" t="s">
        <v>1078</v>
      </c>
      <c r="B2534" s="144">
        <v>45677</v>
      </c>
      <c r="C2534" s="144">
        <v>45828</v>
      </c>
      <c r="D2534" s="3" t="s">
        <v>615</v>
      </c>
      <c r="E2534" s="3" t="s">
        <v>620</v>
      </c>
      <c r="F2534" s="14" t="s">
        <v>36</v>
      </c>
      <c r="G2534" s="17" t="s">
        <v>49</v>
      </c>
      <c r="H2534" s="15">
        <v>34546236</v>
      </c>
      <c r="I2534" s="16" t="s">
        <v>344</v>
      </c>
      <c r="J2534" s="18">
        <v>40</v>
      </c>
      <c r="K2534" s="19">
        <v>301</v>
      </c>
      <c r="N2534" s="20">
        <v>6729653</v>
      </c>
      <c r="O2534" s="20">
        <v>33872587</v>
      </c>
      <c r="P2534" s="20">
        <v>0</v>
      </c>
      <c r="Q2534" s="20">
        <v>0</v>
      </c>
      <c r="R2534" s="21">
        <v>2243218</v>
      </c>
      <c r="S2534" s="21">
        <v>2822716</v>
      </c>
      <c r="T2534" s="21">
        <v>1881810</v>
      </c>
      <c r="U2534" s="20">
        <v>40820331</v>
      </c>
      <c r="V2534" s="20">
        <v>3009650</v>
      </c>
      <c r="W2534" s="20">
        <v>2879200</v>
      </c>
      <c r="X2534" s="20">
        <v>4064700</v>
      </c>
      <c r="Y2534" s="20">
        <v>176800</v>
      </c>
      <c r="Z2534" s="20">
        <v>1354900</v>
      </c>
      <c r="AA2534" s="20">
        <v>1016200</v>
      </c>
      <c r="AB2534" s="21">
        <v>12501450</v>
      </c>
      <c r="AC2534" s="21">
        <v>53321781</v>
      </c>
    </row>
    <row r="2535" spans="1:29" x14ac:dyDescent="0.2">
      <c r="A2535" s="3" t="s">
        <v>1078</v>
      </c>
      <c r="B2535" s="144">
        <v>45677</v>
      </c>
      <c r="C2535" s="144">
        <v>45828</v>
      </c>
      <c r="D2535" s="3" t="s">
        <v>615</v>
      </c>
      <c r="E2535" s="3" t="s">
        <v>620</v>
      </c>
      <c r="F2535" s="14" t="s">
        <v>36</v>
      </c>
      <c r="G2535" s="17" t="s">
        <v>49</v>
      </c>
      <c r="H2535" s="15">
        <v>76321871</v>
      </c>
      <c r="I2535" s="16" t="s">
        <v>345</v>
      </c>
      <c r="J2535" s="18">
        <v>40</v>
      </c>
      <c r="K2535" s="19">
        <v>275</v>
      </c>
      <c r="N2535" s="20">
        <v>6148354</v>
      </c>
      <c r="O2535" s="20">
        <v>30946715</v>
      </c>
      <c r="P2535" s="20">
        <v>0</v>
      </c>
      <c r="Q2535" s="20">
        <v>0</v>
      </c>
      <c r="R2535" s="21">
        <v>2049451</v>
      </c>
      <c r="S2535" s="21">
        <v>2578893</v>
      </c>
      <c r="T2535" s="21">
        <v>1719262</v>
      </c>
      <c r="U2535" s="20">
        <v>37294321</v>
      </c>
      <c r="V2535" s="20">
        <v>2749681</v>
      </c>
      <c r="W2535" s="20">
        <v>2630500</v>
      </c>
      <c r="X2535" s="20">
        <v>3713600</v>
      </c>
      <c r="Y2535" s="20">
        <v>161500</v>
      </c>
      <c r="Z2535" s="20">
        <v>1237900</v>
      </c>
      <c r="AA2535" s="20">
        <v>928400</v>
      </c>
      <c r="AB2535" s="21">
        <v>11421581</v>
      </c>
      <c r="AC2535" s="21">
        <v>48715902</v>
      </c>
    </row>
    <row r="2536" spans="1:29" x14ac:dyDescent="0.2">
      <c r="A2536" s="3" t="s">
        <v>1078</v>
      </c>
      <c r="B2536" s="144">
        <v>45677</v>
      </c>
      <c r="C2536" s="144">
        <v>45828</v>
      </c>
      <c r="D2536" s="3" t="s">
        <v>615</v>
      </c>
      <c r="E2536" s="3" t="s">
        <v>620</v>
      </c>
      <c r="F2536" s="14" t="s">
        <v>36</v>
      </c>
      <c r="G2536" s="17" t="s">
        <v>49</v>
      </c>
      <c r="H2536" s="15">
        <v>76318175</v>
      </c>
      <c r="I2536" s="16" t="s">
        <v>346</v>
      </c>
      <c r="J2536" s="18">
        <v>40</v>
      </c>
      <c r="K2536" s="19">
        <v>235</v>
      </c>
      <c r="N2536" s="20">
        <v>5254048</v>
      </c>
      <c r="O2536" s="20">
        <v>26445375</v>
      </c>
      <c r="P2536" s="20">
        <v>0</v>
      </c>
      <c r="Q2536" s="20">
        <v>0</v>
      </c>
      <c r="R2536" s="21">
        <v>1751349</v>
      </c>
      <c r="S2536" s="21">
        <v>2203781</v>
      </c>
      <c r="T2536" s="21">
        <v>1469187</v>
      </c>
      <c r="U2536" s="20">
        <v>31869692</v>
      </c>
      <c r="V2536" s="20">
        <v>2349727</v>
      </c>
      <c r="W2536" s="20">
        <v>2247900</v>
      </c>
      <c r="X2536" s="20">
        <v>3173400</v>
      </c>
      <c r="Y2536" s="20">
        <v>138000</v>
      </c>
      <c r="Z2536" s="20">
        <v>1057800</v>
      </c>
      <c r="AA2536" s="20">
        <v>793400</v>
      </c>
      <c r="AB2536" s="21">
        <v>9760227</v>
      </c>
      <c r="AC2536" s="21">
        <v>41629919</v>
      </c>
    </row>
    <row r="2537" spans="1:29" x14ac:dyDescent="0.2">
      <c r="A2537" s="3" t="s">
        <v>1078</v>
      </c>
      <c r="B2537" s="144">
        <v>45677</v>
      </c>
      <c r="C2537" s="144">
        <v>45828</v>
      </c>
      <c r="D2537" s="3" t="s">
        <v>615</v>
      </c>
      <c r="E2537" s="3" t="s">
        <v>620</v>
      </c>
      <c r="F2537" s="14" t="s">
        <v>36</v>
      </c>
      <c r="G2537" s="17" t="s">
        <v>49</v>
      </c>
      <c r="H2537" s="15">
        <v>34320887</v>
      </c>
      <c r="I2537" s="16" t="s">
        <v>347</v>
      </c>
      <c r="J2537" s="18">
        <v>40</v>
      </c>
      <c r="K2537" s="19">
        <v>341</v>
      </c>
      <c r="N2537" s="20">
        <v>7623959</v>
      </c>
      <c r="O2537" s="20">
        <v>38373927</v>
      </c>
      <c r="P2537" s="20">
        <v>0</v>
      </c>
      <c r="Q2537" s="20">
        <v>0</v>
      </c>
      <c r="R2537" s="21">
        <v>2541320</v>
      </c>
      <c r="S2537" s="21">
        <v>3197827</v>
      </c>
      <c r="T2537" s="21">
        <v>2131885</v>
      </c>
      <c r="U2537" s="20">
        <v>46244959</v>
      </c>
      <c r="V2537" s="20">
        <v>3409604</v>
      </c>
      <c r="W2537" s="20">
        <v>3261800</v>
      </c>
      <c r="X2537" s="20">
        <v>4604900</v>
      </c>
      <c r="Y2537" s="20">
        <v>200300</v>
      </c>
      <c r="Z2537" s="20">
        <v>1535000</v>
      </c>
      <c r="AA2537" s="20">
        <v>1151200</v>
      </c>
      <c r="AB2537" s="21">
        <v>14162804</v>
      </c>
      <c r="AC2537" s="21">
        <v>60407763</v>
      </c>
    </row>
    <row r="2538" spans="1:29" x14ac:dyDescent="0.2">
      <c r="A2538" s="3" t="s">
        <v>1078</v>
      </c>
      <c r="B2538" s="144">
        <v>45677</v>
      </c>
      <c r="C2538" s="144">
        <v>45828</v>
      </c>
      <c r="D2538" s="3" t="s">
        <v>615</v>
      </c>
      <c r="E2538" s="3" t="s">
        <v>620</v>
      </c>
      <c r="F2538" s="14" t="s">
        <v>36</v>
      </c>
      <c r="G2538" s="17" t="s">
        <v>49</v>
      </c>
      <c r="H2538" s="15">
        <v>1061721855</v>
      </c>
      <c r="I2538" s="16" t="s">
        <v>348</v>
      </c>
      <c r="J2538" s="18">
        <v>40</v>
      </c>
      <c r="K2538" s="19">
        <v>275</v>
      </c>
      <c r="N2538" s="20">
        <v>6148354</v>
      </c>
      <c r="O2538" s="20">
        <v>30946715</v>
      </c>
      <c r="P2538" s="20">
        <v>0</v>
      </c>
      <c r="Q2538" s="20">
        <v>0</v>
      </c>
      <c r="R2538" s="21">
        <v>2049451</v>
      </c>
      <c r="S2538" s="21">
        <v>2578893</v>
      </c>
      <c r="T2538" s="21">
        <v>1719262</v>
      </c>
      <c r="U2538" s="20">
        <v>37294321</v>
      </c>
      <c r="V2538" s="20">
        <v>2749681</v>
      </c>
      <c r="W2538" s="20">
        <v>2630500</v>
      </c>
      <c r="X2538" s="20">
        <v>3713600</v>
      </c>
      <c r="Y2538" s="20">
        <v>161500</v>
      </c>
      <c r="Z2538" s="20">
        <v>1237900</v>
      </c>
      <c r="AA2538" s="20">
        <v>928400</v>
      </c>
      <c r="AB2538" s="21">
        <v>11421581</v>
      </c>
      <c r="AC2538" s="21">
        <v>48715902</v>
      </c>
    </row>
    <row r="2539" spans="1:29" x14ac:dyDescent="0.2">
      <c r="A2539" s="3" t="s">
        <v>1078</v>
      </c>
      <c r="B2539" s="144">
        <v>45677</v>
      </c>
      <c r="C2539" s="144">
        <v>45828</v>
      </c>
      <c r="D2539" s="3" t="s">
        <v>615</v>
      </c>
      <c r="E2539" s="3" t="s">
        <v>620</v>
      </c>
      <c r="F2539" s="14" t="s">
        <v>36</v>
      </c>
      <c r="G2539" s="17" t="s">
        <v>52</v>
      </c>
      <c r="H2539" s="15">
        <v>1061693922</v>
      </c>
      <c r="I2539" s="16" t="s">
        <v>349</v>
      </c>
      <c r="J2539" s="18">
        <v>20</v>
      </c>
      <c r="K2539" s="19">
        <v>280.64</v>
      </c>
      <c r="N2539" s="20">
        <v>3137225</v>
      </c>
      <c r="O2539" s="20">
        <v>15790699</v>
      </c>
      <c r="P2539" s="20">
        <v>0</v>
      </c>
      <c r="Q2539" s="20">
        <v>0</v>
      </c>
      <c r="R2539" s="21">
        <v>1045742</v>
      </c>
      <c r="S2539" s="21">
        <v>1315892</v>
      </c>
      <c r="T2539" s="21">
        <v>877261</v>
      </c>
      <c r="U2539" s="20">
        <v>19029594</v>
      </c>
      <c r="V2539" s="20">
        <v>1403037</v>
      </c>
      <c r="W2539" s="20">
        <v>1342200</v>
      </c>
      <c r="X2539" s="20">
        <v>1894900</v>
      </c>
      <c r="Y2539" s="20">
        <v>82400</v>
      </c>
      <c r="Z2539" s="20">
        <v>631600</v>
      </c>
      <c r="AA2539" s="20">
        <v>473700</v>
      </c>
      <c r="AB2539" s="21">
        <v>5827837</v>
      </c>
      <c r="AC2539" s="21">
        <v>24857431</v>
      </c>
    </row>
    <row r="2540" spans="1:29" x14ac:dyDescent="0.2">
      <c r="A2540" s="3" t="s">
        <v>1078</v>
      </c>
      <c r="B2540" s="144">
        <v>45677</v>
      </c>
      <c r="C2540" s="144">
        <v>45828</v>
      </c>
      <c r="D2540" s="3" t="s">
        <v>615</v>
      </c>
      <c r="E2540" s="3" t="s">
        <v>620</v>
      </c>
      <c r="F2540" s="14" t="s">
        <v>36</v>
      </c>
      <c r="G2540" s="17" t="s">
        <v>52</v>
      </c>
      <c r="H2540" s="15">
        <v>16265499</v>
      </c>
      <c r="I2540" s="16" t="s">
        <v>973</v>
      </c>
      <c r="J2540" s="18">
        <v>40</v>
      </c>
      <c r="K2540" s="19">
        <v>392.4</v>
      </c>
      <c r="N2540" s="20">
        <v>8773142</v>
      </c>
      <c r="O2540" s="20">
        <v>44158148</v>
      </c>
      <c r="P2540" s="20">
        <v>0</v>
      </c>
      <c r="Q2540" s="20">
        <v>0</v>
      </c>
      <c r="R2540" s="21">
        <v>2924381</v>
      </c>
      <c r="S2540" s="21">
        <v>3679846</v>
      </c>
      <c r="T2540" s="21">
        <v>2453230</v>
      </c>
      <c r="U2540" s="20">
        <v>53215605</v>
      </c>
      <c r="V2540" s="20">
        <v>3923544</v>
      </c>
      <c r="W2540" s="20">
        <v>3753400</v>
      </c>
      <c r="X2540" s="20">
        <v>5299000</v>
      </c>
      <c r="Y2540" s="20">
        <v>230500</v>
      </c>
      <c r="Z2540" s="20">
        <v>1766300</v>
      </c>
      <c r="AA2540" s="20">
        <v>1324700</v>
      </c>
      <c r="AB2540" s="21">
        <v>16297444</v>
      </c>
      <c r="AC2540" s="21">
        <v>69513049</v>
      </c>
    </row>
    <row r="2541" spans="1:29" x14ac:dyDescent="0.2">
      <c r="A2541" s="3" t="s">
        <v>1078</v>
      </c>
      <c r="B2541" s="144">
        <v>45677</v>
      </c>
      <c r="C2541" s="144">
        <v>45828</v>
      </c>
      <c r="D2541" s="3" t="s">
        <v>615</v>
      </c>
      <c r="E2541" s="3" t="s">
        <v>620</v>
      </c>
      <c r="F2541" s="14" t="s">
        <v>36</v>
      </c>
      <c r="G2541" s="17" t="s">
        <v>52</v>
      </c>
      <c r="H2541" s="15">
        <v>1061747901</v>
      </c>
      <c r="I2541" s="16" t="s">
        <v>351</v>
      </c>
      <c r="J2541" s="18">
        <v>40</v>
      </c>
      <c r="K2541" s="19">
        <v>286</v>
      </c>
      <c r="N2541" s="20">
        <v>6394288</v>
      </c>
      <c r="O2541" s="20">
        <v>32184583</v>
      </c>
      <c r="P2541" s="20">
        <v>0</v>
      </c>
      <c r="Q2541" s="20">
        <v>0</v>
      </c>
      <c r="R2541" s="21">
        <v>2131429</v>
      </c>
      <c r="S2541" s="21">
        <v>2682049</v>
      </c>
      <c r="T2541" s="21">
        <v>1788032</v>
      </c>
      <c r="U2541" s="20">
        <v>38786093</v>
      </c>
      <c r="V2541" s="20">
        <v>2859668</v>
      </c>
      <c r="W2541" s="20">
        <v>2735700</v>
      </c>
      <c r="X2541" s="20">
        <v>3862100</v>
      </c>
      <c r="Y2541" s="20">
        <v>168000</v>
      </c>
      <c r="Z2541" s="20">
        <v>1287400</v>
      </c>
      <c r="AA2541" s="20">
        <v>965500</v>
      </c>
      <c r="AB2541" s="21">
        <v>11878368</v>
      </c>
      <c r="AC2541" s="21">
        <v>50664461</v>
      </c>
    </row>
    <row r="2542" spans="1:29" x14ac:dyDescent="0.2">
      <c r="A2542" s="3" t="s">
        <v>1078</v>
      </c>
      <c r="B2542" s="144">
        <v>45677</v>
      </c>
      <c r="C2542" s="144">
        <v>45828</v>
      </c>
      <c r="D2542" s="3" t="s">
        <v>615</v>
      </c>
      <c r="E2542" s="3" t="s">
        <v>620</v>
      </c>
      <c r="F2542" s="14" t="s">
        <v>36</v>
      </c>
      <c r="G2542" s="17" t="s">
        <v>52</v>
      </c>
      <c r="H2542" s="15">
        <v>16536890</v>
      </c>
      <c r="I2542" s="16" t="s">
        <v>352</v>
      </c>
      <c r="J2542" s="18">
        <v>40</v>
      </c>
      <c r="K2542" s="19">
        <v>255</v>
      </c>
      <c r="N2542" s="20">
        <v>5701201</v>
      </c>
      <c r="O2542" s="20">
        <v>28696045</v>
      </c>
      <c r="P2542" s="20">
        <v>0</v>
      </c>
      <c r="Q2542" s="20">
        <v>0</v>
      </c>
      <c r="R2542" s="21">
        <v>1900400</v>
      </c>
      <c r="S2542" s="21">
        <v>2391337</v>
      </c>
      <c r="T2542" s="21">
        <v>1594225</v>
      </c>
      <c r="U2542" s="20">
        <v>34582007</v>
      </c>
      <c r="V2542" s="20">
        <v>2549704</v>
      </c>
      <c r="W2542" s="20">
        <v>2439200</v>
      </c>
      <c r="X2542" s="20">
        <v>3443500</v>
      </c>
      <c r="Y2542" s="20">
        <v>149800</v>
      </c>
      <c r="Z2542" s="20">
        <v>1147800</v>
      </c>
      <c r="AA2542" s="20">
        <v>860900</v>
      </c>
      <c r="AB2542" s="21">
        <v>10590904</v>
      </c>
      <c r="AC2542" s="21">
        <v>45172911</v>
      </c>
    </row>
    <row r="2543" spans="1:29" x14ac:dyDescent="0.2">
      <c r="A2543" s="3" t="s">
        <v>1078</v>
      </c>
      <c r="B2543" s="144">
        <v>45677</v>
      </c>
      <c r="C2543" s="144">
        <v>45828</v>
      </c>
      <c r="D2543" s="3" t="s">
        <v>615</v>
      </c>
      <c r="E2543" s="3" t="s">
        <v>620</v>
      </c>
      <c r="F2543" s="14" t="s">
        <v>36</v>
      </c>
      <c r="G2543" s="17" t="s">
        <v>52</v>
      </c>
      <c r="H2543" s="15">
        <v>6421721</v>
      </c>
      <c r="I2543" s="16" t="s">
        <v>353</v>
      </c>
      <c r="J2543" s="18">
        <v>40</v>
      </c>
      <c r="K2543" s="19">
        <v>321</v>
      </c>
      <c r="N2543" s="20">
        <v>7176806</v>
      </c>
      <c r="O2543" s="20">
        <v>36123257</v>
      </c>
      <c r="P2543" s="20">
        <v>0</v>
      </c>
      <c r="Q2543" s="20">
        <v>0</v>
      </c>
      <c r="R2543" s="21">
        <v>2392269</v>
      </c>
      <c r="S2543" s="21">
        <v>3010271</v>
      </c>
      <c r="T2543" s="21">
        <v>2006848</v>
      </c>
      <c r="U2543" s="20">
        <v>43532645</v>
      </c>
      <c r="V2543" s="20">
        <v>3209627</v>
      </c>
      <c r="W2543" s="20">
        <v>3070500</v>
      </c>
      <c r="X2543" s="20">
        <v>4334800</v>
      </c>
      <c r="Y2543" s="20">
        <v>188600</v>
      </c>
      <c r="Z2543" s="20">
        <v>1444900</v>
      </c>
      <c r="AA2543" s="20">
        <v>1083700</v>
      </c>
      <c r="AB2543" s="21">
        <v>13332127</v>
      </c>
      <c r="AC2543" s="21">
        <v>56864772</v>
      </c>
    </row>
    <row r="2544" spans="1:29" x14ac:dyDescent="0.2">
      <c r="A2544" s="3" t="s">
        <v>1078</v>
      </c>
      <c r="B2544" s="144">
        <v>45677</v>
      </c>
      <c r="C2544" s="144">
        <v>45828</v>
      </c>
      <c r="D2544" s="3" t="s">
        <v>615</v>
      </c>
      <c r="E2544" s="3" t="s">
        <v>620</v>
      </c>
      <c r="F2544" s="14" t="s">
        <v>36</v>
      </c>
      <c r="G2544" s="17" t="s">
        <v>52</v>
      </c>
      <c r="H2544" s="15">
        <v>1061704241</v>
      </c>
      <c r="I2544" s="16" t="s">
        <v>800</v>
      </c>
      <c r="J2544" s="18">
        <v>20</v>
      </c>
      <c r="K2544" s="19">
        <v>277.39999999999998</v>
      </c>
      <c r="N2544" s="20">
        <v>3101006</v>
      </c>
      <c r="O2544" s="20">
        <v>15608397</v>
      </c>
      <c r="P2544" s="20">
        <v>0</v>
      </c>
      <c r="Q2544" s="20">
        <v>0</v>
      </c>
      <c r="R2544" s="21">
        <v>1033669</v>
      </c>
      <c r="S2544" s="21">
        <v>1300700</v>
      </c>
      <c r="T2544" s="21">
        <v>867133</v>
      </c>
      <c r="U2544" s="20">
        <v>18809899</v>
      </c>
      <c r="V2544" s="20">
        <v>1386839</v>
      </c>
      <c r="W2544" s="20">
        <v>1326700</v>
      </c>
      <c r="X2544" s="20">
        <v>1873000</v>
      </c>
      <c r="Y2544" s="20">
        <v>81500</v>
      </c>
      <c r="Z2544" s="20">
        <v>624300</v>
      </c>
      <c r="AA2544" s="20">
        <v>468300</v>
      </c>
      <c r="AB2544" s="21">
        <v>5760639</v>
      </c>
      <c r="AC2544" s="21">
        <v>24570538</v>
      </c>
    </row>
    <row r="2545" spans="1:29" x14ac:dyDescent="0.2">
      <c r="A2545" s="3" t="s">
        <v>1078</v>
      </c>
      <c r="B2545" s="144">
        <v>45677</v>
      </c>
      <c r="C2545" s="144">
        <v>45828</v>
      </c>
      <c r="D2545" s="3" t="s">
        <v>615</v>
      </c>
      <c r="E2545" s="3" t="s">
        <v>620</v>
      </c>
      <c r="F2545" s="14" t="s">
        <v>36</v>
      </c>
      <c r="G2545" s="17" t="s">
        <v>52</v>
      </c>
      <c r="H2545" s="15">
        <v>34562628</v>
      </c>
      <c r="I2545" s="16" t="s">
        <v>354</v>
      </c>
      <c r="J2545" s="18">
        <v>40</v>
      </c>
      <c r="K2545" s="19">
        <v>321</v>
      </c>
      <c r="N2545" s="20">
        <v>7176806</v>
      </c>
      <c r="O2545" s="20">
        <v>36123257</v>
      </c>
      <c r="P2545" s="20">
        <v>0</v>
      </c>
      <c r="Q2545" s="20">
        <v>0</v>
      </c>
      <c r="R2545" s="21">
        <v>2392269</v>
      </c>
      <c r="S2545" s="21">
        <v>3010271</v>
      </c>
      <c r="T2545" s="21">
        <v>2006848</v>
      </c>
      <c r="U2545" s="20">
        <v>43532645</v>
      </c>
      <c r="V2545" s="20">
        <v>3209627</v>
      </c>
      <c r="W2545" s="20">
        <v>3070500</v>
      </c>
      <c r="X2545" s="20">
        <v>4334800</v>
      </c>
      <c r="Y2545" s="20">
        <v>188600</v>
      </c>
      <c r="Z2545" s="20">
        <v>1444900</v>
      </c>
      <c r="AA2545" s="20">
        <v>1083700</v>
      </c>
      <c r="AB2545" s="21">
        <v>13332127</v>
      </c>
      <c r="AC2545" s="21">
        <v>56864772</v>
      </c>
    </row>
    <row r="2546" spans="1:29" x14ac:dyDescent="0.2">
      <c r="A2546" s="3" t="s">
        <v>1078</v>
      </c>
      <c r="B2546" s="144">
        <v>45677</v>
      </c>
      <c r="C2546" s="144">
        <v>45828</v>
      </c>
      <c r="D2546" s="3" t="s">
        <v>615</v>
      </c>
      <c r="E2546" s="3" t="s">
        <v>620</v>
      </c>
      <c r="F2546" s="14" t="s">
        <v>36</v>
      </c>
      <c r="G2546" s="17" t="s">
        <v>52</v>
      </c>
      <c r="H2546" s="15">
        <v>16918837</v>
      </c>
      <c r="I2546" s="16" t="s">
        <v>355</v>
      </c>
      <c r="J2546" s="18">
        <v>40</v>
      </c>
      <c r="K2546" s="19">
        <v>295</v>
      </c>
      <c r="N2546" s="20">
        <v>6595507</v>
      </c>
      <c r="O2546" s="20">
        <v>33197385</v>
      </c>
      <c r="P2546" s="20">
        <v>0</v>
      </c>
      <c r="Q2546" s="20">
        <v>0</v>
      </c>
      <c r="R2546" s="21">
        <v>2198502</v>
      </c>
      <c r="S2546" s="21">
        <v>2766449</v>
      </c>
      <c r="T2546" s="21">
        <v>1844299</v>
      </c>
      <c r="U2546" s="20">
        <v>40006635</v>
      </c>
      <c r="V2546" s="20">
        <v>2949657</v>
      </c>
      <c r="W2546" s="20">
        <v>2821800</v>
      </c>
      <c r="X2546" s="20">
        <v>3983700</v>
      </c>
      <c r="Y2546" s="20">
        <v>173300</v>
      </c>
      <c r="Z2546" s="20">
        <v>1327900</v>
      </c>
      <c r="AA2546" s="20">
        <v>995900</v>
      </c>
      <c r="AB2546" s="21">
        <v>12252257</v>
      </c>
      <c r="AC2546" s="21">
        <v>52258892</v>
      </c>
    </row>
    <row r="2547" spans="1:29" x14ac:dyDescent="0.2">
      <c r="A2547" s="3" t="s">
        <v>1078</v>
      </c>
      <c r="B2547" s="144">
        <v>45677</v>
      </c>
      <c r="C2547" s="144">
        <v>45828</v>
      </c>
      <c r="D2547" s="3" t="s">
        <v>615</v>
      </c>
      <c r="E2547" s="3" t="s">
        <v>620</v>
      </c>
      <c r="F2547" s="14" t="s">
        <v>36</v>
      </c>
      <c r="G2547" s="17" t="s">
        <v>52</v>
      </c>
      <c r="H2547" s="15">
        <v>76323259</v>
      </c>
      <c r="I2547" s="16" t="s">
        <v>356</v>
      </c>
      <c r="J2547" s="18">
        <v>20</v>
      </c>
      <c r="K2547" s="19">
        <v>266.33</v>
      </c>
      <c r="N2547" s="20">
        <v>2977256</v>
      </c>
      <c r="O2547" s="20">
        <v>14985522</v>
      </c>
      <c r="P2547" s="20">
        <v>0</v>
      </c>
      <c r="Q2547" s="20">
        <v>0</v>
      </c>
      <c r="R2547" s="21">
        <v>992419</v>
      </c>
      <c r="S2547" s="21">
        <v>1248793</v>
      </c>
      <c r="T2547" s="21">
        <v>832529</v>
      </c>
      <c r="U2547" s="20">
        <v>18059263</v>
      </c>
      <c r="V2547" s="20">
        <v>1331495</v>
      </c>
      <c r="W2547" s="20">
        <v>1273800</v>
      </c>
      <c r="X2547" s="20">
        <v>1798300</v>
      </c>
      <c r="Y2547" s="20">
        <v>78200</v>
      </c>
      <c r="Z2547" s="20">
        <v>599400</v>
      </c>
      <c r="AA2547" s="20">
        <v>449600</v>
      </c>
      <c r="AB2547" s="21">
        <v>5530795</v>
      </c>
      <c r="AC2547" s="21">
        <v>23590058</v>
      </c>
    </row>
    <row r="2548" spans="1:29" x14ac:dyDescent="0.2">
      <c r="A2548" s="3" t="s">
        <v>1078</v>
      </c>
      <c r="B2548" s="144">
        <v>45677</v>
      </c>
      <c r="C2548" s="144">
        <v>45828</v>
      </c>
      <c r="D2548" s="3" t="s">
        <v>615</v>
      </c>
      <c r="E2548" s="3" t="s">
        <v>620</v>
      </c>
      <c r="F2548" s="14" t="s">
        <v>36</v>
      </c>
      <c r="G2548" s="17" t="s">
        <v>52</v>
      </c>
      <c r="H2548" s="15">
        <v>87102325</v>
      </c>
      <c r="I2548" s="16" t="s">
        <v>357</v>
      </c>
      <c r="J2548" s="18">
        <v>40</v>
      </c>
      <c r="K2548" s="19">
        <v>235</v>
      </c>
      <c r="N2548" s="20">
        <v>5254048</v>
      </c>
      <c r="O2548" s="20">
        <v>26445375</v>
      </c>
      <c r="P2548" s="20">
        <v>0</v>
      </c>
      <c r="Q2548" s="20">
        <v>0</v>
      </c>
      <c r="R2548" s="21">
        <v>1751349</v>
      </c>
      <c r="S2548" s="21">
        <v>2203781</v>
      </c>
      <c r="T2548" s="21">
        <v>1469187</v>
      </c>
      <c r="U2548" s="20">
        <v>31869692</v>
      </c>
      <c r="V2548" s="20">
        <v>2349727</v>
      </c>
      <c r="W2548" s="20">
        <v>2247900</v>
      </c>
      <c r="X2548" s="20">
        <v>3173400</v>
      </c>
      <c r="Y2548" s="20">
        <v>138000</v>
      </c>
      <c r="Z2548" s="20">
        <v>1057800</v>
      </c>
      <c r="AA2548" s="20">
        <v>793400</v>
      </c>
      <c r="AB2548" s="21">
        <v>9760227</v>
      </c>
      <c r="AC2548" s="21">
        <v>41629919</v>
      </c>
    </row>
    <row r="2549" spans="1:29" x14ac:dyDescent="0.2">
      <c r="A2549" s="3" t="s">
        <v>1078</v>
      </c>
      <c r="B2549" s="144">
        <v>45677</v>
      </c>
      <c r="C2549" s="144">
        <v>45828</v>
      </c>
      <c r="D2549" s="3" t="s">
        <v>615</v>
      </c>
      <c r="E2549" s="3" t="s">
        <v>620</v>
      </c>
      <c r="F2549" s="14" t="s">
        <v>36</v>
      </c>
      <c r="G2549" s="17" t="s">
        <v>52</v>
      </c>
      <c r="H2549" s="15">
        <v>1061757891</v>
      </c>
      <c r="I2549" s="16" t="s">
        <v>358</v>
      </c>
      <c r="J2549" s="18">
        <v>40</v>
      </c>
      <c r="K2549" s="19">
        <v>266.69</v>
      </c>
      <c r="N2549" s="20">
        <v>5962562</v>
      </c>
      <c r="O2549" s="20">
        <v>30011562</v>
      </c>
      <c r="P2549" s="20">
        <v>0</v>
      </c>
      <c r="Q2549" s="20">
        <v>0</v>
      </c>
      <c r="R2549" s="21">
        <v>1987521</v>
      </c>
      <c r="S2549" s="21">
        <v>2500964</v>
      </c>
      <c r="T2549" s="21">
        <v>1667309</v>
      </c>
      <c r="U2549" s="20">
        <v>36167356</v>
      </c>
      <c r="V2549" s="20">
        <v>2666590</v>
      </c>
      <c r="W2549" s="20">
        <v>2551000</v>
      </c>
      <c r="X2549" s="20">
        <v>3601400</v>
      </c>
      <c r="Y2549" s="20">
        <v>156700</v>
      </c>
      <c r="Z2549" s="20">
        <v>1200500</v>
      </c>
      <c r="AA2549" s="20">
        <v>900300</v>
      </c>
      <c r="AB2549" s="21">
        <v>11076490</v>
      </c>
      <c r="AC2549" s="21">
        <v>47243846</v>
      </c>
    </row>
    <row r="2550" spans="1:29" x14ac:dyDescent="0.2">
      <c r="A2550" s="3" t="s">
        <v>1078</v>
      </c>
      <c r="B2550" s="144">
        <v>45677</v>
      </c>
      <c r="C2550" s="144">
        <v>45828</v>
      </c>
      <c r="D2550" s="3" t="s">
        <v>615</v>
      </c>
      <c r="E2550" s="3" t="s">
        <v>620</v>
      </c>
      <c r="F2550" s="14" t="s">
        <v>36</v>
      </c>
      <c r="G2550" s="17" t="s">
        <v>52</v>
      </c>
      <c r="H2550" s="15">
        <v>76326826</v>
      </c>
      <c r="I2550" s="16" t="s">
        <v>359</v>
      </c>
      <c r="J2550" s="18">
        <v>40</v>
      </c>
      <c r="K2550" s="19">
        <v>287.49</v>
      </c>
      <c r="N2550" s="20">
        <v>6427601</v>
      </c>
      <c r="O2550" s="20">
        <v>32352258</v>
      </c>
      <c r="P2550" s="20">
        <v>0</v>
      </c>
      <c r="Q2550" s="20">
        <v>0</v>
      </c>
      <c r="R2550" s="21">
        <v>2142534</v>
      </c>
      <c r="S2550" s="21">
        <v>2696022</v>
      </c>
      <c r="T2550" s="21">
        <v>1797348</v>
      </c>
      <c r="U2550" s="20">
        <v>38988162</v>
      </c>
      <c r="V2550" s="20">
        <v>2874566</v>
      </c>
      <c r="W2550" s="20">
        <v>2749900</v>
      </c>
      <c r="X2550" s="20">
        <v>3882300</v>
      </c>
      <c r="Y2550" s="20">
        <v>168900</v>
      </c>
      <c r="Z2550" s="20">
        <v>1294100</v>
      </c>
      <c r="AA2550" s="20">
        <v>970600</v>
      </c>
      <c r="AB2550" s="21">
        <v>11940366</v>
      </c>
      <c r="AC2550" s="21">
        <v>50928528</v>
      </c>
    </row>
    <row r="2551" spans="1:29" x14ac:dyDescent="0.2">
      <c r="A2551" s="3" t="s">
        <v>1078</v>
      </c>
      <c r="B2551" s="144">
        <v>45677</v>
      </c>
      <c r="C2551" s="144">
        <v>45828</v>
      </c>
      <c r="D2551" s="3" t="s">
        <v>615</v>
      </c>
      <c r="E2551" s="3" t="s">
        <v>620</v>
      </c>
      <c r="F2551" s="14" t="s">
        <v>36</v>
      </c>
      <c r="G2551" s="17" t="s">
        <v>52</v>
      </c>
      <c r="H2551" s="15">
        <v>34326024</v>
      </c>
      <c r="I2551" s="16" t="s">
        <v>360</v>
      </c>
      <c r="J2551" s="18">
        <v>40</v>
      </c>
      <c r="K2551" s="19">
        <v>255</v>
      </c>
      <c r="N2551" s="20">
        <v>5701201</v>
      </c>
      <c r="O2551" s="20">
        <v>28696045</v>
      </c>
      <c r="P2551" s="20">
        <v>0</v>
      </c>
      <c r="Q2551" s="20">
        <v>0</v>
      </c>
      <c r="R2551" s="21">
        <v>1900400</v>
      </c>
      <c r="S2551" s="21">
        <v>2391337</v>
      </c>
      <c r="T2551" s="21">
        <v>1594225</v>
      </c>
      <c r="U2551" s="20">
        <v>34582007</v>
      </c>
      <c r="V2551" s="20">
        <v>2549704</v>
      </c>
      <c r="W2551" s="20">
        <v>2439200</v>
      </c>
      <c r="X2551" s="20">
        <v>3443500</v>
      </c>
      <c r="Y2551" s="20">
        <v>149800</v>
      </c>
      <c r="Z2551" s="20">
        <v>1147800</v>
      </c>
      <c r="AA2551" s="20">
        <v>860900</v>
      </c>
      <c r="AB2551" s="21">
        <v>10590904</v>
      </c>
      <c r="AC2551" s="21">
        <v>45172911</v>
      </c>
    </row>
    <row r="2552" spans="1:29" x14ac:dyDescent="0.2">
      <c r="A2552" s="3" t="s">
        <v>1078</v>
      </c>
      <c r="B2552" s="144">
        <v>45677</v>
      </c>
      <c r="C2552" s="144">
        <v>45828</v>
      </c>
      <c r="D2552" s="3" t="s">
        <v>615</v>
      </c>
      <c r="E2552" s="3" t="s">
        <v>620</v>
      </c>
      <c r="F2552" s="14" t="s">
        <v>36</v>
      </c>
      <c r="G2552" s="17" t="s">
        <v>52</v>
      </c>
      <c r="H2552" s="15">
        <v>1061695653</v>
      </c>
      <c r="I2552" s="16" t="s">
        <v>361</v>
      </c>
      <c r="J2552" s="18">
        <v>20</v>
      </c>
      <c r="K2552" s="19">
        <v>273.68</v>
      </c>
      <c r="N2552" s="20">
        <v>3059421</v>
      </c>
      <c r="O2552" s="20">
        <v>15399086</v>
      </c>
      <c r="P2552" s="20">
        <v>0</v>
      </c>
      <c r="Q2552" s="20">
        <v>0</v>
      </c>
      <c r="R2552" s="21">
        <v>1019807</v>
      </c>
      <c r="S2552" s="21">
        <v>1283257</v>
      </c>
      <c r="T2552" s="21">
        <v>855505</v>
      </c>
      <c r="U2552" s="20">
        <v>18557655</v>
      </c>
      <c r="V2552" s="20">
        <v>1368241</v>
      </c>
      <c r="W2552" s="20">
        <v>1308900</v>
      </c>
      <c r="X2552" s="20">
        <v>1847900</v>
      </c>
      <c r="Y2552" s="20">
        <v>80400</v>
      </c>
      <c r="Z2552" s="20">
        <v>616000</v>
      </c>
      <c r="AA2552" s="20">
        <v>462000</v>
      </c>
      <c r="AB2552" s="21">
        <v>5683441</v>
      </c>
      <c r="AC2552" s="21">
        <v>24241096</v>
      </c>
    </row>
    <row r="2553" spans="1:29" x14ac:dyDescent="0.2">
      <c r="A2553" s="3" t="s">
        <v>1078</v>
      </c>
      <c r="B2553" s="144">
        <v>45677</v>
      </c>
      <c r="C2553" s="144">
        <v>45828</v>
      </c>
      <c r="D2553" s="3" t="s">
        <v>615</v>
      </c>
      <c r="E2553" s="3" t="s">
        <v>620</v>
      </c>
      <c r="F2553" s="14" t="s">
        <v>36</v>
      </c>
      <c r="G2553" s="17" t="s">
        <v>52</v>
      </c>
      <c r="H2553" s="15">
        <v>66809244</v>
      </c>
      <c r="I2553" s="16" t="s">
        <v>362</v>
      </c>
      <c r="J2553" s="18">
        <v>40</v>
      </c>
      <c r="K2553" s="19">
        <v>382.76</v>
      </c>
      <c r="N2553" s="20">
        <v>8557614</v>
      </c>
      <c r="O2553" s="20">
        <v>43073324</v>
      </c>
      <c r="P2553" s="20">
        <v>0</v>
      </c>
      <c r="Q2553" s="20">
        <v>0</v>
      </c>
      <c r="R2553" s="21">
        <v>2852538</v>
      </c>
      <c r="S2553" s="21">
        <v>3589444</v>
      </c>
      <c r="T2553" s="21">
        <v>2392962</v>
      </c>
      <c r="U2553" s="20">
        <v>51908268</v>
      </c>
      <c r="V2553" s="20">
        <v>3827155</v>
      </c>
      <c r="W2553" s="20">
        <v>3661200</v>
      </c>
      <c r="X2553" s="20">
        <v>5168800</v>
      </c>
      <c r="Y2553" s="20">
        <v>224800</v>
      </c>
      <c r="Z2553" s="20">
        <v>1722900</v>
      </c>
      <c r="AA2553" s="20">
        <v>1292200</v>
      </c>
      <c r="AB2553" s="21">
        <v>15897055</v>
      </c>
      <c r="AC2553" s="21">
        <v>67805323</v>
      </c>
    </row>
    <row r="2554" spans="1:29" x14ac:dyDescent="0.2">
      <c r="A2554" s="3" t="s">
        <v>1078</v>
      </c>
      <c r="B2554" s="144">
        <v>45677</v>
      </c>
      <c r="C2554" s="144">
        <v>45828</v>
      </c>
      <c r="D2554" s="3" t="s">
        <v>615</v>
      </c>
      <c r="E2554" s="3" t="s">
        <v>620</v>
      </c>
      <c r="F2554" s="14" t="s">
        <v>36</v>
      </c>
      <c r="G2554" s="17" t="s">
        <v>52</v>
      </c>
      <c r="H2554" s="15">
        <v>34552112</v>
      </c>
      <c r="I2554" s="16" t="s">
        <v>363</v>
      </c>
      <c r="J2554" s="18">
        <v>40</v>
      </c>
      <c r="K2554" s="19">
        <v>341</v>
      </c>
      <c r="N2554" s="20">
        <v>7623959</v>
      </c>
      <c r="O2554" s="20">
        <v>38373927</v>
      </c>
      <c r="P2554" s="20">
        <v>0</v>
      </c>
      <c r="Q2554" s="20">
        <v>0</v>
      </c>
      <c r="R2554" s="21">
        <v>2541320</v>
      </c>
      <c r="S2554" s="21">
        <v>3197827</v>
      </c>
      <c r="T2554" s="21">
        <v>2131885</v>
      </c>
      <c r="U2554" s="20">
        <v>46244959</v>
      </c>
      <c r="V2554" s="20">
        <v>3409604</v>
      </c>
      <c r="W2554" s="20">
        <v>3261800</v>
      </c>
      <c r="X2554" s="20">
        <v>4604900</v>
      </c>
      <c r="Y2554" s="20">
        <v>200300</v>
      </c>
      <c r="Z2554" s="20">
        <v>1535000</v>
      </c>
      <c r="AA2554" s="20">
        <v>1151200</v>
      </c>
      <c r="AB2554" s="21">
        <v>14162804</v>
      </c>
      <c r="AC2554" s="21">
        <v>60407763</v>
      </c>
    </row>
    <row r="2555" spans="1:29" x14ac:dyDescent="0.2">
      <c r="A2555" s="3" t="s">
        <v>1078</v>
      </c>
      <c r="B2555" s="144">
        <v>45677</v>
      </c>
      <c r="C2555" s="144">
        <v>45828</v>
      </c>
      <c r="D2555" s="3" t="s">
        <v>615</v>
      </c>
      <c r="E2555" s="3" t="s">
        <v>620</v>
      </c>
      <c r="F2555" s="14" t="s">
        <v>53</v>
      </c>
      <c r="G2555" s="17" t="s">
        <v>365</v>
      </c>
      <c r="H2555" s="15">
        <v>59707749</v>
      </c>
      <c r="I2555" s="16" t="s">
        <v>364</v>
      </c>
      <c r="J2555" s="18">
        <v>40</v>
      </c>
      <c r="K2555" s="19">
        <v>404.92</v>
      </c>
      <c r="N2555" s="20">
        <v>9053060</v>
      </c>
      <c r="O2555" s="20">
        <v>45567069</v>
      </c>
      <c r="P2555" s="20">
        <v>0</v>
      </c>
      <c r="Q2555" s="20">
        <v>0</v>
      </c>
      <c r="R2555" s="21">
        <v>3017687</v>
      </c>
      <c r="S2555" s="21">
        <v>3797256</v>
      </c>
      <c r="T2555" s="21">
        <v>2531504</v>
      </c>
      <c r="U2555" s="20">
        <v>54913516</v>
      </c>
      <c r="V2555" s="20">
        <v>4048730</v>
      </c>
      <c r="W2555" s="20">
        <v>3873200</v>
      </c>
      <c r="X2555" s="20">
        <v>5468000</v>
      </c>
      <c r="Y2555" s="20">
        <v>237900</v>
      </c>
      <c r="Z2555" s="20">
        <v>1822700</v>
      </c>
      <c r="AA2555" s="20">
        <v>1367000</v>
      </c>
      <c r="AB2555" s="21">
        <v>16817530</v>
      </c>
      <c r="AC2555" s="21">
        <v>71731046</v>
      </c>
    </row>
    <row r="2556" spans="1:29" x14ac:dyDescent="0.2">
      <c r="A2556" s="3" t="s">
        <v>1078</v>
      </c>
      <c r="B2556" s="144">
        <v>45677</v>
      </c>
      <c r="C2556" s="144">
        <v>45828</v>
      </c>
      <c r="D2556" s="3" t="s">
        <v>615</v>
      </c>
      <c r="E2556" s="3" t="s">
        <v>620</v>
      </c>
      <c r="F2556" s="47" t="s">
        <v>53</v>
      </c>
      <c r="G2556" s="50" t="s">
        <v>365</v>
      </c>
      <c r="H2556" s="48">
        <v>1059911088</v>
      </c>
      <c r="I2556" s="49" t="s">
        <v>366</v>
      </c>
      <c r="J2556" s="51">
        <v>40</v>
      </c>
      <c r="K2556" s="52">
        <v>279.97000000000003</v>
      </c>
      <c r="N2556" s="53">
        <v>6259471</v>
      </c>
      <c r="O2556" s="53">
        <v>31506004</v>
      </c>
      <c r="P2556" s="53">
        <v>0</v>
      </c>
      <c r="Q2556" s="53">
        <v>5216226</v>
      </c>
      <c r="R2556" s="54">
        <v>2789232</v>
      </c>
      <c r="S2556" s="54">
        <v>2807827</v>
      </c>
      <c r="T2556" s="54">
        <v>1932660</v>
      </c>
      <c r="U2556" s="53">
        <v>44251949</v>
      </c>
      <c r="V2556" s="53">
        <v>3292622</v>
      </c>
      <c r="W2556" s="53">
        <v>2678000</v>
      </c>
      <c r="X2556" s="53">
        <v>3780700</v>
      </c>
      <c r="Y2556" s="53">
        <v>164500</v>
      </c>
      <c r="Z2556" s="53">
        <v>1260200</v>
      </c>
      <c r="AA2556" s="53">
        <v>945200</v>
      </c>
      <c r="AB2556" s="54">
        <v>12121222</v>
      </c>
      <c r="AC2556" s="54">
        <v>56373171</v>
      </c>
    </row>
    <row r="2557" spans="1:29" x14ac:dyDescent="0.2">
      <c r="A2557" s="3" t="s">
        <v>1078</v>
      </c>
      <c r="B2557" s="144">
        <v>45677</v>
      </c>
      <c r="C2557" s="144">
        <v>45828</v>
      </c>
      <c r="D2557" s="3" t="s">
        <v>615</v>
      </c>
      <c r="E2557" s="3" t="s">
        <v>620</v>
      </c>
      <c r="F2557" s="14" t="s">
        <v>53</v>
      </c>
      <c r="G2557" s="17" t="s">
        <v>365</v>
      </c>
      <c r="H2557" s="15">
        <v>1061686107</v>
      </c>
      <c r="I2557" s="16" t="s">
        <v>367</v>
      </c>
      <c r="J2557" s="18">
        <v>40</v>
      </c>
      <c r="K2557" s="19">
        <v>399.94</v>
      </c>
      <c r="N2557" s="20">
        <v>8941719</v>
      </c>
      <c r="O2557" s="20">
        <v>45006652</v>
      </c>
      <c r="P2557" s="20">
        <v>0</v>
      </c>
      <c r="Q2557" s="20">
        <v>0</v>
      </c>
      <c r="R2557" s="21">
        <v>2980573</v>
      </c>
      <c r="S2557" s="21">
        <v>3750554</v>
      </c>
      <c r="T2557" s="21">
        <v>2500370</v>
      </c>
      <c r="U2557" s="20">
        <v>54238149</v>
      </c>
      <c r="V2557" s="20">
        <v>3998935</v>
      </c>
      <c r="W2557" s="20">
        <v>3825600</v>
      </c>
      <c r="X2557" s="20">
        <v>5400800</v>
      </c>
      <c r="Y2557" s="20">
        <v>234900</v>
      </c>
      <c r="Z2557" s="20">
        <v>1800300</v>
      </c>
      <c r="AA2557" s="20">
        <v>1350200</v>
      </c>
      <c r="AB2557" s="21">
        <v>16610735</v>
      </c>
      <c r="AC2557" s="21">
        <v>70848884</v>
      </c>
    </row>
    <row r="2558" spans="1:29" x14ac:dyDescent="0.2">
      <c r="A2558" s="3" t="s">
        <v>1078</v>
      </c>
      <c r="B2558" s="144">
        <v>45677</v>
      </c>
      <c r="C2558" s="144">
        <v>45828</v>
      </c>
      <c r="D2558" s="3" t="s">
        <v>615</v>
      </c>
      <c r="E2558" s="3" t="s">
        <v>620</v>
      </c>
      <c r="F2558" s="14" t="s">
        <v>53</v>
      </c>
      <c r="G2558" s="17" t="s">
        <v>365</v>
      </c>
      <c r="H2558" s="15">
        <v>1061730996</v>
      </c>
      <c r="I2558" s="16" t="s">
        <v>368</v>
      </c>
      <c r="J2558" s="18">
        <v>40</v>
      </c>
      <c r="K2558" s="19">
        <v>275.52</v>
      </c>
      <c r="N2558" s="20">
        <v>6159980</v>
      </c>
      <c r="O2558" s="20">
        <v>31005233</v>
      </c>
      <c r="P2558" s="20">
        <v>0</v>
      </c>
      <c r="Q2558" s="20">
        <v>0</v>
      </c>
      <c r="R2558" s="21">
        <v>2053327</v>
      </c>
      <c r="S2558" s="21">
        <v>2583769</v>
      </c>
      <c r="T2558" s="21">
        <v>1722513</v>
      </c>
      <c r="U2558" s="20">
        <v>37364842</v>
      </c>
      <c r="V2558" s="20">
        <v>2754880</v>
      </c>
      <c r="W2558" s="20">
        <v>2635400</v>
      </c>
      <c r="X2558" s="20">
        <v>3720600</v>
      </c>
      <c r="Y2558" s="20">
        <v>161800</v>
      </c>
      <c r="Z2558" s="20">
        <v>1240200</v>
      </c>
      <c r="AA2558" s="20">
        <v>930200</v>
      </c>
      <c r="AB2558" s="21">
        <v>11443080</v>
      </c>
      <c r="AC2558" s="21">
        <v>48807922</v>
      </c>
    </row>
    <row r="2559" spans="1:29" x14ac:dyDescent="0.2">
      <c r="A2559" s="3" t="s">
        <v>1078</v>
      </c>
      <c r="B2559" s="144">
        <v>45677</v>
      </c>
      <c r="C2559" s="144">
        <v>45828</v>
      </c>
      <c r="D2559" s="3" t="s">
        <v>615</v>
      </c>
      <c r="E2559" s="3" t="s">
        <v>620</v>
      </c>
      <c r="F2559" s="14" t="s">
        <v>53</v>
      </c>
      <c r="G2559" s="17" t="s">
        <v>365</v>
      </c>
      <c r="H2559" s="15">
        <v>10304405</v>
      </c>
      <c r="I2559" s="16" t="s">
        <v>1069</v>
      </c>
      <c r="J2559" s="18">
        <v>20</v>
      </c>
      <c r="K2559" s="19">
        <v>266.52999999999997</v>
      </c>
      <c r="N2559" s="20">
        <v>2979492</v>
      </c>
      <c r="O2559" s="20">
        <v>14996776</v>
      </c>
      <c r="P2559" s="20">
        <v>0</v>
      </c>
      <c r="Q2559" s="20">
        <v>0</v>
      </c>
      <c r="R2559" s="21">
        <v>993164</v>
      </c>
      <c r="S2559" s="21">
        <v>1249731</v>
      </c>
      <c r="T2559" s="21">
        <v>833154</v>
      </c>
      <c r="U2559" s="20">
        <v>18072825</v>
      </c>
      <c r="V2559" s="20">
        <v>1332495</v>
      </c>
      <c r="W2559" s="20">
        <v>1274700</v>
      </c>
      <c r="X2559" s="20">
        <v>1799600</v>
      </c>
      <c r="Y2559" s="20">
        <v>78300</v>
      </c>
      <c r="Z2559" s="20">
        <v>599900</v>
      </c>
      <c r="AA2559" s="20">
        <v>449900</v>
      </c>
      <c r="AB2559" s="21">
        <v>5534895</v>
      </c>
      <c r="AC2559" s="21">
        <v>23607720</v>
      </c>
    </row>
    <row r="2560" spans="1:29" x14ac:dyDescent="0.2">
      <c r="A2560" s="3" t="s">
        <v>1078</v>
      </c>
      <c r="B2560" s="144">
        <v>45677</v>
      </c>
      <c r="C2560" s="144">
        <v>45828</v>
      </c>
      <c r="D2560" s="3" t="s">
        <v>615</v>
      </c>
      <c r="E2560" s="3" t="s">
        <v>620</v>
      </c>
      <c r="F2560" s="14" t="s">
        <v>53</v>
      </c>
      <c r="G2560" s="17" t="s">
        <v>365</v>
      </c>
      <c r="H2560" s="15">
        <v>38870756</v>
      </c>
      <c r="I2560" s="16" t="s">
        <v>370</v>
      </c>
      <c r="J2560" s="18">
        <v>40</v>
      </c>
      <c r="K2560" s="19">
        <v>333.68</v>
      </c>
      <c r="N2560" s="20">
        <v>7460301</v>
      </c>
      <c r="O2560" s="20">
        <v>37550182</v>
      </c>
      <c r="P2560" s="20">
        <v>0</v>
      </c>
      <c r="Q2560" s="20">
        <v>0</v>
      </c>
      <c r="R2560" s="21">
        <v>2486767</v>
      </c>
      <c r="S2560" s="21">
        <v>3129182</v>
      </c>
      <c r="T2560" s="21">
        <v>2086121</v>
      </c>
      <c r="U2560" s="20">
        <v>45252252</v>
      </c>
      <c r="V2560" s="20">
        <v>3336412</v>
      </c>
      <c r="W2560" s="20">
        <v>3191800</v>
      </c>
      <c r="X2560" s="20">
        <v>4506000</v>
      </c>
      <c r="Y2560" s="20">
        <v>196000</v>
      </c>
      <c r="Z2560" s="20">
        <v>1502000</v>
      </c>
      <c r="AA2560" s="20">
        <v>1126500</v>
      </c>
      <c r="AB2560" s="21">
        <v>13858712</v>
      </c>
      <c r="AC2560" s="21">
        <v>59110964</v>
      </c>
    </row>
    <row r="2561" spans="1:29" x14ac:dyDescent="0.2">
      <c r="A2561" s="3" t="s">
        <v>1078</v>
      </c>
      <c r="B2561" s="144">
        <v>45677</v>
      </c>
      <c r="C2561" s="144">
        <v>45828</v>
      </c>
      <c r="D2561" s="3" t="s">
        <v>615</v>
      </c>
      <c r="E2561" s="3" t="s">
        <v>620</v>
      </c>
      <c r="F2561" s="14" t="s">
        <v>53</v>
      </c>
      <c r="G2561" s="17" t="s">
        <v>365</v>
      </c>
      <c r="H2561" s="15">
        <v>27250788</v>
      </c>
      <c r="I2561" s="16" t="s">
        <v>589</v>
      </c>
      <c r="J2561" s="18">
        <v>40</v>
      </c>
      <c r="K2561" s="19">
        <v>431.04</v>
      </c>
      <c r="N2561" s="20">
        <v>9637041</v>
      </c>
      <c r="O2561" s="20">
        <v>48506440</v>
      </c>
      <c r="P2561" s="20">
        <v>0</v>
      </c>
      <c r="Q2561" s="20">
        <v>0</v>
      </c>
      <c r="R2561" s="21">
        <v>3212347</v>
      </c>
      <c r="S2561" s="21">
        <v>4042203</v>
      </c>
      <c r="T2561" s="21">
        <v>2694802</v>
      </c>
      <c r="U2561" s="20">
        <v>58455792</v>
      </c>
      <c r="V2561" s="20">
        <v>4309899</v>
      </c>
      <c r="W2561" s="20">
        <v>4123000</v>
      </c>
      <c r="X2561" s="20">
        <v>5820800</v>
      </c>
      <c r="Y2561" s="20">
        <v>253200</v>
      </c>
      <c r="Z2561" s="20">
        <v>1940300</v>
      </c>
      <c r="AA2561" s="20">
        <v>1455200</v>
      </c>
      <c r="AB2561" s="21">
        <v>17902399</v>
      </c>
      <c r="AC2561" s="21">
        <v>76358191</v>
      </c>
    </row>
    <row r="2562" spans="1:29" x14ac:dyDescent="0.2">
      <c r="A2562" s="3" t="s">
        <v>1078</v>
      </c>
      <c r="B2562" s="144">
        <v>45677</v>
      </c>
      <c r="C2562" s="144">
        <v>45828</v>
      </c>
      <c r="D2562" s="3" t="s">
        <v>615</v>
      </c>
      <c r="E2562" s="3" t="s">
        <v>620</v>
      </c>
      <c r="F2562" s="14" t="s">
        <v>53</v>
      </c>
      <c r="G2562" s="17" t="s">
        <v>365</v>
      </c>
      <c r="H2562" s="15">
        <v>1061733740</v>
      </c>
      <c r="I2562" s="16" t="s">
        <v>371</v>
      </c>
      <c r="J2562" s="18">
        <v>40</v>
      </c>
      <c r="K2562" s="19">
        <v>229.24</v>
      </c>
      <c r="N2562" s="20">
        <v>5125268</v>
      </c>
      <c r="O2562" s="20">
        <v>25797182</v>
      </c>
      <c r="P2562" s="20">
        <v>0</v>
      </c>
      <c r="Q2562" s="20">
        <v>0</v>
      </c>
      <c r="R2562" s="21">
        <v>1708423</v>
      </c>
      <c r="S2562" s="21">
        <v>2149765</v>
      </c>
      <c r="T2562" s="21">
        <v>1433177</v>
      </c>
      <c r="U2562" s="20">
        <v>31088547</v>
      </c>
      <c r="V2562" s="20">
        <v>2292134</v>
      </c>
      <c r="W2562" s="20">
        <v>2192800</v>
      </c>
      <c r="X2562" s="20">
        <v>3095700</v>
      </c>
      <c r="Y2562" s="20">
        <v>134700</v>
      </c>
      <c r="Z2562" s="20">
        <v>1031900</v>
      </c>
      <c r="AA2562" s="20">
        <v>773900</v>
      </c>
      <c r="AB2562" s="21">
        <v>9521134</v>
      </c>
      <c r="AC2562" s="21">
        <v>40609681</v>
      </c>
    </row>
    <row r="2563" spans="1:29" x14ac:dyDescent="0.2">
      <c r="A2563" s="3" t="s">
        <v>1078</v>
      </c>
      <c r="B2563" s="144">
        <v>45677</v>
      </c>
      <c r="C2563" s="144">
        <v>45828</v>
      </c>
      <c r="D2563" s="3" t="s">
        <v>615</v>
      </c>
      <c r="E2563" s="3" t="s">
        <v>620</v>
      </c>
      <c r="F2563" s="14" t="s">
        <v>53</v>
      </c>
      <c r="G2563" s="17" t="s">
        <v>365</v>
      </c>
      <c r="H2563" s="15">
        <v>10296785</v>
      </c>
      <c r="I2563" s="16" t="s">
        <v>372</v>
      </c>
      <c r="J2563" s="18">
        <v>40</v>
      </c>
      <c r="K2563" s="19">
        <v>326.11</v>
      </c>
      <c r="N2563" s="20">
        <v>7291053</v>
      </c>
      <c r="O2563" s="20">
        <v>36698300</v>
      </c>
      <c r="P2563" s="20">
        <v>0</v>
      </c>
      <c r="Q2563" s="20">
        <v>0</v>
      </c>
      <c r="R2563" s="21">
        <v>2430351</v>
      </c>
      <c r="S2563" s="21">
        <v>3058192</v>
      </c>
      <c r="T2563" s="21">
        <v>2038794</v>
      </c>
      <c r="U2563" s="20">
        <v>44225637</v>
      </c>
      <c r="V2563" s="20">
        <v>3260721</v>
      </c>
      <c r="W2563" s="20">
        <v>3119400</v>
      </c>
      <c r="X2563" s="20">
        <v>4403800</v>
      </c>
      <c r="Y2563" s="20">
        <v>191600</v>
      </c>
      <c r="Z2563" s="20">
        <v>1467900</v>
      </c>
      <c r="AA2563" s="20">
        <v>1100900</v>
      </c>
      <c r="AB2563" s="21">
        <v>13544321</v>
      </c>
      <c r="AC2563" s="21">
        <v>57769958</v>
      </c>
    </row>
    <row r="2564" spans="1:29" x14ac:dyDescent="0.2">
      <c r="A2564" s="3" t="s">
        <v>1078</v>
      </c>
      <c r="B2564" s="144">
        <v>45677</v>
      </c>
      <c r="C2564" s="144">
        <v>45828</v>
      </c>
      <c r="D2564" s="3" t="s">
        <v>615</v>
      </c>
      <c r="E2564" s="3" t="s">
        <v>620</v>
      </c>
      <c r="F2564" s="14" t="s">
        <v>53</v>
      </c>
      <c r="G2564" s="17" t="s">
        <v>365</v>
      </c>
      <c r="H2564" s="15">
        <v>1061087723</v>
      </c>
      <c r="I2564" s="16" t="s">
        <v>1068</v>
      </c>
      <c r="J2564" s="18">
        <v>40</v>
      </c>
      <c r="K2564" s="19">
        <v>255.03</v>
      </c>
      <c r="N2564" s="20">
        <v>5701871</v>
      </c>
      <c r="O2564" s="20">
        <v>28699417</v>
      </c>
      <c r="P2564" s="20">
        <v>0</v>
      </c>
      <c r="Q2564" s="20">
        <v>0</v>
      </c>
      <c r="R2564" s="21">
        <v>1900624</v>
      </c>
      <c r="S2564" s="21">
        <v>2391618</v>
      </c>
      <c r="T2564" s="21">
        <v>1594412</v>
      </c>
      <c r="U2564" s="20">
        <v>34586071</v>
      </c>
      <c r="V2564" s="20">
        <v>2550003</v>
      </c>
      <c r="W2564" s="20">
        <v>2439500</v>
      </c>
      <c r="X2564" s="20">
        <v>3443900</v>
      </c>
      <c r="Y2564" s="20">
        <v>149800</v>
      </c>
      <c r="Z2564" s="20">
        <v>1148000</v>
      </c>
      <c r="AA2564" s="20">
        <v>861000</v>
      </c>
      <c r="AB2564" s="21">
        <v>10592203</v>
      </c>
      <c r="AC2564" s="21">
        <v>45178274</v>
      </c>
    </row>
    <row r="2565" spans="1:29" x14ac:dyDescent="0.2">
      <c r="A2565" s="3" t="s">
        <v>1078</v>
      </c>
      <c r="B2565" s="144">
        <v>45677</v>
      </c>
      <c r="C2565" s="144">
        <v>45828</v>
      </c>
      <c r="D2565" s="3" t="s">
        <v>615</v>
      </c>
      <c r="E2565" s="3" t="s">
        <v>620</v>
      </c>
      <c r="F2565" s="14" t="s">
        <v>53</v>
      </c>
      <c r="G2565" s="17" t="s">
        <v>365</v>
      </c>
      <c r="H2565" s="15">
        <v>25395094</v>
      </c>
      <c r="I2565" s="16" t="s">
        <v>590</v>
      </c>
      <c r="J2565" s="18">
        <v>40</v>
      </c>
      <c r="K2565" s="19">
        <v>387.14</v>
      </c>
      <c r="N2565" s="20">
        <v>8655541</v>
      </c>
      <c r="O2565" s="20">
        <v>43566223</v>
      </c>
      <c r="P2565" s="20">
        <v>0</v>
      </c>
      <c r="Q2565" s="20">
        <v>0</v>
      </c>
      <c r="R2565" s="21">
        <v>2885180</v>
      </c>
      <c r="S2565" s="21">
        <v>3630519</v>
      </c>
      <c r="T2565" s="21">
        <v>2420346</v>
      </c>
      <c r="U2565" s="20">
        <v>52502268</v>
      </c>
      <c r="V2565" s="20">
        <v>3870950</v>
      </c>
      <c r="W2565" s="20">
        <v>3703100</v>
      </c>
      <c r="X2565" s="20">
        <v>5227900</v>
      </c>
      <c r="Y2565" s="20">
        <v>227400</v>
      </c>
      <c r="Z2565" s="20">
        <v>1742600</v>
      </c>
      <c r="AA2565" s="20">
        <v>1307000</v>
      </c>
      <c r="AB2565" s="21">
        <v>16078950</v>
      </c>
      <c r="AC2565" s="21">
        <v>68581218</v>
      </c>
    </row>
    <row r="2566" spans="1:29" x14ac:dyDescent="0.2">
      <c r="A2566" s="3" t="s">
        <v>1078</v>
      </c>
      <c r="B2566" s="144">
        <v>45677</v>
      </c>
      <c r="C2566" s="144">
        <v>45828</v>
      </c>
      <c r="D2566" s="3" t="s">
        <v>615</v>
      </c>
      <c r="E2566" s="3" t="s">
        <v>620</v>
      </c>
      <c r="F2566" s="14" t="s">
        <v>53</v>
      </c>
      <c r="G2566" s="17" t="s">
        <v>365</v>
      </c>
      <c r="H2566" s="15">
        <v>76327294</v>
      </c>
      <c r="I2566" s="16" t="s">
        <v>373</v>
      </c>
      <c r="J2566" s="18">
        <v>40</v>
      </c>
      <c r="K2566" s="19">
        <v>316.14999999999998</v>
      </c>
      <c r="N2566" s="20">
        <v>7068371</v>
      </c>
      <c r="O2566" s="20">
        <v>35577467</v>
      </c>
      <c r="P2566" s="20">
        <v>0</v>
      </c>
      <c r="Q2566" s="20">
        <v>0</v>
      </c>
      <c r="R2566" s="21">
        <v>2356124</v>
      </c>
      <c r="S2566" s="21">
        <v>2964789</v>
      </c>
      <c r="T2566" s="21">
        <v>1976526</v>
      </c>
      <c r="U2566" s="20">
        <v>42874906</v>
      </c>
      <c r="V2566" s="20">
        <v>3161133</v>
      </c>
      <c r="W2566" s="20">
        <v>3024100</v>
      </c>
      <c r="X2566" s="20">
        <v>4269300</v>
      </c>
      <c r="Y2566" s="20">
        <v>185700</v>
      </c>
      <c r="Z2566" s="20">
        <v>1423100</v>
      </c>
      <c r="AA2566" s="20">
        <v>1067300</v>
      </c>
      <c r="AB2566" s="21">
        <v>13130633</v>
      </c>
      <c r="AC2566" s="21">
        <v>56005539</v>
      </c>
    </row>
    <row r="2567" spans="1:29" x14ac:dyDescent="0.2">
      <c r="A2567" s="3" t="s">
        <v>1078</v>
      </c>
      <c r="B2567" s="144">
        <v>45677</v>
      </c>
      <c r="C2567" s="144">
        <v>45828</v>
      </c>
      <c r="D2567" s="3" t="s">
        <v>615</v>
      </c>
      <c r="E2567" s="3" t="s">
        <v>620</v>
      </c>
      <c r="F2567" s="14" t="s">
        <v>53</v>
      </c>
      <c r="G2567" s="17" t="s">
        <v>365</v>
      </c>
      <c r="H2567" s="15">
        <v>34555465</v>
      </c>
      <c r="I2567" s="16" t="s">
        <v>374</v>
      </c>
      <c r="J2567" s="18">
        <v>40</v>
      </c>
      <c r="K2567" s="19">
        <v>413.64</v>
      </c>
      <c r="N2567" s="20">
        <v>9248018</v>
      </c>
      <c r="O2567" s="20">
        <v>46548357</v>
      </c>
      <c r="P2567" s="20">
        <v>0</v>
      </c>
      <c r="Q2567" s="20">
        <v>0</v>
      </c>
      <c r="R2567" s="21">
        <v>3082673</v>
      </c>
      <c r="S2567" s="21">
        <v>3879030</v>
      </c>
      <c r="T2567" s="21">
        <v>2586020</v>
      </c>
      <c r="U2567" s="20">
        <v>56096080</v>
      </c>
      <c r="V2567" s="20">
        <v>4135919</v>
      </c>
      <c r="W2567" s="20">
        <v>3956600</v>
      </c>
      <c r="X2567" s="20">
        <v>5585800</v>
      </c>
      <c r="Y2567" s="20">
        <v>243000</v>
      </c>
      <c r="Z2567" s="20">
        <v>1861900</v>
      </c>
      <c r="AA2567" s="20">
        <v>1396500</v>
      </c>
      <c r="AB2567" s="21">
        <v>17179719</v>
      </c>
      <c r="AC2567" s="21">
        <v>73275799</v>
      </c>
    </row>
    <row r="2568" spans="1:29" x14ac:dyDescent="0.2">
      <c r="A2568" s="3" t="s">
        <v>1078</v>
      </c>
      <c r="B2568" s="144">
        <v>45677</v>
      </c>
      <c r="C2568" s="144">
        <v>45828</v>
      </c>
      <c r="D2568" s="3" t="s">
        <v>615</v>
      </c>
      <c r="E2568" s="3" t="s">
        <v>620</v>
      </c>
      <c r="F2568" s="14" t="s">
        <v>53</v>
      </c>
      <c r="G2568" s="17" t="s">
        <v>365</v>
      </c>
      <c r="H2568" s="15">
        <v>1061687219</v>
      </c>
      <c r="I2568" s="16" t="s">
        <v>375</v>
      </c>
      <c r="J2568" s="18">
        <v>40</v>
      </c>
      <c r="K2568" s="19">
        <v>300.29000000000002</v>
      </c>
      <c r="N2568" s="20">
        <v>6713779</v>
      </c>
      <c r="O2568" s="20">
        <v>33792688</v>
      </c>
      <c r="P2568" s="20">
        <v>0</v>
      </c>
      <c r="Q2568" s="20">
        <v>0</v>
      </c>
      <c r="R2568" s="21">
        <v>2237926</v>
      </c>
      <c r="S2568" s="21">
        <v>2816057</v>
      </c>
      <c r="T2568" s="21">
        <v>1877372</v>
      </c>
      <c r="U2568" s="20">
        <v>40724043</v>
      </c>
      <c r="V2568" s="20">
        <v>3002551</v>
      </c>
      <c r="W2568" s="20">
        <v>2872400</v>
      </c>
      <c r="X2568" s="20">
        <v>4055100</v>
      </c>
      <c r="Y2568" s="20">
        <v>176400</v>
      </c>
      <c r="Z2568" s="20">
        <v>1351700</v>
      </c>
      <c r="AA2568" s="20">
        <v>1013800</v>
      </c>
      <c r="AB2568" s="21">
        <v>12471951</v>
      </c>
      <c r="AC2568" s="21">
        <v>53195994</v>
      </c>
    </row>
    <row r="2569" spans="1:29" x14ac:dyDescent="0.2">
      <c r="A2569" s="3" t="s">
        <v>1078</v>
      </c>
      <c r="B2569" s="144">
        <v>45677</v>
      </c>
      <c r="C2569" s="144">
        <v>45828</v>
      </c>
      <c r="D2569" s="3" t="s">
        <v>615</v>
      </c>
      <c r="E2569" s="3" t="s">
        <v>620</v>
      </c>
      <c r="F2569" s="14" t="s">
        <v>53</v>
      </c>
      <c r="G2569" s="17" t="s">
        <v>365</v>
      </c>
      <c r="H2569" s="15">
        <v>10539779</v>
      </c>
      <c r="I2569" s="16" t="s">
        <v>376</v>
      </c>
      <c r="J2569" s="18">
        <v>40</v>
      </c>
      <c r="K2569" s="19">
        <v>446</v>
      </c>
      <c r="N2569" s="20">
        <v>9971512</v>
      </c>
      <c r="O2569" s="20">
        <v>50189944</v>
      </c>
      <c r="P2569" s="20">
        <v>0</v>
      </c>
      <c r="Q2569" s="20">
        <v>0</v>
      </c>
      <c r="R2569" s="21">
        <v>3323837</v>
      </c>
      <c r="S2569" s="21">
        <v>4182495</v>
      </c>
      <c r="T2569" s="21">
        <v>2788330</v>
      </c>
      <c r="U2569" s="20">
        <v>60484606</v>
      </c>
      <c r="V2569" s="20">
        <v>4459482</v>
      </c>
      <c r="W2569" s="20">
        <v>4266100</v>
      </c>
      <c r="X2569" s="20">
        <v>6022800</v>
      </c>
      <c r="Y2569" s="20">
        <v>262000</v>
      </c>
      <c r="Z2569" s="20">
        <v>2007600</v>
      </c>
      <c r="AA2569" s="20">
        <v>1505700</v>
      </c>
      <c r="AB2569" s="21">
        <v>18523682</v>
      </c>
      <c r="AC2569" s="21">
        <v>79008288</v>
      </c>
    </row>
    <row r="2570" spans="1:29" x14ac:dyDescent="0.2">
      <c r="A2570" s="3" t="s">
        <v>1078</v>
      </c>
      <c r="B2570" s="144">
        <v>45677</v>
      </c>
      <c r="C2570" s="144">
        <v>45828</v>
      </c>
      <c r="D2570" s="3" t="s">
        <v>615</v>
      </c>
      <c r="E2570" s="3" t="s">
        <v>620</v>
      </c>
      <c r="F2570" s="14" t="s">
        <v>53</v>
      </c>
      <c r="G2570" s="17" t="s">
        <v>365</v>
      </c>
      <c r="H2570" s="15">
        <v>1061727788</v>
      </c>
      <c r="I2570" s="16" t="s">
        <v>1046</v>
      </c>
      <c r="J2570" s="18">
        <v>40</v>
      </c>
      <c r="K2570" s="19">
        <v>315.77999999999997</v>
      </c>
      <c r="N2570" s="20">
        <v>7060099</v>
      </c>
      <c r="O2570" s="20">
        <v>35535832</v>
      </c>
      <c r="P2570" s="20">
        <v>0</v>
      </c>
      <c r="Q2570" s="20">
        <v>0</v>
      </c>
      <c r="R2570" s="21">
        <v>2353366</v>
      </c>
      <c r="S2570" s="21">
        <v>2961319</v>
      </c>
      <c r="T2570" s="21">
        <v>1974213</v>
      </c>
      <c r="U2570" s="20">
        <v>42824730</v>
      </c>
      <c r="V2570" s="20">
        <v>3157433</v>
      </c>
      <c r="W2570" s="20">
        <v>3020500</v>
      </c>
      <c r="X2570" s="20">
        <v>4264300</v>
      </c>
      <c r="Y2570" s="20">
        <v>185500</v>
      </c>
      <c r="Z2570" s="20">
        <v>1421400</v>
      </c>
      <c r="AA2570" s="20">
        <v>1066100</v>
      </c>
      <c r="AB2570" s="21">
        <v>13115233</v>
      </c>
      <c r="AC2570" s="21">
        <v>55939963</v>
      </c>
    </row>
    <row r="2571" spans="1:29" x14ac:dyDescent="0.2">
      <c r="A2571" s="3" t="s">
        <v>1078</v>
      </c>
      <c r="B2571" s="144">
        <v>45677</v>
      </c>
      <c r="C2571" s="144">
        <v>45828</v>
      </c>
      <c r="D2571" s="3" t="s">
        <v>615</v>
      </c>
      <c r="E2571" s="3" t="s">
        <v>620</v>
      </c>
      <c r="F2571" s="14" t="s">
        <v>53</v>
      </c>
      <c r="G2571" s="17" t="s">
        <v>365</v>
      </c>
      <c r="H2571" s="15">
        <v>19383506</v>
      </c>
      <c r="I2571" s="16" t="s">
        <v>377</v>
      </c>
      <c r="J2571" s="18">
        <v>40</v>
      </c>
      <c r="K2571" s="19">
        <v>496.31</v>
      </c>
      <c r="N2571" s="20">
        <v>11096325</v>
      </c>
      <c r="O2571" s="20">
        <v>55851503</v>
      </c>
      <c r="P2571" s="20">
        <v>0</v>
      </c>
      <c r="Q2571" s="20">
        <v>0</v>
      </c>
      <c r="R2571" s="21">
        <v>3698775</v>
      </c>
      <c r="S2571" s="21">
        <v>4654292</v>
      </c>
      <c r="T2571" s="21">
        <v>3102861</v>
      </c>
      <c r="U2571" s="20">
        <v>67307431</v>
      </c>
      <c r="V2571" s="20">
        <v>4962523</v>
      </c>
      <c r="W2571" s="20">
        <v>4747400</v>
      </c>
      <c r="X2571" s="20">
        <v>6702200</v>
      </c>
      <c r="Y2571" s="20">
        <v>291500</v>
      </c>
      <c r="Z2571" s="20">
        <v>2234100</v>
      </c>
      <c r="AA2571" s="20">
        <v>1675500</v>
      </c>
      <c r="AB2571" s="21">
        <v>20613223</v>
      </c>
      <c r="AC2571" s="21">
        <v>87920654</v>
      </c>
    </row>
    <row r="2572" spans="1:29" x14ac:dyDescent="0.2">
      <c r="A2572" s="3" t="s">
        <v>1078</v>
      </c>
      <c r="B2572" s="144">
        <v>45677</v>
      </c>
      <c r="C2572" s="144">
        <v>45828</v>
      </c>
      <c r="D2572" s="3" t="s">
        <v>615</v>
      </c>
      <c r="E2572" s="3" t="s">
        <v>620</v>
      </c>
      <c r="F2572" s="14" t="s">
        <v>53</v>
      </c>
      <c r="G2572" s="17" t="s">
        <v>365</v>
      </c>
      <c r="H2572" s="15">
        <v>1061705641</v>
      </c>
      <c r="I2572" s="16" t="s">
        <v>378</v>
      </c>
      <c r="J2572" s="18">
        <v>40</v>
      </c>
      <c r="K2572" s="19">
        <v>262.68</v>
      </c>
      <c r="N2572" s="20">
        <v>5872908</v>
      </c>
      <c r="O2572" s="20">
        <v>29560304</v>
      </c>
      <c r="P2572" s="20">
        <v>0</v>
      </c>
      <c r="Q2572" s="20">
        <v>0</v>
      </c>
      <c r="R2572" s="21">
        <v>1957636</v>
      </c>
      <c r="S2572" s="21">
        <v>2463359</v>
      </c>
      <c r="T2572" s="21">
        <v>1642239</v>
      </c>
      <c r="U2572" s="20">
        <v>35623538</v>
      </c>
      <c r="V2572" s="20">
        <v>2626495</v>
      </c>
      <c r="W2572" s="20">
        <v>2512600</v>
      </c>
      <c r="X2572" s="20">
        <v>3547200</v>
      </c>
      <c r="Y2572" s="20">
        <v>154300</v>
      </c>
      <c r="Z2572" s="20">
        <v>1182400</v>
      </c>
      <c r="AA2572" s="20">
        <v>886800</v>
      </c>
      <c r="AB2572" s="21">
        <v>10909795</v>
      </c>
      <c r="AC2572" s="21">
        <v>46533333</v>
      </c>
    </row>
    <row r="2573" spans="1:29" x14ac:dyDescent="0.2">
      <c r="A2573" s="3" t="s">
        <v>1078</v>
      </c>
      <c r="B2573" s="144">
        <v>45677</v>
      </c>
      <c r="C2573" s="144">
        <v>45828</v>
      </c>
      <c r="D2573" s="3" t="s">
        <v>615</v>
      </c>
      <c r="E2573" s="3" t="s">
        <v>620</v>
      </c>
      <c r="F2573" s="14" t="s">
        <v>53</v>
      </c>
      <c r="G2573" s="17" t="s">
        <v>55</v>
      </c>
      <c r="H2573" s="15">
        <v>10547808</v>
      </c>
      <c r="I2573" s="16" t="s">
        <v>379</v>
      </c>
      <c r="J2573" s="18">
        <v>20</v>
      </c>
      <c r="K2573" s="19">
        <v>294.64</v>
      </c>
      <c r="N2573" s="20">
        <v>3293729</v>
      </c>
      <c r="O2573" s="20">
        <v>16578436</v>
      </c>
      <c r="P2573" s="20">
        <v>0</v>
      </c>
      <c r="Q2573" s="20">
        <v>0</v>
      </c>
      <c r="R2573" s="21">
        <v>1097910</v>
      </c>
      <c r="S2573" s="21">
        <v>1381536</v>
      </c>
      <c r="T2573" s="21">
        <v>921024</v>
      </c>
      <c r="U2573" s="20">
        <v>19978906</v>
      </c>
      <c r="V2573" s="20">
        <v>1473029</v>
      </c>
      <c r="W2573" s="20">
        <v>1409200</v>
      </c>
      <c r="X2573" s="20">
        <v>1989400</v>
      </c>
      <c r="Y2573" s="20">
        <v>86500</v>
      </c>
      <c r="Z2573" s="20">
        <v>663100</v>
      </c>
      <c r="AA2573" s="20">
        <v>497400</v>
      </c>
      <c r="AB2573" s="21">
        <v>6118629</v>
      </c>
      <c r="AC2573" s="21">
        <v>26097535</v>
      </c>
    </row>
    <row r="2574" spans="1:29" x14ac:dyDescent="0.2">
      <c r="A2574" s="3" t="s">
        <v>1078</v>
      </c>
      <c r="B2574" s="144">
        <v>45677</v>
      </c>
      <c r="C2574" s="144">
        <v>45828</v>
      </c>
      <c r="D2574" s="3" t="s">
        <v>615</v>
      </c>
      <c r="E2574" s="3" t="s">
        <v>620</v>
      </c>
      <c r="F2574" s="14" t="s">
        <v>53</v>
      </c>
      <c r="G2574" s="17" t="s">
        <v>55</v>
      </c>
      <c r="H2574" s="15">
        <v>76311551</v>
      </c>
      <c r="I2574" s="16" t="s">
        <v>380</v>
      </c>
      <c r="J2574" s="18">
        <v>20</v>
      </c>
      <c r="K2574" s="19">
        <v>381.11</v>
      </c>
      <c r="N2574" s="20">
        <v>4260362</v>
      </c>
      <c r="O2574" s="20">
        <v>21443822</v>
      </c>
      <c r="P2574" s="20">
        <v>0</v>
      </c>
      <c r="Q2574" s="20">
        <v>0</v>
      </c>
      <c r="R2574" s="21">
        <v>1420121</v>
      </c>
      <c r="S2574" s="21">
        <v>1786985</v>
      </c>
      <c r="T2574" s="21">
        <v>1191323</v>
      </c>
      <c r="U2574" s="20">
        <v>25842251</v>
      </c>
      <c r="V2574" s="20">
        <v>1905329</v>
      </c>
      <c r="W2574" s="20">
        <v>1822700</v>
      </c>
      <c r="X2574" s="20">
        <v>2573300</v>
      </c>
      <c r="Y2574" s="20">
        <v>111900</v>
      </c>
      <c r="Z2574" s="20">
        <v>857800</v>
      </c>
      <c r="AA2574" s="20">
        <v>643300</v>
      </c>
      <c r="AB2574" s="21">
        <v>7914329</v>
      </c>
      <c r="AC2574" s="21">
        <v>33756580</v>
      </c>
    </row>
    <row r="2575" spans="1:29" x14ac:dyDescent="0.2">
      <c r="A2575" s="3" t="s">
        <v>1078</v>
      </c>
      <c r="B2575" s="144">
        <v>45677</v>
      </c>
      <c r="C2575" s="144">
        <v>45828</v>
      </c>
      <c r="D2575" s="3" t="s">
        <v>615</v>
      </c>
      <c r="E2575" s="3" t="s">
        <v>620</v>
      </c>
      <c r="F2575" s="14" t="s">
        <v>53</v>
      </c>
      <c r="G2575" s="17" t="s">
        <v>55</v>
      </c>
      <c r="H2575" s="15">
        <v>76326203</v>
      </c>
      <c r="I2575" s="16" t="s">
        <v>1067</v>
      </c>
      <c r="J2575" s="18">
        <v>20</v>
      </c>
      <c r="K2575" s="19">
        <v>215</v>
      </c>
      <c r="N2575" s="20">
        <v>2403447</v>
      </c>
      <c r="O2575" s="20">
        <v>12097350</v>
      </c>
      <c r="P2575" s="20">
        <v>0</v>
      </c>
      <c r="Q2575" s="20">
        <v>0</v>
      </c>
      <c r="R2575" s="21">
        <v>801149</v>
      </c>
      <c r="S2575" s="21">
        <v>1008112</v>
      </c>
      <c r="T2575" s="21">
        <v>672075</v>
      </c>
      <c r="U2575" s="20">
        <v>14578686</v>
      </c>
      <c r="V2575" s="20">
        <v>1074875</v>
      </c>
      <c r="W2575" s="20">
        <v>1028300</v>
      </c>
      <c r="X2575" s="20">
        <v>1451700</v>
      </c>
      <c r="Y2575" s="20">
        <v>63100</v>
      </c>
      <c r="Z2575" s="20">
        <v>483900</v>
      </c>
      <c r="AA2575" s="20">
        <v>362900</v>
      </c>
      <c r="AB2575" s="21">
        <v>4464775</v>
      </c>
      <c r="AC2575" s="21">
        <v>19043461</v>
      </c>
    </row>
    <row r="2576" spans="1:29" x14ac:dyDescent="0.2">
      <c r="A2576" s="3" t="s">
        <v>1078</v>
      </c>
      <c r="B2576" s="144">
        <v>45677</v>
      </c>
      <c r="C2576" s="144">
        <v>45828</v>
      </c>
      <c r="D2576" s="3" t="s">
        <v>615</v>
      </c>
      <c r="E2576" s="3" t="s">
        <v>620</v>
      </c>
      <c r="F2576" s="14" t="s">
        <v>53</v>
      </c>
      <c r="G2576" s="17" t="s">
        <v>55</v>
      </c>
      <c r="H2576" s="15">
        <v>34315596</v>
      </c>
      <c r="I2576" s="16" t="s">
        <v>54</v>
      </c>
      <c r="J2576" s="18">
        <v>20</v>
      </c>
      <c r="K2576" s="19">
        <v>336.36</v>
      </c>
      <c r="N2576" s="20">
        <v>3760110</v>
      </c>
      <c r="O2576" s="20">
        <v>18925887</v>
      </c>
      <c r="P2576" s="20">
        <v>0</v>
      </c>
      <c r="Q2576" s="20">
        <v>0</v>
      </c>
      <c r="R2576" s="21">
        <v>1253370</v>
      </c>
      <c r="S2576" s="21">
        <v>1577157</v>
      </c>
      <c r="T2576" s="21">
        <v>1051438</v>
      </c>
      <c r="U2576" s="20">
        <v>22807852</v>
      </c>
      <c r="V2576" s="20">
        <v>1681605</v>
      </c>
      <c r="W2576" s="20">
        <v>1608700</v>
      </c>
      <c r="X2576" s="20">
        <v>2271100</v>
      </c>
      <c r="Y2576" s="20">
        <v>98800</v>
      </c>
      <c r="Z2576" s="20">
        <v>757000</v>
      </c>
      <c r="AA2576" s="20">
        <v>567800</v>
      </c>
      <c r="AB2576" s="21">
        <v>6985005</v>
      </c>
      <c r="AC2576" s="21">
        <v>29792857</v>
      </c>
    </row>
    <row r="2577" spans="1:29" x14ac:dyDescent="0.2">
      <c r="A2577" s="3" t="s">
        <v>1078</v>
      </c>
      <c r="B2577" s="144">
        <v>45677</v>
      </c>
      <c r="C2577" s="144">
        <v>45828</v>
      </c>
      <c r="D2577" s="3" t="s">
        <v>615</v>
      </c>
      <c r="E2577" s="3" t="s">
        <v>620</v>
      </c>
      <c r="F2577" s="14" t="s">
        <v>53</v>
      </c>
      <c r="G2577" s="17" t="s">
        <v>55</v>
      </c>
      <c r="H2577" s="15">
        <v>1085273403</v>
      </c>
      <c r="I2577" s="16" t="s">
        <v>1066</v>
      </c>
      <c r="J2577" s="18">
        <v>20</v>
      </c>
      <c r="K2577" s="19">
        <v>456.9</v>
      </c>
      <c r="N2577" s="20">
        <v>5107605</v>
      </c>
      <c r="O2577" s="20">
        <v>25708279</v>
      </c>
      <c r="P2577" s="20">
        <v>0</v>
      </c>
      <c r="Q2577" s="20">
        <v>0</v>
      </c>
      <c r="R2577" s="21">
        <v>1702535</v>
      </c>
      <c r="S2577" s="21">
        <v>2142357</v>
      </c>
      <c r="T2577" s="21">
        <v>1428238</v>
      </c>
      <c r="U2577" s="20">
        <v>30981409</v>
      </c>
      <c r="V2577" s="20">
        <v>2284235</v>
      </c>
      <c r="W2577" s="20">
        <v>2185200</v>
      </c>
      <c r="X2577" s="20">
        <v>3085000</v>
      </c>
      <c r="Y2577" s="20">
        <v>134200</v>
      </c>
      <c r="Z2577" s="20">
        <v>1028300</v>
      </c>
      <c r="AA2577" s="20">
        <v>771200</v>
      </c>
      <c r="AB2577" s="21">
        <v>9488135</v>
      </c>
      <c r="AC2577" s="21">
        <v>40469544</v>
      </c>
    </row>
    <row r="2578" spans="1:29" x14ac:dyDescent="0.2">
      <c r="A2578" s="3" t="s">
        <v>1078</v>
      </c>
      <c r="B2578" s="144">
        <v>45677</v>
      </c>
      <c r="C2578" s="144">
        <v>45828</v>
      </c>
      <c r="D2578" s="3" t="s">
        <v>615</v>
      </c>
      <c r="E2578" s="3" t="s">
        <v>620</v>
      </c>
      <c r="F2578" s="14" t="s">
        <v>53</v>
      </c>
      <c r="G2578" s="17" t="s">
        <v>55</v>
      </c>
      <c r="H2578" s="15">
        <v>1061746702</v>
      </c>
      <c r="I2578" s="16" t="s">
        <v>1047</v>
      </c>
      <c r="J2578" s="18">
        <v>20</v>
      </c>
      <c r="K2578" s="19">
        <v>237.28</v>
      </c>
      <c r="N2578" s="20">
        <v>2652512</v>
      </c>
      <c r="O2578" s="20">
        <v>13350977</v>
      </c>
      <c r="P2578" s="20">
        <v>0</v>
      </c>
      <c r="Q2578" s="20">
        <v>0</v>
      </c>
      <c r="R2578" s="21">
        <v>884171</v>
      </c>
      <c r="S2578" s="21">
        <v>1112581</v>
      </c>
      <c r="T2578" s="21">
        <v>741721</v>
      </c>
      <c r="U2578" s="20">
        <v>16089450</v>
      </c>
      <c r="V2578" s="20">
        <v>1186262</v>
      </c>
      <c r="W2578" s="20">
        <v>1134800</v>
      </c>
      <c r="X2578" s="20">
        <v>1602100</v>
      </c>
      <c r="Y2578" s="20">
        <v>69700</v>
      </c>
      <c r="Z2578" s="20">
        <v>534000</v>
      </c>
      <c r="AA2578" s="20">
        <v>400500</v>
      </c>
      <c r="AB2578" s="21">
        <v>4927362</v>
      </c>
      <c r="AC2578" s="21">
        <v>21016812</v>
      </c>
    </row>
    <row r="2579" spans="1:29" x14ac:dyDescent="0.2">
      <c r="A2579" s="3" t="s">
        <v>1078</v>
      </c>
      <c r="B2579" s="144">
        <v>45677</v>
      </c>
      <c r="C2579" s="144">
        <v>45828</v>
      </c>
      <c r="D2579" s="3" t="s">
        <v>615</v>
      </c>
      <c r="E2579" s="3" t="s">
        <v>620</v>
      </c>
      <c r="F2579" s="14" t="s">
        <v>53</v>
      </c>
      <c r="G2579" s="17" t="s">
        <v>55</v>
      </c>
      <c r="H2579" s="15">
        <v>25284812</v>
      </c>
      <c r="I2579" s="16" t="s">
        <v>381</v>
      </c>
      <c r="J2579" s="18">
        <v>40</v>
      </c>
      <c r="K2579" s="19">
        <v>399.36</v>
      </c>
      <c r="N2579" s="20">
        <v>8928751</v>
      </c>
      <c r="O2579" s="20">
        <v>44941380</v>
      </c>
      <c r="P2579" s="20">
        <v>0</v>
      </c>
      <c r="Q2579" s="20">
        <v>0</v>
      </c>
      <c r="R2579" s="21">
        <v>2976250</v>
      </c>
      <c r="S2579" s="21">
        <v>3745115</v>
      </c>
      <c r="T2579" s="21">
        <v>2496743</v>
      </c>
      <c r="U2579" s="20">
        <v>54159488</v>
      </c>
      <c r="V2579" s="20">
        <v>3993136</v>
      </c>
      <c r="W2579" s="20">
        <v>3820000</v>
      </c>
      <c r="X2579" s="20">
        <v>5393000</v>
      </c>
      <c r="Y2579" s="20">
        <v>234600</v>
      </c>
      <c r="Z2579" s="20">
        <v>1797700</v>
      </c>
      <c r="AA2579" s="20">
        <v>1348200</v>
      </c>
      <c r="AB2579" s="21">
        <v>16586636</v>
      </c>
      <c r="AC2579" s="21">
        <v>70746124</v>
      </c>
    </row>
    <row r="2580" spans="1:29" x14ac:dyDescent="0.2">
      <c r="A2580" s="3" t="s">
        <v>1078</v>
      </c>
      <c r="B2580" s="144">
        <v>45677</v>
      </c>
      <c r="C2580" s="144">
        <v>45828</v>
      </c>
      <c r="D2580" s="3" t="s">
        <v>615</v>
      </c>
      <c r="E2580" s="3" t="s">
        <v>620</v>
      </c>
      <c r="F2580" s="14" t="s">
        <v>53</v>
      </c>
      <c r="G2580" s="17" t="s">
        <v>55</v>
      </c>
      <c r="H2580" s="15">
        <v>1079509224</v>
      </c>
      <c r="I2580" s="16" t="s">
        <v>1065</v>
      </c>
      <c r="J2580" s="18">
        <v>20</v>
      </c>
      <c r="K2580" s="19">
        <v>215</v>
      </c>
      <c r="N2580" s="20">
        <v>2403447</v>
      </c>
      <c r="O2580" s="20">
        <v>12097350</v>
      </c>
      <c r="P2580" s="20">
        <v>0</v>
      </c>
      <c r="Q2580" s="20">
        <v>0</v>
      </c>
      <c r="R2580" s="21">
        <v>801149</v>
      </c>
      <c r="S2580" s="21">
        <v>1008112</v>
      </c>
      <c r="T2580" s="21">
        <v>672075</v>
      </c>
      <c r="U2580" s="20">
        <v>14578686</v>
      </c>
      <c r="V2580" s="20">
        <v>1074875</v>
      </c>
      <c r="W2580" s="20">
        <v>1028300</v>
      </c>
      <c r="X2580" s="20">
        <v>1451700</v>
      </c>
      <c r="Y2580" s="20">
        <v>63100</v>
      </c>
      <c r="Z2580" s="20">
        <v>483900</v>
      </c>
      <c r="AA2580" s="20">
        <v>362900</v>
      </c>
      <c r="AB2580" s="21">
        <v>4464775</v>
      </c>
      <c r="AC2580" s="21">
        <v>19043461</v>
      </c>
    </row>
    <row r="2581" spans="1:29" x14ac:dyDescent="0.2">
      <c r="A2581" s="3" t="s">
        <v>1078</v>
      </c>
      <c r="B2581" s="144">
        <v>45677</v>
      </c>
      <c r="C2581" s="144">
        <v>45828</v>
      </c>
      <c r="D2581" s="3" t="s">
        <v>615</v>
      </c>
      <c r="E2581" s="3" t="s">
        <v>620</v>
      </c>
      <c r="F2581" s="14" t="s">
        <v>53</v>
      </c>
      <c r="G2581" s="17" t="s">
        <v>55</v>
      </c>
      <c r="H2581" s="15">
        <v>1061691289</v>
      </c>
      <c r="I2581" s="16" t="s">
        <v>382</v>
      </c>
      <c r="J2581" s="18">
        <v>20</v>
      </c>
      <c r="K2581" s="19">
        <v>286.04000000000002</v>
      </c>
      <c r="N2581" s="20">
        <v>3197591</v>
      </c>
      <c r="O2581" s="20">
        <v>16094541</v>
      </c>
      <c r="P2581" s="20">
        <v>0</v>
      </c>
      <c r="Q2581" s="20">
        <v>0</v>
      </c>
      <c r="R2581" s="21">
        <v>1065864</v>
      </c>
      <c r="S2581" s="21">
        <v>1341212</v>
      </c>
      <c r="T2581" s="21">
        <v>894141</v>
      </c>
      <c r="U2581" s="20">
        <v>19395758</v>
      </c>
      <c r="V2581" s="20">
        <v>1430034</v>
      </c>
      <c r="W2581" s="20">
        <v>1368000</v>
      </c>
      <c r="X2581" s="20">
        <v>1931300</v>
      </c>
      <c r="Y2581" s="20">
        <v>84000</v>
      </c>
      <c r="Z2581" s="20">
        <v>643800</v>
      </c>
      <c r="AA2581" s="20">
        <v>482800</v>
      </c>
      <c r="AB2581" s="21">
        <v>5939934</v>
      </c>
      <c r="AC2581" s="21">
        <v>25335692</v>
      </c>
    </row>
    <row r="2582" spans="1:29" x14ac:dyDescent="0.2">
      <c r="A2582" s="3" t="s">
        <v>1078</v>
      </c>
      <c r="B2582" s="144">
        <v>45677</v>
      </c>
      <c r="C2582" s="144">
        <v>45828</v>
      </c>
      <c r="D2582" s="3" t="s">
        <v>615</v>
      </c>
      <c r="E2582" s="3" t="s">
        <v>620</v>
      </c>
      <c r="F2582" s="14" t="s">
        <v>53</v>
      </c>
      <c r="G2582" s="17" t="s">
        <v>55</v>
      </c>
      <c r="H2582" s="15">
        <v>34317217</v>
      </c>
      <c r="I2582" s="16" t="s">
        <v>1064</v>
      </c>
      <c r="J2582" s="18">
        <v>20</v>
      </c>
      <c r="K2582" s="19">
        <v>342.6</v>
      </c>
      <c r="N2582" s="20">
        <v>3829865</v>
      </c>
      <c r="O2582" s="20">
        <v>19276987</v>
      </c>
      <c r="P2582" s="20">
        <v>0</v>
      </c>
      <c r="Q2582" s="20">
        <v>0</v>
      </c>
      <c r="R2582" s="21">
        <v>1276622</v>
      </c>
      <c r="S2582" s="21">
        <v>1606416</v>
      </c>
      <c r="T2582" s="21">
        <v>1070944</v>
      </c>
      <c r="U2582" s="20">
        <v>23230969</v>
      </c>
      <c r="V2582" s="20">
        <v>1712801</v>
      </c>
      <c r="W2582" s="20">
        <v>1638500</v>
      </c>
      <c r="X2582" s="20">
        <v>2313200</v>
      </c>
      <c r="Y2582" s="20">
        <v>100600</v>
      </c>
      <c r="Z2582" s="20">
        <v>771100</v>
      </c>
      <c r="AA2582" s="20">
        <v>578300</v>
      </c>
      <c r="AB2582" s="21">
        <v>7114501</v>
      </c>
      <c r="AC2582" s="21">
        <v>30345470</v>
      </c>
    </row>
    <row r="2583" spans="1:29" x14ac:dyDescent="0.2">
      <c r="A2583" s="3" t="s">
        <v>1078</v>
      </c>
      <c r="B2583" s="144">
        <v>45677</v>
      </c>
      <c r="C2583" s="144">
        <v>45828</v>
      </c>
      <c r="D2583" s="3" t="s">
        <v>615</v>
      </c>
      <c r="E2583" s="3" t="s">
        <v>620</v>
      </c>
      <c r="F2583" s="14" t="s">
        <v>53</v>
      </c>
      <c r="G2583" s="17" t="s">
        <v>55</v>
      </c>
      <c r="H2583" s="15">
        <v>25274197</v>
      </c>
      <c r="I2583" s="16" t="s">
        <v>383</v>
      </c>
      <c r="J2583" s="18">
        <v>20</v>
      </c>
      <c r="K2583" s="19">
        <v>282.24</v>
      </c>
      <c r="N2583" s="20">
        <v>3155112</v>
      </c>
      <c r="O2583" s="20">
        <v>15880730</v>
      </c>
      <c r="P2583" s="20">
        <v>0</v>
      </c>
      <c r="Q2583" s="20">
        <v>0</v>
      </c>
      <c r="R2583" s="21">
        <v>1051704</v>
      </c>
      <c r="S2583" s="21">
        <v>1323394</v>
      </c>
      <c r="T2583" s="21">
        <v>882263</v>
      </c>
      <c r="U2583" s="20">
        <v>19138091</v>
      </c>
      <c r="V2583" s="20">
        <v>1411036</v>
      </c>
      <c r="W2583" s="20">
        <v>1349900</v>
      </c>
      <c r="X2583" s="20">
        <v>1905700</v>
      </c>
      <c r="Y2583" s="20">
        <v>82900</v>
      </c>
      <c r="Z2583" s="20">
        <v>635200</v>
      </c>
      <c r="AA2583" s="20">
        <v>476400</v>
      </c>
      <c r="AB2583" s="21">
        <v>5861136</v>
      </c>
      <c r="AC2583" s="21">
        <v>24999227</v>
      </c>
    </row>
    <row r="2584" spans="1:29" x14ac:dyDescent="0.2">
      <c r="A2584" s="3" t="s">
        <v>1078</v>
      </c>
      <c r="B2584" s="144">
        <v>45677</v>
      </c>
      <c r="C2584" s="144">
        <v>45828</v>
      </c>
      <c r="D2584" s="3" t="s">
        <v>615</v>
      </c>
      <c r="E2584" s="3" t="s">
        <v>620</v>
      </c>
      <c r="F2584" s="14" t="s">
        <v>53</v>
      </c>
      <c r="G2584" s="17" t="s">
        <v>55</v>
      </c>
      <c r="H2584" s="15">
        <v>10292587</v>
      </c>
      <c r="I2584" s="16" t="s">
        <v>384</v>
      </c>
      <c r="J2584" s="18">
        <v>40</v>
      </c>
      <c r="K2584" s="19">
        <v>367.4</v>
      </c>
      <c r="N2584" s="20">
        <v>8214201</v>
      </c>
      <c r="O2584" s="20">
        <v>41344812</v>
      </c>
      <c r="P2584" s="20">
        <v>0</v>
      </c>
      <c r="Q2584" s="20">
        <v>0</v>
      </c>
      <c r="R2584" s="21">
        <v>2738067</v>
      </c>
      <c r="S2584" s="21">
        <v>3445401</v>
      </c>
      <c r="T2584" s="21">
        <v>2296934</v>
      </c>
      <c r="U2584" s="20">
        <v>49825214</v>
      </c>
      <c r="V2584" s="20">
        <v>3673573</v>
      </c>
      <c r="W2584" s="20">
        <v>3514300</v>
      </c>
      <c r="X2584" s="20">
        <v>4961400</v>
      </c>
      <c r="Y2584" s="20">
        <v>215800</v>
      </c>
      <c r="Z2584" s="20">
        <v>1653800</v>
      </c>
      <c r="AA2584" s="20">
        <v>1240300</v>
      </c>
      <c r="AB2584" s="21">
        <v>15259173</v>
      </c>
      <c r="AC2584" s="21">
        <v>65084387</v>
      </c>
    </row>
    <row r="2585" spans="1:29" x14ac:dyDescent="0.2">
      <c r="A2585" s="3" t="s">
        <v>1078</v>
      </c>
      <c r="B2585" s="144">
        <v>45677</v>
      </c>
      <c r="C2585" s="144">
        <v>45828</v>
      </c>
      <c r="D2585" s="3" t="s">
        <v>615</v>
      </c>
      <c r="E2585" s="3" t="s">
        <v>620</v>
      </c>
      <c r="F2585" s="14" t="s">
        <v>53</v>
      </c>
      <c r="G2585" s="17" t="s">
        <v>55</v>
      </c>
      <c r="H2585" s="15">
        <v>14251340</v>
      </c>
      <c r="I2585" s="16" t="s">
        <v>385</v>
      </c>
      <c r="J2585" s="18">
        <v>40</v>
      </c>
      <c r="K2585" s="19">
        <v>506.41</v>
      </c>
      <c r="N2585" s="20">
        <v>11322138</v>
      </c>
      <c r="O2585" s="20">
        <v>56988095</v>
      </c>
      <c r="P2585" s="20">
        <v>0</v>
      </c>
      <c r="Q2585" s="20">
        <v>0</v>
      </c>
      <c r="R2585" s="21">
        <v>3774046</v>
      </c>
      <c r="S2585" s="21">
        <v>4749008</v>
      </c>
      <c r="T2585" s="21">
        <v>3166005</v>
      </c>
      <c r="U2585" s="20">
        <v>68677154</v>
      </c>
      <c r="V2585" s="20">
        <v>5063512</v>
      </c>
      <c r="W2585" s="20">
        <v>4844000</v>
      </c>
      <c r="X2585" s="20">
        <v>6838600</v>
      </c>
      <c r="Y2585" s="20">
        <v>297500</v>
      </c>
      <c r="Z2585" s="20">
        <v>2279500</v>
      </c>
      <c r="AA2585" s="20">
        <v>1709600</v>
      </c>
      <c r="AB2585" s="21">
        <v>21032712</v>
      </c>
      <c r="AC2585" s="21">
        <v>89709866</v>
      </c>
    </row>
    <row r="2586" spans="1:29" x14ac:dyDescent="0.2">
      <c r="A2586" s="3" t="s">
        <v>1078</v>
      </c>
      <c r="B2586" s="144">
        <v>45677</v>
      </c>
      <c r="C2586" s="144">
        <v>45828</v>
      </c>
      <c r="D2586" s="3" t="s">
        <v>615</v>
      </c>
      <c r="E2586" s="3" t="s">
        <v>620</v>
      </c>
      <c r="F2586" s="14" t="s">
        <v>53</v>
      </c>
      <c r="G2586" s="17" t="s">
        <v>55</v>
      </c>
      <c r="H2586" s="15">
        <v>34551417</v>
      </c>
      <c r="I2586" s="16" t="s">
        <v>386</v>
      </c>
      <c r="J2586" s="18">
        <v>20</v>
      </c>
      <c r="K2586" s="19">
        <v>350.4</v>
      </c>
      <c r="N2586" s="20">
        <v>3917060</v>
      </c>
      <c r="O2586" s="20">
        <v>19715869</v>
      </c>
      <c r="P2586" s="20">
        <v>0</v>
      </c>
      <c r="Q2586" s="20">
        <v>0</v>
      </c>
      <c r="R2586" s="21">
        <v>1305687</v>
      </c>
      <c r="S2586" s="21">
        <v>1642989</v>
      </c>
      <c r="T2586" s="21">
        <v>1095326</v>
      </c>
      <c r="U2586" s="20">
        <v>23759871</v>
      </c>
      <c r="V2586" s="20">
        <v>1751796</v>
      </c>
      <c r="W2586" s="20">
        <v>1675800</v>
      </c>
      <c r="X2586" s="20">
        <v>2365900</v>
      </c>
      <c r="Y2586" s="20">
        <v>102900</v>
      </c>
      <c r="Z2586" s="20">
        <v>788600</v>
      </c>
      <c r="AA2586" s="20">
        <v>591500</v>
      </c>
      <c r="AB2586" s="21">
        <v>7276496</v>
      </c>
      <c r="AC2586" s="21">
        <v>31036367</v>
      </c>
    </row>
    <row r="2587" spans="1:29" x14ac:dyDescent="0.2">
      <c r="A2587" s="3" t="s">
        <v>1078</v>
      </c>
      <c r="B2587" s="144">
        <v>45677</v>
      </c>
      <c r="C2587" s="144">
        <v>45828</v>
      </c>
      <c r="D2587" s="3" t="s">
        <v>615</v>
      </c>
      <c r="E2587" s="3" t="s">
        <v>620</v>
      </c>
      <c r="F2587" s="14" t="s">
        <v>53</v>
      </c>
      <c r="G2587" s="17" t="s">
        <v>55</v>
      </c>
      <c r="H2587" s="15">
        <v>10302007</v>
      </c>
      <c r="I2587" s="16" t="s">
        <v>387</v>
      </c>
      <c r="J2587" s="18">
        <v>40</v>
      </c>
      <c r="K2587" s="19">
        <v>337.74</v>
      </c>
      <c r="N2587" s="20">
        <v>7551073</v>
      </c>
      <c r="O2587" s="20">
        <v>38007067</v>
      </c>
      <c r="P2587" s="20">
        <v>0</v>
      </c>
      <c r="Q2587" s="20">
        <v>0</v>
      </c>
      <c r="R2587" s="21">
        <v>2517024</v>
      </c>
      <c r="S2587" s="21">
        <v>3167256</v>
      </c>
      <c r="T2587" s="21">
        <v>2111504</v>
      </c>
      <c r="U2587" s="20">
        <v>45802851</v>
      </c>
      <c r="V2587" s="20">
        <v>3377008</v>
      </c>
      <c r="W2587" s="20">
        <v>3230600</v>
      </c>
      <c r="X2587" s="20">
        <v>4560800</v>
      </c>
      <c r="Y2587" s="20">
        <v>198400</v>
      </c>
      <c r="Z2587" s="20">
        <v>1520300</v>
      </c>
      <c r="AA2587" s="20">
        <v>1140200</v>
      </c>
      <c r="AB2587" s="21">
        <v>14027308</v>
      </c>
      <c r="AC2587" s="21">
        <v>59830159</v>
      </c>
    </row>
    <row r="2588" spans="1:29" x14ac:dyDescent="0.2">
      <c r="A2588" s="3" t="s">
        <v>1078</v>
      </c>
      <c r="B2588" s="144">
        <v>45677</v>
      </c>
      <c r="C2588" s="144">
        <v>45828</v>
      </c>
      <c r="D2588" s="3" t="s">
        <v>615</v>
      </c>
      <c r="E2588" s="3" t="s">
        <v>620</v>
      </c>
      <c r="F2588" s="14" t="s">
        <v>53</v>
      </c>
      <c r="G2588" s="17" t="s">
        <v>55</v>
      </c>
      <c r="H2588" s="15">
        <v>76333256</v>
      </c>
      <c r="I2588" s="16" t="s">
        <v>388</v>
      </c>
      <c r="J2588" s="18">
        <v>40</v>
      </c>
      <c r="K2588" s="19">
        <v>382.56</v>
      </c>
      <c r="N2588" s="20">
        <v>8553143</v>
      </c>
      <c r="O2588" s="20">
        <v>43050820</v>
      </c>
      <c r="P2588" s="20">
        <v>0</v>
      </c>
      <c r="Q2588" s="20">
        <v>0</v>
      </c>
      <c r="R2588" s="21">
        <v>2851048</v>
      </c>
      <c r="S2588" s="21">
        <v>3587568</v>
      </c>
      <c r="T2588" s="21">
        <v>2391712</v>
      </c>
      <c r="U2588" s="20">
        <v>51881148</v>
      </c>
      <c r="V2588" s="20">
        <v>3825156</v>
      </c>
      <c r="W2588" s="20">
        <v>3659300</v>
      </c>
      <c r="X2588" s="20">
        <v>5166100</v>
      </c>
      <c r="Y2588" s="20">
        <v>224700</v>
      </c>
      <c r="Z2588" s="20">
        <v>1722000</v>
      </c>
      <c r="AA2588" s="20">
        <v>1291500</v>
      </c>
      <c r="AB2588" s="21">
        <v>15888756</v>
      </c>
      <c r="AC2588" s="21">
        <v>67769904</v>
      </c>
    </row>
    <row r="2589" spans="1:29" x14ac:dyDescent="0.2">
      <c r="A2589" s="3" t="s">
        <v>1078</v>
      </c>
      <c r="B2589" s="144">
        <v>45677</v>
      </c>
      <c r="C2589" s="144">
        <v>45828</v>
      </c>
      <c r="D2589" s="3" t="s">
        <v>615</v>
      </c>
      <c r="E2589" s="3" t="s">
        <v>620</v>
      </c>
      <c r="F2589" s="14" t="s">
        <v>53</v>
      </c>
      <c r="G2589" s="17" t="s">
        <v>55</v>
      </c>
      <c r="H2589" s="15">
        <v>10302814</v>
      </c>
      <c r="I2589" s="16" t="s">
        <v>389</v>
      </c>
      <c r="J2589" s="18">
        <v>40</v>
      </c>
      <c r="K2589" s="19">
        <v>420.12</v>
      </c>
      <c r="N2589" s="20">
        <v>9392896</v>
      </c>
      <c r="O2589" s="20">
        <v>47277577</v>
      </c>
      <c r="P2589" s="20">
        <v>0</v>
      </c>
      <c r="Q2589" s="20">
        <v>0</v>
      </c>
      <c r="R2589" s="21">
        <v>3130965</v>
      </c>
      <c r="S2589" s="21">
        <v>3939798</v>
      </c>
      <c r="T2589" s="21">
        <v>2626532</v>
      </c>
      <c r="U2589" s="20">
        <v>56974872</v>
      </c>
      <c r="V2589" s="20">
        <v>4200712</v>
      </c>
      <c r="W2589" s="20">
        <v>4018600</v>
      </c>
      <c r="X2589" s="20">
        <v>5673300</v>
      </c>
      <c r="Y2589" s="20">
        <v>246800</v>
      </c>
      <c r="Z2589" s="20">
        <v>1891100</v>
      </c>
      <c r="AA2589" s="20">
        <v>1418300</v>
      </c>
      <c r="AB2589" s="21">
        <v>17448812</v>
      </c>
      <c r="AC2589" s="21">
        <v>74423684</v>
      </c>
    </row>
    <row r="2590" spans="1:29" x14ac:dyDescent="0.2">
      <c r="A2590" s="3" t="s">
        <v>1078</v>
      </c>
      <c r="B2590" s="144">
        <v>45677</v>
      </c>
      <c r="C2590" s="144">
        <v>45828</v>
      </c>
      <c r="D2590" s="3" t="s">
        <v>615</v>
      </c>
      <c r="E2590" s="3" t="s">
        <v>620</v>
      </c>
      <c r="F2590" s="14" t="s">
        <v>53</v>
      </c>
      <c r="G2590" s="17" t="s">
        <v>55</v>
      </c>
      <c r="H2590" s="15">
        <v>10294590</v>
      </c>
      <c r="I2590" s="16" t="s">
        <v>390</v>
      </c>
      <c r="J2590" s="18">
        <v>40</v>
      </c>
      <c r="K2590" s="19">
        <v>376.09</v>
      </c>
      <c r="N2590" s="20">
        <v>8408489</v>
      </c>
      <c r="O2590" s="20">
        <v>42322728</v>
      </c>
      <c r="P2590" s="20">
        <v>0</v>
      </c>
      <c r="Q2590" s="20">
        <v>0</v>
      </c>
      <c r="R2590" s="21">
        <v>2802830</v>
      </c>
      <c r="S2590" s="21">
        <v>3526894</v>
      </c>
      <c r="T2590" s="21">
        <v>2351263</v>
      </c>
      <c r="U2590" s="20">
        <v>51003715</v>
      </c>
      <c r="V2590" s="20">
        <v>3760463</v>
      </c>
      <c r="W2590" s="20">
        <v>3597400</v>
      </c>
      <c r="X2590" s="20">
        <v>5078700</v>
      </c>
      <c r="Y2590" s="20">
        <v>220900</v>
      </c>
      <c r="Z2590" s="20">
        <v>1692900</v>
      </c>
      <c r="AA2590" s="20">
        <v>1269700</v>
      </c>
      <c r="AB2590" s="21">
        <v>15620063</v>
      </c>
      <c r="AC2590" s="21">
        <v>66623778</v>
      </c>
    </row>
    <row r="2591" spans="1:29" x14ac:dyDescent="0.2">
      <c r="A2591" s="3" t="s">
        <v>1078</v>
      </c>
      <c r="B2591" s="144">
        <v>45677</v>
      </c>
      <c r="C2591" s="144">
        <v>45828</v>
      </c>
      <c r="D2591" s="3" t="s">
        <v>615</v>
      </c>
      <c r="E2591" s="3" t="s">
        <v>620</v>
      </c>
      <c r="F2591" s="14" t="s">
        <v>53</v>
      </c>
      <c r="G2591" s="17" t="s">
        <v>391</v>
      </c>
      <c r="H2591" s="15">
        <v>34569033</v>
      </c>
      <c r="I2591" s="16" t="s">
        <v>392</v>
      </c>
      <c r="J2591" s="18">
        <v>40</v>
      </c>
      <c r="K2591" s="19">
        <v>476.37</v>
      </c>
      <c r="N2591" s="20">
        <v>10650514</v>
      </c>
      <c r="O2591" s="20">
        <v>53607587</v>
      </c>
      <c r="P2591" s="20">
        <v>0</v>
      </c>
      <c r="Q2591" s="20">
        <v>0</v>
      </c>
      <c r="R2591" s="21">
        <v>3550171</v>
      </c>
      <c r="S2591" s="21">
        <v>4467299</v>
      </c>
      <c r="T2591" s="21">
        <v>2978199</v>
      </c>
      <c r="U2591" s="20">
        <v>64603256</v>
      </c>
      <c r="V2591" s="20">
        <v>4763147</v>
      </c>
      <c r="W2591" s="20">
        <v>4556600</v>
      </c>
      <c r="X2591" s="20">
        <v>6432900</v>
      </c>
      <c r="Y2591" s="20">
        <v>279800</v>
      </c>
      <c r="Z2591" s="20">
        <v>2144300</v>
      </c>
      <c r="AA2591" s="20">
        <v>1608200</v>
      </c>
      <c r="AB2591" s="21">
        <v>19784947</v>
      </c>
      <c r="AC2591" s="21">
        <v>84388203</v>
      </c>
    </row>
    <row r="2592" spans="1:29" x14ac:dyDescent="0.2">
      <c r="A2592" s="3" t="s">
        <v>1078</v>
      </c>
      <c r="B2592" s="144">
        <v>45677</v>
      </c>
      <c r="C2592" s="144">
        <v>45828</v>
      </c>
      <c r="D2592" s="3" t="s">
        <v>615</v>
      </c>
      <c r="E2592" s="3" t="s">
        <v>620</v>
      </c>
      <c r="F2592" s="14" t="s">
        <v>53</v>
      </c>
      <c r="G2592" s="17" t="s">
        <v>391</v>
      </c>
      <c r="H2592" s="15">
        <v>1130661300</v>
      </c>
      <c r="I2592" s="16" t="s">
        <v>976</v>
      </c>
      <c r="J2592" s="18">
        <v>40</v>
      </c>
      <c r="K2592" s="19">
        <v>358.43</v>
      </c>
      <c r="N2592" s="20">
        <v>8013652</v>
      </c>
      <c r="O2592" s="20">
        <v>40335382</v>
      </c>
      <c r="P2592" s="20">
        <v>0</v>
      </c>
      <c r="Q2592" s="20">
        <v>0</v>
      </c>
      <c r="R2592" s="21">
        <v>2671217</v>
      </c>
      <c r="S2592" s="21">
        <v>3361282</v>
      </c>
      <c r="T2592" s="21">
        <v>2240855</v>
      </c>
      <c r="U2592" s="20">
        <v>48608736</v>
      </c>
      <c r="V2592" s="20">
        <v>3583883</v>
      </c>
      <c r="W2592" s="20">
        <v>3428500</v>
      </c>
      <c r="X2592" s="20">
        <v>4840200</v>
      </c>
      <c r="Y2592" s="20">
        <v>210600</v>
      </c>
      <c r="Z2592" s="20">
        <v>1613400</v>
      </c>
      <c r="AA2592" s="20">
        <v>1210100</v>
      </c>
      <c r="AB2592" s="21">
        <v>14886683</v>
      </c>
      <c r="AC2592" s="21">
        <v>63495419</v>
      </c>
    </row>
    <row r="2593" spans="1:29" x14ac:dyDescent="0.2">
      <c r="A2593" s="3" t="s">
        <v>1078</v>
      </c>
      <c r="B2593" s="144">
        <v>45677</v>
      </c>
      <c r="C2593" s="144">
        <v>45828</v>
      </c>
      <c r="D2593" s="3" t="s">
        <v>615</v>
      </c>
      <c r="E2593" s="3" t="s">
        <v>620</v>
      </c>
      <c r="F2593" s="14" t="s">
        <v>53</v>
      </c>
      <c r="G2593" s="17" t="s">
        <v>391</v>
      </c>
      <c r="H2593" s="15">
        <v>38755608</v>
      </c>
      <c r="I2593" s="16" t="s">
        <v>393</v>
      </c>
      <c r="J2593" s="18">
        <v>40</v>
      </c>
      <c r="K2593" s="19">
        <v>272.20999999999998</v>
      </c>
      <c r="N2593" s="20">
        <v>6085976</v>
      </c>
      <c r="O2593" s="20">
        <v>30632746</v>
      </c>
      <c r="P2593" s="20">
        <v>0</v>
      </c>
      <c r="Q2593" s="20">
        <v>0</v>
      </c>
      <c r="R2593" s="21">
        <v>2028659</v>
      </c>
      <c r="S2593" s="21">
        <v>2552729</v>
      </c>
      <c r="T2593" s="21">
        <v>1701819</v>
      </c>
      <c r="U2593" s="20">
        <v>36915953</v>
      </c>
      <c r="V2593" s="20">
        <v>2721784</v>
      </c>
      <c r="W2593" s="20">
        <v>2603800</v>
      </c>
      <c r="X2593" s="20">
        <v>3675900</v>
      </c>
      <c r="Y2593" s="20">
        <v>159900</v>
      </c>
      <c r="Z2593" s="20">
        <v>1225300</v>
      </c>
      <c r="AA2593" s="20">
        <v>919000</v>
      </c>
      <c r="AB2593" s="21">
        <v>11305684</v>
      </c>
      <c r="AC2593" s="21">
        <v>48221637</v>
      </c>
    </row>
    <row r="2594" spans="1:29" x14ac:dyDescent="0.2">
      <c r="A2594" s="3" t="s">
        <v>1078</v>
      </c>
      <c r="B2594" s="144">
        <v>45677</v>
      </c>
      <c r="C2594" s="144">
        <v>45828</v>
      </c>
      <c r="D2594" s="3" t="s">
        <v>615</v>
      </c>
      <c r="E2594" s="3" t="s">
        <v>620</v>
      </c>
      <c r="F2594" s="14" t="s">
        <v>53</v>
      </c>
      <c r="G2594" s="17" t="s">
        <v>391</v>
      </c>
      <c r="H2594" s="15">
        <v>94073716</v>
      </c>
      <c r="I2594" s="16" t="s">
        <v>394</v>
      </c>
      <c r="J2594" s="18">
        <v>40</v>
      </c>
      <c r="K2594" s="19">
        <v>434.4</v>
      </c>
      <c r="N2594" s="20">
        <v>9712163</v>
      </c>
      <c r="O2594" s="20">
        <v>48884554</v>
      </c>
      <c r="P2594" s="20">
        <v>0</v>
      </c>
      <c r="Q2594" s="20">
        <v>0</v>
      </c>
      <c r="R2594" s="21">
        <v>3237388</v>
      </c>
      <c r="S2594" s="21">
        <v>4073713</v>
      </c>
      <c r="T2594" s="21">
        <v>2715809</v>
      </c>
      <c r="U2594" s="20">
        <v>58911464</v>
      </c>
      <c r="V2594" s="20">
        <v>4343495</v>
      </c>
      <c r="W2594" s="20">
        <v>4155200</v>
      </c>
      <c r="X2594" s="20">
        <v>5866100</v>
      </c>
      <c r="Y2594" s="20">
        <v>255200</v>
      </c>
      <c r="Z2594" s="20">
        <v>1955400</v>
      </c>
      <c r="AA2594" s="20">
        <v>1466500</v>
      </c>
      <c r="AB2594" s="21">
        <v>18041895</v>
      </c>
      <c r="AC2594" s="21">
        <v>76953359</v>
      </c>
    </row>
    <row r="2595" spans="1:29" x14ac:dyDescent="0.2">
      <c r="A2595" s="3" t="s">
        <v>1078</v>
      </c>
      <c r="B2595" s="144">
        <v>45677</v>
      </c>
      <c r="C2595" s="144">
        <v>45828</v>
      </c>
      <c r="D2595" s="3" t="s">
        <v>615</v>
      </c>
      <c r="E2595" s="3" t="s">
        <v>620</v>
      </c>
      <c r="F2595" s="14" t="s">
        <v>53</v>
      </c>
      <c r="G2595" s="17" t="s">
        <v>391</v>
      </c>
      <c r="H2595" s="15">
        <v>76323330</v>
      </c>
      <c r="I2595" s="16" t="s">
        <v>395</v>
      </c>
      <c r="J2595" s="18">
        <v>40</v>
      </c>
      <c r="K2595" s="19">
        <v>340.26</v>
      </c>
      <c r="N2595" s="20">
        <v>7607414</v>
      </c>
      <c r="O2595" s="20">
        <v>38290650</v>
      </c>
      <c r="P2595" s="20">
        <v>0</v>
      </c>
      <c r="Q2595" s="20">
        <v>0</v>
      </c>
      <c r="R2595" s="21">
        <v>2535805</v>
      </c>
      <c r="S2595" s="21">
        <v>3190888</v>
      </c>
      <c r="T2595" s="21">
        <v>2127258</v>
      </c>
      <c r="U2595" s="20">
        <v>46144601</v>
      </c>
      <c r="V2595" s="20">
        <v>3402205</v>
      </c>
      <c r="W2595" s="20">
        <v>3254700</v>
      </c>
      <c r="X2595" s="20">
        <v>4594900</v>
      </c>
      <c r="Y2595" s="20">
        <v>199900</v>
      </c>
      <c r="Z2595" s="20">
        <v>1531600</v>
      </c>
      <c r="AA2595" s="20">
        <v>1148700</v>
      </c>
      <c r="AB2595" s="21">
        <v>14132005</v>
      </c>
      <c r="AC2595" s="21">
        <v>60276606</v>
      </c>
    </row>
    <row r="2596" spans="1:29" x14ac:dyDescent="0.2">
      <c r="A2596" s="3" t="s">
        <v>1078</v>
      </c>
      <c r="B2596" s="144">
        <v>45677</v>
      </c>
      <c r="C2596" s="144">
        <v>45828</v>
      </c>
      <c r="D2596" s="3" t="s">
        <v>615</v>
      </c>
      <c r="E2596" s="3" t="s">
        <v>620</v>
      </c>
      <c r="F2596" s="14" t="s">
        <v>53</v>
      </c>
      <c r="G2596" s="17" t="s">
        <v>391</v>
      </c>
      <c r="H2596" s="15">
        <v>34571572</v>
      </c>
      <c r="I2596" s="16" t="s">
        <v>396</v>
      </c>
      <c r="J2596" s="18">
        <v>40</v>
      </c>
      <c r="K2596" s="19">
        <v>527.47</v>
      </c>
      <c r="N2596" s="20">
        <v>11792990</v>
      </c>
      <c r="O2596" s="20">
        <v>59358050</v>
      </c>
      <c r="P2596" s="20">
        <v>0</v>
      </c>
      <c r="Q2596" s="20">
        <v>0</v>
      </c>
      <c r="R2596" s="21">
        <v>3930997</v>
      </c>
      <c r="S2596" s="21">
        <v>4946504</v>
      </c>
      <c r="T2596" s="21">
        <v>3297669</v>
      </c>
      <c r="U2596" s="20">
        <v>71533220</v>
      </c>
      <c r="V2596" s="20">
        <v>5274087</v>
      </c>
      <c r="W2596" s="20">
        <v>5045400</v>
      </c>
      <c r="X2596" s="20">
        <v>7123000</v>
      </c>
      <c r="Y2596" s="20">
        <v>309800</v>
      </c>
      <c r="Z2596" s="20">
        <v>2374300</v>
      </c>
      <c r="AA2596" s="20">
        <v>1780700</v>
      </c>
      <c r="AB2596" s="21">
        <v>21907287</v>
      </c>
      <c r="AC2596" s="21">
        <v>93440507</v>
      </c>
    </row>
    <row r="2597" spans="1:29" x14ac:dyDescent="0.2">
      <c r="A2597" s="3" t="s">
        <v>1078</v>
      </c>
      <c r="B2597" s="144">
        <v>45677</v>
      </c>
      <c r="C2597" s="144">
        <v>45828</v>
      </c>
      <c r="D2597" s="3" t="s">
        <v>615</v>
      </c>
      <c r="E2597" s="3" t="s">
        <v>620</v>
      </c>
      <c r="F2597" s="14" t="s">
        <v>53</v>
      </c>
      <c r="G2597" s="17" t="s">
        <v>391</v>
      </c>
      <c r="H2597" s="15">
        <v>1061778189</v>
      </c>
      <c r="I2597" s="16" t="s">
        <v>977</v>
      </c>
      <c r="J2597" s="18">
        <v>40</v>
      </c>
      <c r="K2597" s="19">
        <v>217.28</v>
      </c>
      <c r="N2597" s="20">
        <v>4857870</v>
      </c>
      <c r="O2597" s="20">
        <v>24451279</v>
      </c>
      <c r="P2597" s="20">
        <v>0</v>
      </c>
      <c r="Q2597" s="20">
        <v>0</v>
      </c>
      <c r="R2597" s="21">
        <v>1619290</v>
      </c>
      <c r="S2597" s="21">
        <v>2037607</v>
      </c>
      <c r="T2597" s="21">
        <v>1358404</v>
      </c>
      <c r="U2597" s="20">
        <v>29466580</v>
      </c>
      <c r="V2597" s="20">
        <v>2172547</v>
      </c>
      <c r="W2597" s="20">
        <v>2078400</v>
      </c>
      <c r="X2597" s="20">
        <v>2934200</v>
      </c>
      <c r="Y2597" s="20">
        <v>127600</v>
      </c>
      <c r="Z2597" s="20">
        <v>978100</v>
      </c>
      <c r="AA2597" s="20">
        <v>733500</v>
      </c>
      <c r="AB2597" s="21">
        <v>9024347</v>
      </c>
      <c r="AC2597" s="21">
        <v>38490927</v>
      </c>
    </row>
    <row r="2598" spans="1:29" x14ac:dyDescent="0.2">
      <c r="A2598" s="3" t="s">
        <v>1078</v>
      </c>
      <c r="B2598" s="144">
        <v>45677</v>
      </c>
      <c r="C2598" s="144">
        <v>45828</v>
      </c>
      <c r="D2598" s="3" t="s">
        <v>615</v>
      </c>
      <c r="E2598" s="3" t="s">
        <v>620</v>
      </c>
      <c r="F2598" s="14" t="s">
        <v>53</v>
      </c>
      <c r="G2598" s="17" t="s">
        <v>391</v>
      </c>
      <c r="H2598" s="15">
        <v>34569880</v>
      </c>
      <c r="I2598" s="16" t="s">
        <v>978</v>
      </c>
      <c r="J2598" s="18">
        <v>40</v>
      </c>
      <c r="K2598" s="19">
        <v>319.07</v>
      </c>
      <c r="N2598" s="20">
        <v>7133655</v>
      </c>
      <c r="O2598" s="20">
        <v>35906064</v>
      </c>
      <c r="P2598" s="20">
        <v>0</v>
      </c>
      <c r="Q2598" s="20">
        <v>0</v>
      </c>
      <c r="R2598" s="21">
        <v>2377885</v>
      </c>
      <c r="S2598" s="21">
        <v>2992172</v>
      </c>
      <c r="T2598" s="21">
        <v>1994781</v>
      </c>
      <c r="U2598" s="20">
        <v>43270902</v>
      </c>
      <c r="V2598" s="20">
        <v>3190329</v>
      </c>
      <c r="W2598" s="20">
        <v>3052000</v>
      </c>
      <c r="X2598" s="20">
        <v>4308700</v>
      </c>
      <c r="Y2598" s="20">
        <v>187400</v>
      </c>
      <c r="Z2598" s="20">
        <v>1436200</v>
      </c>
      <c r="AA2598" s="20">
        <v>1077200</v>
      </c>
      <c r="AB2598" s="21">
        <v>13251829</v>
      </c>
      <c r="AC2598" s="21">
        <v>56522731</v>
      </c>
    </row>
    <row r="2599" spans="1:29" x14ac:dyDescent="0.2">
      <c r="A2599" s="3" t="s">
        <v>1078</v>
      </c>
      <c r="B2599" s="144">
        <v>45677</v>
      </c>
      <c r="C2599" s="144">
        <v>45828</v>
      </c>
      <c r="D2599" s="3" t="s">
        <v>615</v>
      </c>
      <c r="E2599" s="3" t="s">
        <v>620</v>
      </c>
      <c r="F2599" s="14" t="s">
        <v>53</v>
      </c>
      <c r="G2599" s="17" t="s">
        <v>391</v>
      </c>
      <c r="H2599" s="15">
        <v>1061773932</v>
      </c>
      <c r="I2599" s="16" t="s">
        <v>1063</v>
      </c>
      <c r="J2599" s="18">
        <v>40</v>
      </c>
      <c r="K2599" s="19">
        <v>256.58999999999997</v>
      </c>
      <c r="N2599" s="20">
        <v>5736749</v>
      </c>
      <c r="O2599" s="20">
        <v>28874970</v>
      </c>
      <c r="P2599" s="20">
        <v>0</v>
      </c>
      <c r="Q2599" s="20">
        <v>0</v>
      </c>
      <c r="R2599" s="21">
        <v>1912250</v>
      </c>
      <c r="S2599" s="21">
        <v>2406247</v>
      </c>
      <c r="T2599" s="21">
        <v>1604165</v>
      </c>
      <c r="U2599" s="20">
        <v>34797632</v>
      </c>
      <c r="V2599" s="20">
        <v>2565602</v>
      </c>
      <c r="W2599" s="20">
        <v>2454400</v>
      </c>
      <c r="X2599" s="20">
        <v>3465000</v>
      </c>
      <c r="Y2599" s="20">
        <v>150700</v>
      </c>
      <c r="Z2599" s="20">
        <v>1155000</v>
      </c>
      <c r="AA2599" s="20">
        <v>866200</v>
      </c>
      <c r="AB2599" s="21">
        <v>10656902</v>
      </c>
      <c r="AC2599" s="21">
        <v>45454534</v>
      </c>
    </row>
    <row r="2600" spans="1:29" x14ac:dyDescent="0.2">
      <c r="A2600" s="3" t="s">
        <v>1078</v>
      </c>
      <c r="B2600" s="144">
        <v>45677</v>
      </c>
      <c r="C2600" s="144">
        <v>45828</v>
      </c>
      <c r="D2600" s="3" t="s">
        <v>615</v>
      </c>
      <c r="E2600" s="3" t="s">
        <v>620</v>
      </c>
      <c r="F2600" s="14" t="s">
        <v>53</v>
      </c>
      <c r="G2600" s="17" t="s">
        <v>391</v>
      </c>
      <c r="H2600" s="15">
        <v>1061713891</v>
      </c>
      <c r="I2600" s="16" t="s">
        <v>592</v>
      </c>
      <c r="J2600" s="18">
        <v>40</v>
      </c>
      <c r="K2600" s="19">
        <v>236.72</v>
      </c>
      <c r="N2600" s="20">
        <v>5292503</v>
      </c>
      <c r="O2600" s="20">
        <v>26638932</v>
      </c>
      <c r="P2600" s="20">
        <v>0</v>
      </c>
      <c r="Q2600" s="20">
        <v>0</v>
      </c>
      <c r="R2600" s="21">
        <v>1764168</v>
      </c>
      <c r="S2600" s="21">
        <v>2219911</v>
      </c>
      <c r="T2600" s="21">
        <v>1479941</v>
      </c>
      <c r="U2600" s="20">
        <v>32102952</v>
      </c>
      <c r="V2600" s="20">
        <v>2366925</v>
      </c>
      <c r="W2600" s="20">
        <v>2264300</v>
      </c>
      <c r="X2600" s="20">
        <v>3196700</v>
      </c>
      <c r="Y2600" s="20">
        <v>139100</v>
      </c>
      <c r="Z2600" s="20">
        <v>1065600</v>
      </c>
      <c r="AA2600" s="20">
        <v>799200</v>
      </c>
      <c r="AB2600" s="21">
        <v>9831825</v>
      </c>
      <c r="AC2600" s="21">
        <v>41934777</v>
      </c>
    </row>
    <row r="2601" spans="1:29" x14ac:dyDescent="0.2">
      <c r="A2601" s="3" t="s">
        <v>1078</v>
      </c>
      <c r="B2601" s="144">
        <v>45677</v>
      </c>
      <c r="C2601" s="144">
        <v>45828</v>
      </c>
      <c r="D2601" s="3" t="s">
        <v>615</v>
      </c>
      <c r="E2601" s="3" t="s">
        <v>620</v>
      </c>
      <c r="F2601" s="14" t="s">
        <v>53</v>
      </c>
      <c r="G2601" s="17" t="s">
        <v>391</v>
      </c>
      <c r="H2601" s="15">
        <v>34553693</v>
      </c>
      <c r="I2601" s="16" t="s">
        <v>398</v>
      </c>
      <c r="J2601" s="18">
        <v>40</v>
      </c>
      <c r="K2601" s="19">
        <v>321</v>
      </c>
      <c r="N2601" s="20">
        <v>7176806</v>
      </c>
      <c r="O2601" s="20">
        <v>36123257</v>
      </c>
      <c r="P2601" s="20">
        <v>0</v>
      </c>
      <c r="Q2601" s="20">
        <v>0</v>
      </c>
      <c r="R2601" s="21">
        <v>2392269</v>
      </c>
      <c r="S2601" s="21">
        <v>3010271</v>
      </c>
      <c r="T2601" s="21">
        <v>2006848</v>
      </c>
      <c r="U2601" s="20">
        <v>43532645</v>
      </c>
      <c r="V2601" s="20">
        <v>3209627</v>
      </c>
      <c r="W2601" s="20">
        <v>3070500</v>
      </c>
      <c r="X2601" s="20">
        <v>4334800</v>
      </c>
      <c r="Y2601" s="20">
        <v>188600</v>
      </c>
      <c r="Z2601" s="20">
        <v>1444900</v>
      </c>
      <c r="AA2601" s="20">
        <v>1083700</v>
      </c>
      <c r="AB2601" s="21">
        <v>13332127</v>
      </c>
      <c r="AC2601" s="21">
        <v>56864772</v>
      </c>
    </row>
    <row r="2602" spans="1:29" x14ac:dyDescent="0.2">
      <c r="A2602" s="3" t="s">
        <v>1078</v>
      </c>
      <c r="B2602" s="144">
        <v>45677</v>
      </c>
      <c r="C2602" s="144">
        <v>45828</v>
      </c>
      <c r="D2602" s="3" t="s">
        <v>615</v>
      </c>
      <c r="E2602" s="3" t="s">
        <v>620</v>
      </c>
      <c r="F2602" s="14" t="s">
        <v>53</v>
      </c>
      <c r="G2602" s="17" t="s">
        <v>391</v>
      </c>
      <c r="H2602" s="15">
        <v>1061753315</v>
      </c>
      <c r="I2602" s="16" t="s">
        <v>979</v>
      </c>
      <c r="J2602" s="18">
        <v>40</v>
      </c>
      <c r="K2602" s="19">
        <v>255.84</v>
      </c>
      <c r="N2602" s="20">
        <v>5719981</v>
      </c>
      <c r="O2602" s="20">
        <v>28790571</v>
      </c>
      <c r="P2602" s="20">
        <v>0</v>
      </c>
      <c r="Q2602" s="20">
        <v>0</v>
      </c>
      <c r="R2602" s="21">
        <v>1906660</v>
      </c>
      <c r="S2602" s="21">
        <v>2399214</v>
      </c>
      <c r="T2602" s="21">
        <v>1599476</v>
      </c>
      <c r="U2602" s="20">
        <v>34695921</v>
      </c>
      <c r="V2602" s="20">
        <v>2558103</v>
      </c>
      <c r="W2602" s="20">
        <v>2447200</v>
      </c>
      <c r="X2602" s="20">
        <v>3454900</v>
      </c>
      <c r="Y2602" s="20">
        <v>150300</v>
      </c>
      <c r="Z2602" s="20">
        <v>1151600</v>
      </c>
      <c r="AA2602" s="20">
        <v>863700</v>
      </c>
      <c r="AB2602" s="21">
        <v>10625803</v>
      </c>
      <c r="AC2602" s="21">
        <v>45321724</v>
      </c>
    </row>
    <row r="2603" spans="1:29" x14ac:dyDescent="0.2">
      <c r="A2603" s="3" t="s">
        <v>1078</v>
      </c>
      <c r="B2603" s="144">
        <v>45677</v>
      </c>
      <c r="C2603" s="144">
        <v>45828</v>
      </c>
      <c r="D2603" s="3" t="s">
        <v>615</v>
      </c>
      <c r="E2603" s="3" t="s">
        <v>620</v>
      </c>
      <c r="F2603" s="14" t="s">
        <v>53</v>
      </c>
      <c r="G2603" s="17" t="s">
        <v>391</v>
      </c>
      <c r="H2603" s="15">
        <v>34324353</v>
      </c>
      <c r="I2603" s="16" t="s">
        <v>399</v>
      </c>
      <c r="J2603" s="18">
        <v>40</v>
      </c>
      <c r="K2603" s="19">
        <v>321</v>
      </c>
      <c r="N2603" s="20">
        <v>7176806</v>
      </c>
      <c r="O2603" s="20">
        <v>36123257</v>
      </c>
      <c r="P2603" s="20">
        <v>0</v>
      </c>
      <c r="Q2603" s="20">
        <v>0</v>
      </c>
      <c r="R2603" s="21">
        <v>2392269</v>
      </c>
      <c r="S2603" s="21">
        <v>3010271</v>
      </c>
      <c r="T2603" s="21">
        <v>2006848</v>
      </c>
      <c r="U2603" s="20">
        <v>43532645</v>
      </c>
      <c r="V2603" s="20">
        <v>3209627</v>
      </c>
      <c r="W2603" s="20">
        <v>3070500</v>
      </c>
      <c r="X2603" s="20">
        <v>4334800</v>
      </c>
      <c r="Y2603" s="20">
        <v>188600</v>
      </c>
      <c r="Z2603" s="20">
        <v>1444900</v>
      </c>
      <c r="AA2603" s="20">
        <v>1083700</v>
      </c>
      <c r="AB2603" s="21">
        <v>13332127</v>
      </c>
      <c r="AC2603" s="21">
        <v>56864772</v>
      </c>
    </row>
    <row r="2604" spans="1:29" x14ac:dyDescent="0.2">
      <c r="A2604" s="3" t="s">
        <v>1078</v>
      </c>
      <c r="B2604" s="144">
        <v>45677</v>
      </c>
      <c r="C2604" s="144">
        <v>45828</v>
      </c>
      <c r="D2604" s="3" t="s">
        <v>615</v>
      </c>
      <c r="E2604" s="3" t="s">
        <v>620</v>
      </c>
      <c r="F2604" s="14" t="s">
        <v>53</v>
      </c>
      <c r="G2604" s="17" t="s">
        <v>391</v>
      </c>
      <c r="H2604" s="15">
        <v>65784022</v>
      </c>
      <c r="I2604" s="16" t="s">
        <v>400</v>
      </c>
      <c r="J2604" s="18">
        <v>40</v>
      </c>
      <c r="K2604" s="19">
        <v>389.9</v>
      </c>
      <c r="N2604" s="20">
        <v>8717248</v>
      </c>
      <c r="O2604" s="20">
        <v>43876815</v>
      </c>
      <c r="P2604" s="20">
        <v>0</v>
      </c>
      <c r="Q2604" s="20">
        <v>0</v>
      </c>
      <c r="R2604" s="21">
        <v>2905749</v>
      </c>
      <c r="S2604" s="21">
        <v>3656401</v>
      </c>
      <c r="T2604" s="21">
        <v>2437601</v>
      </c>
      <c r="U2604" s="20">
        <v>52876566</v>
      </c>
      <c r="V2604" s="20">
        <v>3898547</v>
      </c>
      <c r="W2604" s="20">
        <v>3729500</v>
      </c>
      <c r="X2604" s="20">
        <v>5265200</v>
      </c>
      <c r="Y2604" s="20">
        <v>229000</v>
      </c>
      <c r="Z2604" s="20">
        <v>1755100</v>
      </c>
      <c r="AA2604" s="20">
        <v>1316300</v>
      </c>
      <c r="AB2604" s="21">
        <v>16193647</v>
      </c>
      <c r="AC2604" s="21">
        <v>69070213</v>
      </c>
    </row>
    <row r="2605" spans="1:29" x14ac:dyDescent="0.2">
      <c r="A2605" s="3" t="s">
        <v>1078</v>
      </c>
      <c r="B2605" s="144">
        <v>45677</v>
      </c>
      <c r="C2605" s="144">
        <v>45828</v>
      </c>
      <c r="D2605" s="3" t="s">
        <v>615</v>
      </c>
      <c r="E2605" s="3" t="s">
        <v>620</v>
      </c>
      <c r="F2605" s="14" t="s">
        <v>53</v>
      </c>
      <c r="G2605" s="17" t="s">
        <v>391</v>
      </c>
      <c r="H2605" s="15">
        <v>76326426</v>
      </c>
      <c r="I2605" s="16" t="s">
        <v>401</v>
      </c>
      <c r="J2605" s="18">
        <v>40</v>
      </c>
      <c r="K2605" s="19">
        <v>305.73</v>
      </c>
      <c r="N2605" s="20">
        <v>6835404</v>
      </c>
      <c r="O2605" s="20">
        <v>34404867</v>
      </c>
      <c r="P2605" s="20">
        <v>0</v>
      </c>
      <c r="Q2605" s="20">
        <v>0</v>
      </c>
      <c r="R2605" s="21">
        <v>2278468</v>
      </c>
      <c r="S2605" s="21">
        <v>2867072</v>
      </c>
      <c r="T2605" s="21">
        <v>1911381</v>
      </c>
      <c r="U2605" s="20">
        <v>41461788</v>
      </c>
      <c r="V2605" s="20">
        <v>3056945</v>
      </c>
      <c r="W2605" s="20">
        <v>2924400</v>
      </c>
      <c r="X2605" s="20">
        <v>4128600</v>
      </c>
      <c r="Y2605" s="20">
        <v>179600</v>
      </c>
      <c r="Z2605" s="20">
        <v>1376200</v>
      </c>
      <c r="AA2605" s="20">
        <v>1032100</v>
      </c>
      <c r="AB2605" s="21">
        <v>12697845</v>
      </c>
      <c r="AC2605" s="21">
        <v>54159633</v>
      </c>
    </row>
    <row r="2606" spans="1:29" x14ac:dyDescent="0.2">
      <c r="A2606" s="3" t="s">
        <v>1078</v>
      </c>
      <c r="B2606" s="144">
        <v>45677</v>
      </c>
      <c r="C2606" s="144">
        <v>45828</v>
      </c>
      <c r="D2606" s="3" t="s">
        <v>615</v>
      </c>
      <c r="E2606" s="3" t="s">
        <v>620</v>
      </c>
      <c r="F2606" s="14" t="s">
        <v>53</v>
      </c>
      <c r="G2606" s="17" t="s">
        <v>391</v>
      </c>
      <c r="H2606" s="15">
        <v>25278592</v>
      </c>
      <c r="I2606" s="16" t="s">
        <v>402</v>
      </c>
      <c r="J2606" s="18">
        <v>40</v>
      </c>
      <c r="K2606" s="19">
        <v>235</v>
      </c>
      <c r="N2606" s="20">
        <v>5254048</v>
      </c>
      <c r="O2606" s="20">
        <v>26445375</v>
      </c>
      <c r="P2606" s="20">
        <v>0</v>
      </c>
      <c r="Q2606" s="20">
        <v>0</v>
      </c>
      <c r="R2606" s="21">
        <v>1751349</v>
      </c>
      <c r="S2606" s="21">
        <v>2203781</v>
      </c>
      <c r="T2606" s="21">
        <v>1469187</v>
      </c>
      <c r="U2606" s="20">
        <v>31869692</v>
      </c>
      <c r="V2606" s="20">
        <v>2349727</v>
      </c>
      <c r="W2606" s="20">
        <v>2247900</v>
      </c>
      <c r="X2606" s="20">
        <v>3173400</v>
      </c>
      <c r="Y2606" s="20">
        <v>138000</v>
      </c>
      <c r="Z2606" s="20">
        <v>1057800</v>
      </c>
      <c r="AA2606" s="20">
        <v>793400</v>
      </c>
      <c r="AB2606" s="21">
        <v>9760227</v>
      </c>
      <c r="AC2606" s="21">
        <v>41629919</v>
      </c>
    </row>
    <row r="2607" spans="1:29" x14ac:dyDescent="0.2">
      <c r="A2607" s="3" t="s">
        <v>1078</v>
      </c>
      <c r="B2607" s="144">
        <v>45677</v>
      </c>
      <c r="C2607" s="144">
        <v>45828</v>
      </c>
      <c r="D2607" s="3" t="s">
        <v>615</v>
      </c>
      <c r="E2607" s="3" t="s">
        <v>620</v>
      </c>
      <c r="F2607" s="14" t="s">
        <v>53</v>
      </c>
      <c r="G2607" s="17" t="s">
        <v>391</v>
      </c>
      <c r="H2607" s="15">
        <v>76328121</v>
      </c>
      <c r="I2607" s="16" t="s">
        <v>803</v>
      </c>
      <c r="J2607" s="18">
        <v>20</v>
      </c>
      <c r="K2607" s="19">
        <v>259.92</v>
      </c>
      <c r="N2607" s="20">
        <v>2905600</v>
      </c>
      <c r="O2607" s="20">
        <v>14624853</v>
      </c>
      <c r="P2607" s="20">
        <v>0</v>
      </c>
      <c r="Q2607" s="20">
        <v>0</v>
      </c>
      <c r="R2607" s="21">
        <v>968533</v>
      </c>
      <c r="S2607" s="21">
        <v>1218738</v>
      </c>
      <c r="T2607" s="21">
        <v>812492</v>
      </c>
      <c r="U2607" s="20">
        <v>17624616</v>
      </c>
      <c r="V2607" s="20">
        <v>1299449</v>
      </c>
      <c r="W2607" s="20">
        <v>1243100</v>
      </c>
      <c r="X2607" s="20">
        <v>1755000</v>
      </c>
      <c r="Y2607" s="20">
        <v>76300</v>
      </c>
      <c r="Z2607" s="20">
        <v>585000</v>
      </c>
      <c r="AA2607" s="20">
        <v>438700</v>
      </c>
      <c r="AB2607" s="21">
        <v>5397549</v>
      </c>
      <c r="AC2607" s="21">
        <v>23022165</v>
      </c>
    </row>
    <row r="2608" spans="1:29" x14ac:dyDescent="0.2">
      <c r="A2608" s="3" t="s">
        <v>1078</v>
      </c>
      <c r="B2608" s="144">
        <v>45677</v>
      </c>
      <c r="C2608" s="144">
        <v>45828</v>
      </c>
      <c r="D2608" s="3" t="s">
        <v>615</v>
      </c>
      <c r="E2608" s="3" t="s">
        <v>620</v>
      </c>
      <c r="F2608" s="14" t="s">
        <v>53</v>
      </c>
      <c r="G2608" s="17" t="s">
        <v>391</v>
      </c>
      <c r="H2608" s="15">
        <v>1061755959</v>
      </c>
      <c r="I2608" s="16" t="s">
        <v>771</v>
      </c>
      <c r="J2608" s="18">
        <v>40</v>
      </c>
      <c r="K2608" s="19">
        <v>279.86</v>
      </c>
      <c r="N2608" s="20">
        <v>6257012</v>
      </c>
      <c r="O2608" s="20">
        <v>31493627</v>
      </c>
      <c r="P2608" s="20">
        <v>0</v>
      </c>
      <c r="Q2608" s="20">
        <v>0</v>
      </c>
      <c r="R2608" s="21">
        <v>2085671</v>
      </c>
      <c r="S2608" s="21">
        <v>2624469</v>
      </c>
      <c r="T2608" s="21">
        <v>1749646</v>
      </c>
      <c r="U2608" s="20">
        <v>37953413</v>
      </c>
      <c r="V2608" s="20">
        <v>2798275</v>
      </c>
      <c r="W2608" s="20">
        <v>2677000</v>
      </c>
      <c r="X2608" s="20">
        <v>3779200</v>
      </c>
      <c r="Y2608" s="20">
        <v>164400</v>
      </c>
      <c r="Z2608" s="20">
        <v>1259700</v>
      </c>
      <c r="AA2608" s="20">
        <v>944800</v>
      </c>
      <c r="AB2608" s="21">
        <v>11623375</v>
      </c>
      <c r="AC2608" s="21">
        <v>49576788</v>
      </c>
    </row>
    <row r="2609" spans="1:29" x14ac:dyDescent="0.2">
      <c r="A2609" s="3" t="s">
        <v>1078</v>
      </c>
      <c r="B2609" s="144">
        <v>45677</v>
      </c>
      <c r="C2609" s="144">
        <v>45828</v>
      </c>
      <c r="D2609" s="3" t="s">
        <v>615</v>
      </c>
      <c r="E2609" s="3" t="s">
        <v>620</v>
      </c>
      <c r="F2609" s="14" t="s">
        <v>53</v>
      </c>
      <c r="G2609" s="17" t="s">
        <v>391</v>
      </c>
      <c r="H2609" s="15">
        <v>1061713635</v>
      </c>
      <c r="I2609" s="16" t="s">
        <v>593</v>
      </c>
      <c r="J2609" s="18">
        <v>40</v>
      </c>
      <c r="K2609" s="19">
        <v>261.29000000000002</v>
      </c>
      <c r="N2609" s="20">
        <v>5841830</v>
      </c>
      <c r="O2609" s="20">
        <v>29403878</v>
      </c>
      <c r="P2609" s="20">
        <v>0</v>
      </c>
      <c r="Q2609" s="20">
        <v>0</v>
      </c>
      <c r="R2609" s="21">
        <v>1947277</v>
      </c>
      <c r="S2609" s="21">
        <v>2450323</v>
      </c>
      <c r="T2609" s="21">
        <v>1633549</v>
      </c>
      <c r="U2609" s="20">
        <v>35435027</v>
      </c>
      <c r="V2609" s="20">
        <v>2612596</v>
      </c>
      <c r="W2609" s="20">
        <v>2499300</v>
      </c>
      <c r="X2609" s="20">
        <v>3528500</v>
      </c>
      <c r="Y2609" s="20">
        <v>153500</v>
      </c>
      <c r="Z2609" s="20">
        <v>1176200</v>
      </c>
      <c r="AA2609" s="20">
        <v>882100</v>
      </c>
      <c r="AB2609" s="21">
        <v>10852196</v>
      </c>
      <c r="AC2609" s="21">
        <v>46287223</v>
      </c>
    </row>
    <row r="2610" spans="1:29" x14ac:dyDescent="0.2">
      <c r="A2610" s="3" t="s">
        <v>1078</v>
      </c>
      <c r="B2610" s="144">
        <v>45677</v>
      </c>
      <c r="C2610" s="144">
        <v>45828</v>
      </c>
      <c r="D2610" s="3" t="s">
        <v>615</v>
      </c>
      <c r="E2610" s="3" t="s">
        <v>620</v>
      </c>
      <c r="F2610" s="14" t="s">
        <v>53</v>
      </c>
      <c r="G2610" s="17" t="s">
        <v>391</v>
      </c>
      <c r="H2610" s="15">
        <v>59819113</v>
      </c>
      <c r="I2610" s="16" t="s">
        <v>403</v>
      </c>
      <c r="J2610" s="18">
        <v>40</v>
      </c>
      <c r="K2610" s="19">
        <v>458.22</v>
      </c>
      <c r="N2610" s="20">
        <v>10244722</v>
      </c>
      <c r="O2610" s="20">
        <v>51565101</v>
      </c>
      <c r="P2610" s="20">
        <v>0</v>
      </c>
      <c r="Q2610" s="20">
        <v>0</v>
      </c>
      <c r="R2610" s="21">
        <v>3414907</v>
      </c>
      <c r="S2610" s="21">
        <v>4297092</v>
      </c>
      <c r="T2610" s="21">
        <v>2864728</v>
      </c>
      <c r="U2610" s="20">
        <v>62141828</v>
      </c>
      <c r="V2610" s="20">
        <v>4581667</v>
      </c>
      <c r="W2610" s="20">
        <v>4383000</v>
      </c>
      <c r="X2610" s="20">
        <v>6187800</v>
      </c>
      <c r="Y2610" s="20">
        <v>269200</v>
      </c>
      <c r="Z2610" s="20">
        <v>2062600</v>
      </c>
      <c r="AA2610" s="20">
        <v>1547000</v>
      </c>
      <c r="AB2610" s="21">
        <v>19031267</v>
      </c>
      <c r="AC2610" s="21">
        <v>81173095</v>
      </c>
    </row>
    <row r="2611" spans="1:29" x14ac:dyDescent="0.2">
      <c r="A2611" s="3" t="s">
        <v>1078</v>
      </c>
      <c r="B2611" s="144">
        <v>45677</v>
      </c>
      <c r="C2611" s="144">
        <v>45828</v>
      </c>
      <c r="D2611" s="3" t="s">
        <v>615</v>
      </c>
      <c r="E2611" s="3" t="s">
        <v>620</v>
      </c>
      <c r="F2611" s="14" t="s">
        <v>53</v>
      </c>
      <c r="G2611" s="17" t="s">
        <v>391</v>
      </c>
      <c r="H2611" s="15">
        <v>1064428888</v>
      </c>
      <c r="I2611" s="16" t="s">
        <v>1062</v>
      </c>
      <c r="J2611" s="18">
        <v>40</v>
      </c>
      <c r="K2611" s="19">
        <v>277.64</v>
      </c>
      <c r="N2611" s="20">
        <v>6207378</v>
      </c>
      <c r="O2611" s="20">
        <v>31243803</v>
      </c>
      <c r="P2611" s="20">
        <v>0</v>
      </c>
      <c r="Q2611" s="20">
        <v>0</v>
      </c>
      <c r="R2611" s="21">
        <v>2069126</v>
      </c>
      <c r="S2611" s="21">
        <v>2603650</v>
      </c>
      <c r="T2611" s="21">
        <v>1735767</v>
      </c>
      <c r="U2611" s="20">
        <v>37652346</v>
      </c>
      <c r="V2611" s="20">
        <v>2776077</v>
      </c>
      <c r="W2611" s="20">
        <v>2655700</v>
      </c>
      <c r="X2611" s="20">
        <v>3749300</v>
      </c>
      <c r="Y2611" s="20">
        <v>163100</v>
      </c>
      <c r="Z2611" s="20">
        <v>1249800</v>
      </c>
      <c r="AA2611" s="20">
        <v>937300</v>
      </c>
      <c r="AB2611" s="21">
        <v>11531277</v>
      </c>
      <c r="AC2611" s="21">
        <v>49183623</v>
      </c>
    </row>
    <row r="2612" spans="1:29" x14ac:dyDescent="0.2">
      <c r="A2612" s="3" t="s">
        <v>1078</v>
      </c>
      <c r="B2612" s="144">
        <v>45677</v>
      </c>
      <c r="C2612" s="144">
        <v>45828</v>
      </c>
      <c r="D2612" s="3" t="s">
        <v>615</v>
      </c>
      <c r="E2612" s="3" t="s">
        <v>620</v>
      </c>
      <c r="F2612" s="14" t="s">
        <v>53</v>
      </c>
      <c r="G2612" s="17" t="s">
        <v>391</v>
      </c>
      <c r="H2612" s="15">
        <v>34546494</v>
      </c>
      <c r="I2612" s="16" t="s">
        <v>405</v>
      </c>
      <c r="J2612" s="18">
        <v>40</v>
      </c>
      <c r="K2612" s="19">
        <v>341</v>
      </c>
      <c r="N2612" s="20">
        <v>7623959</v>
      </c>
      <c r="O2612" s="20">
        <v>38373927</v>
      </c>
      <c r="P2612" s="20">
        <v>0</v>
      </c>
      <c r="Q2612" s="20">
        <v>0</v>
      </c>
      <c r="R2612" s="21">
        <v>2541320</v>
      </c>
      <c r="S2612" s="21">
        <v>3197827</v>
      </c>
      <c r="T2612" s="21">
        <v>2131885</v>
      </c>
      <c r="U2612" s="20">
        <v>46244959</v>
      </c>
      <c r="V2612" s="20">
        <v>3409604</v>
      </c>
      <c r="W2612" s="20">
        <v>3261800</v>
      </c>
      <c r="X2612" s="20">
        <v>4604900</v>
      </c>
      <c r="Y2612" s="20">
        <v>200300</v>
      </c>
      <c r="Z2612" s="20">
        <v>1535000</v>
      </c>
      <c r="AA2612" s="20">
        <v>1151200</v>
      </c>
      <c r="AB2612" s="21">
        <v>14162804</v>
      </c>
      <c r="AC2612" s="21">
        <v>60407763</v>
      </c>
    </row>
    <row r="2613" spans="1:29" x14ac:dyDescent="0.2">
      <c r="A2613" s="3" t="s">
        <v>1078</v>
      </c>
      <c r="B2613" s="144">
        <v>45677</v>
      </c>
      <c r="C2613" s="144">
        <v>45828</v>
      </c>
      <c r="D2613" s="3" t="s">
        <v>615</v>
      </c>
      <c r="E2613" s="3" t="s">
        <v>620</v>
      </c>
      <c r="F2613" s="14" t="s">
        <v>53</v>
      </c>
      <c r="G2613" s="17" t="s">
        <v>391</v>
      </c>
      <c r="H2613" s="15">
        <v>25396777</v>
      </c>
      <c r="I2613" s="16" t="s">
        <v>406</v>
      </c>
      <c r="J2613" s="18">
        <v>40</v>
      </c>
      <c r="K2613" s="19">
        <v>291.81</v>
      </c>
      <c r="N2613" s="20">
        <v>6524186</v>
      </c>
      <c r="O2613" s="20">
        <v>32838403</v>
      </c>
      <c r="P2613" s="20">
        <v>0</v>
      </c>
      <c r="Q2613" s="20">
        <v>0</v>
      </c>
      <c r="R2613" s="21">
        <v>2174729</v>
      </c>
      <c r="S2613" s="21">
        <v>2736534</v>
      </c>
      <c r="T2613" s="21">
        <v>1824356</v>
      </c>
      <c r="U2613" s="20">
        <v>39574022</v>
      </c>
      <c r="V2613" s="20">
        <v>2917761</v>
      </c>
      <c r="W2613" s="20">
        <v>2791300</v>
      </c>
      <c r="X2613" s="20">
        <v>3940600</v>
      </c>
      <c r="Y2613" s="20">
        <v>171400</v>
      </c>
      <c r="Z2613" s="20">
        <v>1313500</v>
      </c>
      <c r="AA2613" s="20">
        <v>985200</v>
      </c>
      <c r="AB2613" s="21">
        <v>12119761</v>
      </c>
      <c r="AC2613" s="21">
        <v>51693783</v>
      </c>
    </row>
    <row r="2614" spans="1:29" x14ac:dyDescent="0.2">
      <c r="A2614" s="3" t="s">
        <v>1078</v>
      </c>
      <c r="B2614" s="144">
        <v>45677</v>
      </c>
      <c r="C2614" s="144">
        <v>45828</v>
      </c>
      <c r="D2614" s="3" t="s">
        <v>615</v>
      </c>
      <c r="E2614" s="3" t="s">
        <v>620</v>
      </c>
      <c r="F2614" s="14" t="s">
        <v>53</v>
      </c>
      <c r="G2614" s="17" t="s">
        <v>391</v>
      </c>
      <c r="H2614" s="15">
        <v>1061726834</v>
      </c>
      <c r="I2614" s="16" t="s">
        <v>594</v>
      </c>
      <c r="J2614" s="18">
        <v>40</v>
      </c>
      <c r="K2614" s="19">
        <v>258.45999999999998</v>
      </c>
      <c r="N2614" s="20">
        <v>5778558</v>
      </c>
      <c r="O2614" s="20">
        <v>29085409</v>
      </c>
      <c r="P2614" s="20">
        <v>0</v>
      </c>
      <c r="Q2614" s="20">
        <v>0</v>
      </c>
      <c r="R2614" s="21">
        <v>1926186</v>
      </c>
      <c r="S2614" s="21">
        <v>2423784</v>
      </c>
      <c r="T2614" s="21">
        <v>1615856</v>
      </c>
      <c r="U2614" s="20">
        <v>35051235</v>
      </c>
      <c r="V2614" s="20">
        <v>2584300</v>
      </c>
      <c r="W2614" s="20">
        <v>2472300</v>
      </c>
      <c r="X2614" s="20">
        <v>3490200</v>
      </c>
      <c r="Y2614" s="20">
        <v>151800</v>
      </c>
      <c r="Z2614" s="20">
        <v>1163400</v>
      </c>
      <c r="AA2614" s="20">
        <v>872600</v>
      </c>
      <c r="AB2614" s="21">
        <v>10734600</v>
      </c>
      <c r="AC2614" s="21">
        <v>45785835</v>
      </c>
    </row>
    <row r="2615" spans="1:29" x14ac:dyDescent="0.2">
      <c r="A2615" s="3" t="s">
        <v>1078</v>
      </c>
      <c r="B2615" s="144">
        <v>45677</v>
      </c>
      <c r="C2615" s="144">
        <v>45828</v>
      </c>
      <c r="D2615" s="3" t="s">
        <v>615</v>
      </c>
      <c r="E2615" s="3" t="s">
        <v>620</v>
      </c>
      <c r="F2615" s="14" t="s">
        <v>53</v>
      </c>
      <c r="G2615" s="17" t="s">
        <v>391</v>
      </c>
      <c r="H2615" s="15">
        <v>10544217</v>
      </c>
      <c r="I2615" s="16" t="s">
        <v>407</v>
      </c>
      <c r="J2615" s="18">
        <v>40</v>
      </c>
      <c r="K2615" s="19">
        <v>321</v>
      </c>
      <c r="N2615" s="20">
        <v>7176806</v>
      </c>
      <c r="O2615" s="20">
        <v>36123257</v>
      </c>
      <c r="P2615" s="20">
        <v>0</v>
      </c>
      <c r="Q2615" s="20">
        <v>0</v>
      </c>
      <c r="R2615" s="21">
        <v>2392269</v>
      </c>
      <c r="S2615" s="21">
        <v>3010271</v>
      </c>
      <c r="T2615" s="21">
        <v>2006848</v>
      </c>
      <c r="U2615" s="20">
        <v>43532645</v>
      </c>
      <c r="V2615" s="20">
        <v>3209627</v>
      </c>
      <c r="W2615" s="20">
        <v>3070500</v>
      </c>
      <c r="X2615" s="20">
        <v>4334800</v>
      </c>
      <c r="Y2615" s="20">
        <v>188600</v>
      </c>
      <c r="Z2615" s="20">
        <v>1444900</v>
      </c>
      <c r="AA2615" s="20">
        <v>1083700</v>
      </c>
      <c r="AB2615" s="21">
        <v>13332127</v>
      </c>
      <c r="AC2615" s="21">
        <v>56864772</v>
      </c>
    </row>
    <row r="2616" spans="1:29" x14ac:dyDescent="0.2">
      <c r="A2616" s="3" t="s">
        <v>1078</v>
      </c>
      <c r="B2616" s="144">
        <v>45677</v>
      </c>
      <c r="C2616" s="144">
        <v>45828</v>
      </c>
      <c r="D2616" s="3" t="s">
        <v>615</v>
      </c>
      <c r="E2616" s="3" t="s">
        <v>620</v>
      </c>
      <c r="F2616" s="14" t="s">
        <v>53</v>
      </c>
      <c r="G2616" s="17" t="s">
        <v>391</v>
      </c>
      <c r="H2616" s="15">
        <v>1064677232</v>
      </c>
      <c r="I2616" s="16" t="s">
        <v>1055</v>
      </c>
      <c r="J2616" s="18">
        <v>40</v>
      </c>
      <c r="K2616" s="19">
        <v>288.8</v>
      </c>
      <c r="N2616" s="20">
        <v>6456889</v>
      </c>
      <c r="O2616" s="20">
        <v>32499675</v>
      </c>
      <c r="P2616" s="20">
        <v>0</v>
      </c>
      <c r="Q2616" s="20">
        <v>0</v>
      </c>
      <c r="R2616" s="21">
        <v>2152296</v>
      </c>
      <c r="S2616" s="21">
        <v>2708306</v>
      </c>
      <c r="T2616" s="21">
        <v>1805537</v>
      </c>
      <c r="U2616" s="20">
        <v>39165814</v>
      </c>
      <c r="V2616" s="20">
        <v>2887664</v>
      </c>
      <c r="W2616" s="20">
        <v>2762500</v>
      </c>
      <c r="X2616" s="20">
        <v>3900000</v>
      </c>
      <c r="Y2616" s="20">
        <v>169600</v>
      </c>
      <c r="Z2616" s="20">
        <v>1300000</v>
      </c>
      <c r="AA2616" s="20">
        <v>975000</v>
      </c>
      <c r="AB2616" s="21">
        <v>11994764</v>
      </c>
      <c r="AC2616" s="21">
        <v>51160578</v>
      </c>
    </row>
    <row r="2617" spans="1:29" x14ac:dyDescent="0.2">
      <c r="A2617" s="3" t="s">
        <v>1078</v>
      </c>
      <c r="B2617" s="144">
        <v>45677</v>
      </c>
      <c r="C2617" s="144">
        <v>45828</v>
      </c>
      <c r="D2617" s="3" t="s">
        <v>615</v>
      </c>
      <c r="E2617" s="3" t="s">
        <v>620</v>
      </c>
      <c r="F2617" s="14" t="s">
        <v>53</v>
      </c>
      <c r="G2617" s="17" t="s">
        <v>391</v>
      </c>
      <c r="H2617" s="15">
        <v>4614886</v>
      </c>
      <c r="I2617" s="16" t="s">
        <v>408</v>
      </c>
      <c r="J2617" s="18">
        <v>20</v>
      </c>
      <c r="K2617" s="19">
        <v>274.52</v>
      </c>
      <c r="N2617" s="20">
        <v>3068811</v>
      </c>
      <c r="O2617" s="20">
        <v>15446349</v>
      </c>
      <c r="P2617" s="20">
        <v>0</v>
      </c>
      <c r="Q2617" s="20">
        <v>0</v>
      </c>
      <c r="R2617" s="21">
        <v>1022937</v>
      </c>
      <c r="S2617" s="21">
        <v>1287196</v>
      </c>
      <c r="T2617" s="21">
        <v>858130</v>
      </c>
      <c r="U2617" s="20">
        <v>18614612</v>
      </c>
      <c r="V2617" s="20">
        <v>1372441</v>
      </c>
      <c r="W2617" s="20">
        <v>1312900</v>
      </c>
      <c r="X2617" s="20">
        <v>1853600</v>
      </c>
      <c r="Y2617" s="20">
        <v>80600</v>
      </c>
      <c r="Z2617" s="20">
        <v>617900</v>
      </c>
      <c r="AA2617" s="20">
        <v>463400</v>
      </c>
      <c r="AB2617" s="21">
        <v>5700841</v>
      </c>
      <c r="AC2617" s="21">
        <v>24315453</v>
      </c>
    </row>
    <row r="2618" spans="1:29" x14ac:dyDescent="0.2">
      <c r="A2618" s="3" t="s">
        <v>1078</v>
      </c>
      <c r="B2618" s="144">
        <v>45677</v>
      </c>
      <c r="C2618" s="144">
        <v>45828</v>
      </c>
      <c r="D2618" s="3" t="s">
        <v>615</v>
      </c>
      <c r="E2618" s="3" t="s">
        <v>620</v>
      </c>
      <c r="F2618" s="14" t="s">
        <v>53</v>
      </c>
      <c r="G2618" s="17" t="s">
        <v>410</v>
      </c>
      <c r="H2618" s="15">
        <v>34316827</v>
      </c>
      <c r="I2618" s="16" t="s">
        <v>981</v>
      </c>
      <c r="J2618" s="18">
        <v>40</v>
      </c>
      <c r="K2618" s="19">
        <v>408.78</v>
      </c>
      <c r="N2618" s="20">
        <v>9139360</v>
      </c>
      <c r="O2618" s="20">
        <v>46001445</v>
      </c>
      <c r="P2618" s="20">
        <v>0</v>
      </c>
      <c r="Q2618" s="20">
        <v>0</v>
      </c>
      <c r="R2618" s="21">
        <v>3046453</v>
      </c>
      <c r="S2618" s="21">
        <v>3833454</v>
      </c>
      <c r="T2618" s="21">
        <v>2555636</v>
      </c>
      <c r="U2618" s="20">
        <v>55436988</v>
      </c>
      <c r="V2618" s="20">
        <v>4087325</v>
      </c>
      <c r="W2618" s="20">
        <v>3910100</v>
      </c>
      <c r="X2618" s="20">
        <v>5520200</v>
      </c>
      <c r="Y2618" s="20">
        <v>240100</v>
      </c>
      <c r="Z2618" s="20">
        <v>1840100</v>
      </c>
      <c r="AA2618" s="20">
        <v>1380000</v>
      </c>
      <c r="AB2618" s="21">
        <v>16977825</v>
      </c>
      <c r="AC2618" s="21">
        <v>72414813</v>
      </c>
    </row>
    <row r="2619" spans="1:29" x14ac:dyDescent="0.2">
      <c r="A2619" s="3" t="s">
        <v>1078</v>
      </c>
      <c r="B2619" s="144">
        <v>45677</v>
      </c>
      <c r="C2619" s="144">
        <v>45828</v>
      </c>
      <c r="D2619" s="3" t="s">
        <v>615</v>
      </c>
      <c r="E2619" s="3" t="s">
        <v>620</v>
      </c>
      <c r="F2619" s="14" t="s">
        <v>53</v>
      </c>
      <c r="G2619" s="17" t="s">
        <v>410</v>
      </c>
      <c r="H2619" s="15">
        <v>10307348</v>
      </c>
      <c r="I2619" s="16" t="s">
        <v>409</v>
      </c>
      <c r="J2619" s="18">
        <v>40</v>
      </c>
      <c r="K2619" s="19">
        <v>497.64</v>
      </c>
      <c r="N2619" s="20">
        <v>11126061</v>
      </c>
      <c r="O2619" s="20">
        <v>56001174</v>
      </c>
      <c r="P2619" s="20">
        <v>0</v>
      </c>
      <c r="Q2619" s="20">
        <v>0</v>
      </c>
      <c r="R2619" s="21">
        <v>3708687</v>
      </c>
      <c r="S2619" s="21">
        <v>4666764</v>
      </c>
      <c r="T2619" s="21">
        <v>3111176</v>
      </c>
      <c r="U2619" s="20">
        <v>67487801</v>
      </c>
      <c r="V2619" s="20">
        <v>4975822</v>
      </c>
      <c r="W2619" s="20">
        <v>4760100</v>
      </c>
      <c r="X2619" s="20">
        <v>6720100</v>
      </c>
      <c r="Y2619" s="20">
        <v>292300</v>
      </c>
      <c r="Z2619" s="20">
        <v>2240000</v>
      </c>
      <c r="AA2619" s="20">
        <v>1680000</v>
      </c>
      <c r="AB2619" s="21">
        <v>20668322</v>
      </c>
      <c r="AC2619" s="21">
        <v>88156123</v>
      </c>
    </row>
    <row r="2620" spans="1:29" x14ac:dyDescent="0.2">
      <c r="A2620" s="3" t="s">
        <v>1078</v>
      </c>
      <c r="B2620" s="144">
        <v>45677</v>
      </c>
      <c r="C2620" s="144">
        <v>45828</v>
      </c>
      <c r="D2620" s="3" t="s">
        <v>615</v>
      </c>
      <c r="E2620" s="3" t="s">
        <v>620</v>
      </c>
      <c r="F2620" s="14" t="s">
        <v>53</v>
      </c>
      <c r="G2620" s="17" t="s">
        <v>410</v>
      </c>
      <c r="H2620" s="15">
        <v>40028454</v>
      </c>
      <c r="I2620" s="16" t="s">
        <v>411</v>
      </c>
      <c r="J2620" s="18">
        <v>40</v>
      </c>
      <c r="K2620" s="19">
        <v>359</v>
      </c>
      <c r="N2620" s="20">
        <v>8026396</v>
      </c>
      <c r="O2620" s="20">
        <v>40399527</v>
      </c>
      <c r="P2620" s="20">
        <v>0</v>
      </c>
      <c r="Q2620" s="20">
        <v>0</v>
      </c>
      <c r="R2620" s="21">
        <v>2675465</v>
      </c>
      <c r="S2620" s="21">
        <v>3366627</v>
      </c>
      <c r="T2620" s="21">
        <v>2244418</v>
      </c>
      <c r="U2620" s="20">
        <v>48686037</v>
      </c>
      <c r="V2620" s="20">
        <v>3589583</v>
      </c>
      <c r="W2620" s="20">
        <v>3434000</v>
      </c>
      <c r="X2620" s="20">
        <v>4847900</v>
      </c>
      <c r="Y2620" s="20">
        <v>210900</v>
      </c>
      <c r="Z2620" s="20">
        <v>1616000</v>
      </c>
      <c r="AA2620" s="20">
        <v>1212000</v>
      </c>
      <c r="AB2620" s="21">
        <v>14910383</v>
      </c>
      <c r="AC2620" s="21">
        <v>63596420</v>
      </c>
    </row>
    <row r="2621" spans="1:29" x14ac:dyDescent="0.2">
      <c r="A2621" s="3" t="s">
        <v>1078</v>
      </c>
      <c r="B2621" s="144">
        <v>45677</v>
      </c>
      <c r="C2621" s="144">
        <v>45828</v>
      </c>
      <c r="D2621" s="3" t="s">
        <v>615</v>
      </c>
      <c r="E2621" s="3" t="s">
        <v>620</v>
      </c>
      <c r="F2621" s="14" t="s">
        <v>53</v>
      </c>
      <c r="G2621" s="17" t="s">
        <v>410</v>
      </c>
      <c r="H2621" s="15">
        <v>10294087</v>
      </c>
      <c r="I2621" s="16" t="s">
        <v>412</v>
      </c>
      <c r="J2621" s="18">
        <v>40</v>
      </c>
      <c r="K2621" s="19">
        <v>345.71</v>
      </c>
      <c r="N2621" s="20">
        <v>7729263</v>
      </c>
      <c r="O2621" s="20">
        <v>38903957</v>
      </c>
      <c r="P2621" s="20">
        <v>0</v>
      </c>
      <c r="Q2621" s="20">
        <v>0</v>
      </c>
      <c r="R2621" s="21">
        <v>2576421</v>
      </c>
      <c r="S2621" s="21">
        <v>3241996</v>
      </c>
      <c r="T2621" s="21">
        <v>2161331</v>
      </c>
      <c r="U2621" s="20">
        <v>46883705</v>
      </c>
      <c r="V2621" s="20">
        <v>3456698</v>
      </c>
      <c r="W2621" s="20">
        <v>3306800</v>
      </c>
      <c r="X2621" s="20">
        <v>4668500</v>
      </c>
      <c r="Y2621" s="20">
        <v>203100</v>
      </c>
      <c r="Z2621" s="20">
        <v>1556200</v>
      </c>
      <c r="AA2621" s="20">
        <v>1167100</v>
      </c>
      <c r="AB2621" s="21">
        <v>14358398</v>
      </c>
      <c r="AC2621" s="21">
        <v>61242103</v>
      </c>
    </row>
    <row r="2622" spans="1:29" x14ac:dyDescent="0.2">
      <c r="A2622" s="3" t="s">
        <v>1078</v>
      </c>
      <c r="B2622" s="144">
        <v>45677</v>
      </c>
      <c r="C2622" s="144">
        <v>45828</v>
      </c>
      <c r="D2622" s="3" t="s">
        <v>615</v>
      </c>
      <c r="E2622" s="3" t="s">
        <v>620</v>
      </c>
      <c r="F2622" s="14" t="s">
        <v>53</v>
      </c>
      <c r="G2622" s="17" t="s">
        <v>410</v>
      </c>
      <c r="H2622" s="15">
        <v>1085250664</v>
      </c>
      <c r="I2622" s="16" t="s">
        <v>413</v>
      </c>
      <c r="J2622" s="18">
        <v>40</v>
      </c>
      <c r="K2622" s="19">
        <v>337.03</v>
      </c>
      <c r="N2622" s="20">
        <v>7535199</v>
      </c>
      <c r="O2622" s="20">
        <v>37927168</v>
      </c>
      <c r="P2622" s="20">
        <v>0</v>
      </c>
      <c r="Q2622" s="20">
        <v>0</v>
      </c>
      <c r="R2622" s="21">
        <v>2511733</v>
      </c>
      <c r="S2622" s="21">
        <v>3160597</v>
      </c>
      <c r="T2622" s="21">
        <v>2107065</v>
      </c>
      <c r="U2622" s="20">
        <v>45706563</v>
      </c>
      <c r="V2622" s="20">
        <v>3369908</v>
      </c>
      <c r="W2622" s="20">
        <v>3223800</v>
      </c>
      <c r="X2622" s="20">
        <v>4551300</v>
      </c>
      <c r="Y2622" s="20">
        <v>198000</v>
      </c>
      <c r="Z2622" s="20">
        <v>1517100</v>
      </c>
      <c r="AA2622" s="20">
        <v>1137800</v>
      </c>
      <c r="AB2622" s="21">
        <v>13997908</v>
      </c>
      <c r="AC2622" s="21">
        <v>59704471</v>
      </c>
    </row>
    <row r="2623" spans="1:29" x14ac:dyDescent="0.2">
      <c r="A2623" s="3" t="s">
        <v>1078</v>
      </c>
      <c r="B2623" s="144">
        <v>45677</v>
      </c>
      <c r="C2623" s="144">
        <v>45828</v>
      </c>
      <c r="D2623" s="3" t="s">
        <v>615</v>
      </c>
      <c r="E2623" s="3" t="s">
        <v>620</v>
      </c>
      <c r="F2623" s="14" t="s">
        <v>53</v>
      </c>
      <c r="G2623" s="17" t="s">
        <v>410</v>
      </c>
      <c r="H2623" s="15">
        <v>87718942</v>
      </c>
      <c r="I2623" s="16" t="s">
        <v>595</v>
      </c>
      <c r="J2623" s="18">
        <v>40</v>
      </c>
      <c r="K2623" s="19">
        <v>341.24</v>
      </c>
      <c r="N2623" s="20">
        <v>7629324</v>
      </c>
      <c r="O2623" s="20">
        <v>38400931</v>
      </c>
      <c r="P2623" s="20">
        <v>0</v>
      </c>
      <c r="Q2623" s="20">
        <v>0</v>
      </c>
      <c r="R2623" s="21">
        <v>2543108</v>
      </c>
      <c r="S2623" s="21">
        <v>3200078</v>
      </c>
      <c r="T2623" s="21">
        <v>2133385</v>
      </c>
      <c r="U2623" s="20">
        <v>46277502</v>
      </c>
      <c r="V2623" s="20">
        <v>3412003</v>
      </c>
      <c r="W2623" s="20">
        <v>3264100</v>
      </c>
      <c r="X2623" s="20">
        <v>4608100</v>
      </c>
      <c r="Y2623" s="20">
        <v>200500</v>
      </c>
      <c r="Z2623" s="20">
        <v>1536000</v>
      </c>
      <c r="AA2623" s="20">
        <v>1152000</v>
      </c>
      <c r="AB2623" s="21">
        <v>14172703</v>
      </c>
      <c r="AC2623" s="21">
        <v>60450205</v>
      </c>
    </row>
    <row r="2624" spans="1:29" x14ac:dyDescent="0.2">
      <c r="A2624" s="3" t="s">
        <v>1078</v>
      </c>
      <c r="B2624" s="144">
        <v>45677</v>
      </c>
      <c r="C2624" s="144">
        <v>45828</v>
      </c>
      <c r="D2624" s="3" t="s">
        <v>615</v>
      </c>
      <c r="E2624" s="3" t="s">
        <v>620</v>
      </c>
      <c r="F2624" s="14" t="s">
        <v>53</v>
      </c>
      <c r="G2624" s="17" t="s">
        <v>410</v>
      </c>
      <c r="H2624" s="15">
        <v>1061693173</v>
      </c>
      <c r="I2624" s="16" t="s">
        <v>416</v>
      </c>
      <c r="J2624" s="18">
        <v>40</v>
      </c>
      <c r="K2624" s="19">
        <v>315.44</v>
      </c>
      <c r="N2624" s="20">
        <v>7052497</v>
      </c>
      <c r="O2624" s="20">
        <v>35497568</v>
      </c>
      <c r="P2624" s="20">
        <v>0</v>
      </c>
      <c r="Q2624" s="20">
        <v>0</v>
      </c>
      <c r="R2624" s="21">
        <v>2350832</v>
      </c>
      <c r="S2624" s="21">
        <v>2958131</v>
      </c>
      <c r="T2624" s="21">
        <v>1972087</v>
      </c>
      <c r="U2624" s="20">
        <v>42778618</v>
      </c>
      <c r="V2624" s="20">
        <v>3154033</v>
      </c>
      <c r="W2624" s="20">
        <v>3017300</v>
      </c>
      <c r="X2624" s="20">
        <v>4259700</v>
      </c>
      <c r="Y2624" s="20">
        <v>185300</v>
      </c>
      <c r="Z2624" s="20">
        <v>1419900</v>
      </c>
      <c r="AA2624" s="20">
        <v>1064900</v>
      </c>
      <c r="AB2624" s="21">
        <v>13101133</v>
      </c>
      <c r="AC2624" s="21">
        <v>55879751</v>
      </c>
    </row>
    <row r="2625" spans="1:29" x14ac:dyDescent="0.2">
      <c r="A2625" s="3" t="s">
        <v>1078</v>
      </c>
      <c r="B2625" s="144">
        <v>45677</v>
      </c>
      <c r="C2625" s="144">
        <v>45828</v>
      </c>
      <c r="D2625" s="3" t="s">
        <v>615</v>
      </c>
      <c r="E2625" s="3" t="s">
        <v>620</v>
      </c>
      <c r="F2625" s="14" t="s">
        <v>53</v>
      </c>
      <c r="G2625" s="17" t="s">
        <v>410</v>
      </c>
      <c r="H2625" s="15">
        <v>1061693825</v>
      </c>
      <c r="I2625" s="16" t="s">
        <v>417</v>
      </c>
      <c r="J2625" s="18">
        <v>40</v>
      </c>
      <c r="K2625" s="19">
        <v>340.5</v>
      </c>
      <c r="N2625" s="20">
        <v>7612780</v>
      </c>
      <c r="O2625" s="20">
        <v>38317659</v>
      </c>
      <c r="P2625" s="20">
        <v>0</v>
      </c>
      <c r="Q2625" s="20">
        <v>0</v>
      </c>
      <c r="R2625" s="21">
        <v>2537593</v>
      </c>
      <c r="S2625" s="21">
        <v>3193138</v>
      </c>
      <c r="T2625" s="21">
        <v>2128759</v>
      </c>
      <c r="U2625" s="20">
        <v>46177149</v>
      </c>
      <c r="V2625" s="20">
        <v>3404604</v>
      </c>
      <c r="W2625" s="20">
        <v>3257000</v>
      </c>
      <c r="X2625" s="20">
        <v>4598100</v>
      </c>
      <c r="Y2625" s="20">
        <v>200000</v>
      </c>
      <c r="Z2625" s="20">
        <v>1532700</v>
      </c>
      <c r="AA2625" s="20">
        <v>1149500</v>
      </c>
      <c r="AB2625" s="21">
        <v>14141904</v>
      </c>
      <c r="AC2625" s="21">
        <v>60319053</v>
      </c>
    </row>
    <row r="2626" spans="1:29" x14ac:dyDescent="0.2">
      <c r="A2626" s="3" t="s">
        <v>1078</v>
      </c>
      <c r="B2626" s="144">
        <v>45677</v>
      </c>
      <c r="C2626" s="144">
        <v>45828</v>
      </c>
      <c r="D2626" s="3" t="s">
        <v>615</v>
      </c>
      <c r="E2626" s="3" t="s">
        <v>620</v>
      </c>
      <c r="F2626" s="14" t="s">
        <v>53</v>
      </c>
      <c r="G2626" s="17" t="s">
        <v>410</v>
      </c>
      <c r="H2626" s="15">
        <v>1061717946</v>
      </c>
      <c r="I2626" s="16" t="s">
        <v>826</v>
      </c>
      <c r="J2626" s="18">
        <v>40</v>
      </c>
      <c r="K2626" s="19">
        <v>260.16000000000003</v>
      </c>
      <c r="N2626" s="20">
        <v>5816566</v>
      </c>
      <c r="O2626" s="20">
        <v>29276716</v>
      </c>
      <c r="P2626" s="20">
        <v>0</v>
      </c>
      <c r="Q2626" s="20">
        <v>0</v>
      </c>
      <c r="R2626" s="21">
        <v>1938855</v>
      </c>
      <c r="S2626" s="21">
        <v>2439726</v>
      </c>
      <c r="T2626" s="21">
        <v>1626484</v>
      </c>
      <c r="U2626" s="20">
        <v>35281781</v>
      </c>
      <c r="V2626" s="20">
        <v>2601298</v>
      </c>
      <c r="W2626" s="20">
        <v>2488500</v>
      </c>
      <c r="X2626" s="20">
        <v>3513200</v>
      </c>
      <c r="Y2626" s="20">
        <v>152800</v>
      </c>
      <c r="Z2626" s="20">
        <v>1171100</v>
      </c>
      <c r="AA2626" s="20">
        <v>878300</v>
      </c>
      <c r="AB2626" s="21">
        <v>10805198</v>
      </c>
      <c r="AC2626" s="21">
        <v>46086979</v>
      </c>
    </row>
    <row r="2627" spans="1:29" x14ac:dyDescent="0.2">
      <c r="A2627" s="3" t="s">
        <v>1078</v>
      </c>
      <c r="B2627" s="144">
        <v>45677</v>
      </c>
      <c r="C2627" s="144">
        <v>45828</v>
      </c>
      <c r="D2627" s="3" t="s">
        <v>615</v>
      </c>
      <c r="E2627" s="3" t="s">
        <v>620</v>
      </c>
      <c r="F2627" s="14" t="s">
        <v>53</v>
      </c>
      <c r="G2627" s="17" t="s">
        <v>410</v>
      </c>
      <c r="H2627" s="15">
        <v>10291734</v>
      </c>
      <c r="I2627" s="16" t="s">
        <v>418</v>
      </c>
      <c r="J2627" s="18">
        <v>40</v>
      </c>
      <c r="K2627" s="19">
        <v>418.63</v>
      </c>
      <c r="N2627" s="20">
        <v>9359583</v>
      </c>
      <c r="O2627" s="20">
        <v>47109901</v>
      </c>
      <c r="P2627" s="20">
        <v>0</v>
      </c>
      <c r="Q2627" s="20">
        <v>0</v>
      </c>
      <c r="R2627" s="21">
        <v>3119861</v>
      </c>
      <c r="S2627" s="21">
        <v>3925825</v>
      </c>
      <c r="T2627" s="21">
        <v>2617217</v>
      </c>
      <c r="U2627" s="20">
        <v>56772804</v>
      </c>
      <c r="V2627" s="20">
        <v>4185814</v>
      </c>
      <c r="W2627" s="20">
        <v>4004300</v>
      </c>
      <c r="X2627" s="20">
        <v>5653200</v>
      </c>
      <c r="Y2627" s="20">
        <v>245900</v>
      </c>
      <c r="Z2627" s="20">
        <v>1884400</v>
      </c>
      <c r="AA2627" s="20">
        <v>1413300</v>
      </c>
      <c r="AB2627" s="21">
        <v>17386914</v>
      </c>
      <c r="AC2627" s="21">
        <v>74159718</v>
      </c>
    </row>
    <row r="2628" spans="1:29" x14ac:dyDescent="0.2">
      <c r="A2628" s="3" t="s">
        <v>1078</v>
      </c>
      <c r="B2628" s="144">
        <v>45677</v>
      </c>
      <c r="C2628" s="144">
        <v>45828</v>
      </c>
      <c r="D2628" s="3" t="s">
        <v>615</v>
      </c>
      <c r="E2628" s="3" t="s">
        <v>620</v>
      </c>
      <c r="F2628" s="14" t="s">
        <v>53</v>
      </c>
      <c r="G2628" s="17" t="s">
        <v>410</v>
      </c>
      <c r="H2628" s="15">
        <v>76330666</v>
      </c>
      <c r="I2628" s="16" t="s">
        <v>419</v>
      </c>
      <c r="J2628" s="18">
        <v>40</v>
      </c>
      <c r="K2628" s="19">
        <v>416.1</v>
      </c>
      <c r="N2628" s="20">
        <v>9303018</v>
      </c>
      <c r="O2628" s="20">
        <v>46825191</v>
      </c>
      <c r="P2628" s="20">
        <v>0</v>
      </c>
      <c r="Q2628" s="20">
        <v>0</v>
      </c>
      <c r="R2628" s="21">
        <v>3101006</v>
      </c>
      <c r="S2628" s="21">
        <v>3902099</v>
      </c>
      <c r="T2628" s="21">
        <v>2601399</v>
      </c>
      <c r="U2628" s="20">
        <v>56429695</v>
      </c>
      <c r="V2628" s="20">
        <v>4160516</v>
      </c>
      <c r="W2628" s="20">
        <v>3980100</v>
      </c>
      <c r="X2628" s="20">
        <v>5619000</v>
      </c>
      <c r="Y2628" s="20">
        <v>244400</v>
      </c>
      <c r="Z2628" s="20">
        <v>1873000</v>
      </c>
      <c r="AA2628" s="20">
        <v>1404800</v>
      </c>
      <c r="AB2628" s="21">
        <v>17281816</v>
      </c>
      <c r="AC2628" s="21">
        <v>73711511</v>
      </c>
    </row>
    <row r="2629" spans="1:29" x14ac:dyDescent="0.2">
      <c r="A2629" s="3" t="s">
        <v>1078</v>
      </c>
      <c r="B2629" s="144">
        <v>45677</v>
      </c>
      <c r="C2629" s="144">
        <v>45828</v>
      </c>
      <c r="D2629" s="3" t="s">
        <v>615</v>
      </c>
      <c r="E2629" s="3" t="s">
        <v>620</v>
      </c>
      <c r="F2629" s="14" t="s">
        <v>53</v>
      </c>
      <c r="G2629" s="17" t="s">
        <v>410</v>
      </c>
      <c r="H2629" s="15">
        <v>10304003</v>
      </c>
      <c r="I2629" s="16" t="s">
        <v>420</v>
      </c>
      <c r="J2629" s="18">
        <v>40</v>
      </c>
      <c r="K2629" s="19">
        <v>379.04</v>
      </c>
      <c r="N2629" s="20">
        <v>8474444</v>
      </c>
      <c r="O2629" s="20">
        <v>42654701</v>
      </c>
      <c r="P2629" s="20">
        <v>0</v>
      </c>
      <c r="Q2629" s="20">
        <v>0</v>
      </c>
      <c r="R2629" s="21">
        <v>2824815</v>
      </c>
      <c r="S2629" s="21">
        <v>3554558</v>
      </c>
      <c r="T2629" s="21">
        <v>2369706</v>
      </c>
      <c r="U2629" s="20">
        <v>51403780</v>
      </c>
      <c r="V2629" s="20">
        <v>3789960</v>
      </c>
      <c r="W2629" s="20">
        <v>3625600</v>
      </c>
      <c r="X2629" s="20">
        <v>5118600</v>
      </c>
      <c r="Y2629" s="20">
        <v>222700</v>
      </c>
      <c r="Z2629" s="20">
        <v>1706200</v>
      </c>
      <c r="AA2629" s="20">
        <v>1279600</v>
      </c>
      <c r="AB2629" s="21">
        <v>15742660</v>
      </c>
      <c r="AC2629" s="21">
        <v>67146440</v>
      </c>
    </row>
    <row r="2630" spans="1:29" x14ac:dyDescent="0.2">
      <c r="A2630" s="3" t="s">
        <v>1078</v>
      </c>
      <c r="B2630" s="144">
        <v>45677</v>
      </c>
      <c r="C2630" s="144">
        <v>45828</v>
      </c>
      <c r="D2630" s="3" t="s">
        <v>615</v>
      </c>
      <c r="E2630" s="3" t="s">
        <v>620</v>
      </c>
      <c r="F2630" s="14" t="s">
        <v>53</v>
      </c>
      <c r="G2630" s="17" t="s">
        <v>410</v>
      </c>
      <c r="H2630" s="15">
        <v>4616091</v>
      </c>
      <c r="I2630" s="16" t="s">
        <v>421</v>
      </c>
      <c r="J2630" s="18">
        <v>40</v>
      </c>
      <c r="K2630" s="19">
        <v>384.84</v>
      </c>
      <c r="N2630" s="20">
        <v>8604118</v>
      </c>
      <c r="O2630" s="20">
        <v>43307394</v>
      </c>
      <c r="P2630" s="20">
        <v>0</v>
      </c>
      <c r="Q2630" s="20">
        <v>0</v>
      </c>
      <c r="R2630" s="21">
        <v>2868039</v>
      </c>
      <c r="S2630" s="21">
        <v>3608949</v>
      </c>
      <c r="T2630" s="21">
        <v>2405966</v>
      </c>
      <c r="U2630" s="20">
        <v>52190348</v>
      </c>
      <c r="V2630" s="20">
        <v>3847953</v>
      </c>
      <c r="W2630" s="20">
        <v>3681100</v>
      </c>
      <c r="X2630" s="20">
        <v>5196900</v>
      </c>
      <c r="Y2630" s="20">
        <v>226100</v>
      </c>
      <c r="Z2630" s="20">
        <v>1732300</v>
      </c>
      <c r="AA2630" s="20">
        <v>1299200</v>
      </c>
      <c r="AB2630" s="21">
        <v>15983553</v>
      </c>
      <c r="AC2630" s="21">
        <v>68173901</v>
      </c>
    </row>
    <row r="2631" spans="1:29" x14ac:dyDescent="0.2">
      <c r="A2631" s="3" t="s">
        <v>1078</v>
      </c>
      <c r="B2631" s="144">
        <v>45677</v>
      </c>
      <c r="C2631" s="144">
        <v>45828</v>
      </c>
      <c r="D2631" s="3" t="s">
        <v>615</v>
      </c>
      <c r="E2631" s="3" t="s">
        <v>620</v>
      </c>
      <c r="F2631" s="14" t="s">
        <v>53</v>
      </c>
      <c r="G2631" s="17" t="s">
        <v>410</v>
      </c>
      <c r="H2631" s="15">
        <v>34330957</v>
      </c>
      <c r="I2631" s="16" t="s">
        <v>422</v>
      </c>
      <c r="J2631" s="18">
        <v>40</v>
      </c>
      <c r="K2631" s="19">
        <v>492.63</v>
      </c>
      <c r="N2631" s="20">
        <v>11014049</v>
      </c>
      <c r="O2631" s="20">
        <v>55437380</v>
      </c>
      <c r="P2631" s="20">
        <v>0</v>
      </c>
      <c r="Q2631" s="20">
        <v>0</v>
      </c>
      <c r="R2631" s="21">
        <v>3671350</v>
      </c>
      <c r="S2631" s="21">
        <v>4619782</v>
      </c>
      <c r="T2631" s="21">
        <v>3079854</v>
      </c>
      <c r="U2631" s="20">
        <v>66808366</v>
      </c>
      <c r="V2631" s="20">
        <v>4925728</v>
      </c>
      <c r="W2631" s="20">
        <v>4712200</v>
      </c>
      <c r="X2631" s="20">
        <v>6652500</v>
      </c>
      <c r="Y2631" s="20">
        <v>289400</v>
      </c>
      <c r="Z2631" s="20">
        <v>2217500</v>
      </c>
      <c r="AA2631" s="20">
        <v>1663100</v>
      </c>
      <c r="AB2631" s="21">
        <v>20460428</v>
      </c>
      <c r="AC2631" s="21">
        <v>87268794</v>
      </c>
    </row>
    <row r="2632" spans="1:29" x14ac:dyDescent="0.2">
      <c r="A2632" s="3" t="s">
        <v>1078</v>
      </c>
      <c r="B2632" s="144">
        <v>45677</v>
      </c>
      <c r="C2632" s="144">
        <v>45828</v>
      </c>
      <c r="D2632" s="3" t="s">
        <v>615</v>
      </c>
      <c r="E2632" s="3" t="s">
        <v>620</v>
      </c>
      <c r="F2632" s="14" t="s">
        <v>53</v>
      </c>
      <c r="G2632" s="17" t="s">
        <v>424</v>
      </c>
      <c r="H2632" s="15">
        <v>1061716987</v>
      </c>
      <c r="I2632" s="16" t="s">
        <v>513</v>
      </c>
      <c r="J2632" s="18">
        <v>40</v>
      </c>
      <c r="K2632" s="19">
        <v>328.2</v>
      </c>
      <c r="N2632" s="20">
        <v>7337781</v>
      </c>
      <c r="O2632" s="20">
        <v>36933498</v>
      </c>
      <c r="P2632" s="20">
        <v>0</v>
      </c>
      <c r="Q2632" s="20">
        <v>0</v>
      </c>
      <c r="R2632" s="21">
        <v>2445927</v>
      </c>
      <c r="S2632" s="21">
        <v>3077791</v>
      </c>
      <c r="T2632" s="21">
        <v>2051861</v>
      </c>
      <c r="U2632" s="20">
        <v>44509077</v>
      </c>
      <c r="V2632" s="20">
        <v>3281619</v>
      </c>
      <c r="W2632" s="20">
        <v>3139300</v>
      </c>
      <c r="X2632" s="20">
        <v>4432000</v>
      </c>
      <c r="Y2632" s="20">
        <v>192800</v>
      </c>
      <c r="Z2632" s="20">
        <v>1477300</v>
      </c>
      <c r="AA2632" s="20">
        <v>1108000</v>
      </c>
      <c r="AB2632" s="21">
        <v>13631019</v>
      </c>
      <c r="AC2632" s="21">
        <v>58140096</v>
      </c>
    </row>
    <row r="2633" spans="1:29" x14ac:dyDescent="0.2">
      <c r="A2633" s="3" t="s">
        <v>1078</v>
      </c>
      <c r="B2633" s="144">
        <v>45677</v>
      </c>
      <c r="C2633" s="144">
        <v>45828</v>
      </c>
      <c r="D2633" s="3" t="s">
        <v>615</v>
      </c>
      <c r="E2633" s="3" t="s">
        <v>620</v>
      </c>
      <c r="F2633" s="14" t="s">
        <v>53</v>
      </c>
      <c r="G2633" s="17" t="s">
        <v>424</v>
      </c>
      <c r="H2633" s="15">
        <v>34317186</v>
      </c>
      <c r="I2633" s="16" t="s">
        <v>423</v>
      </c>
      <c r="J2633" s="18">
        <v>40</v>
      </c>
      <c r="K2633" s="19">
        <v>304.60000000000002</v>
      </c>
      <c r="N2633" s="20">
        <v>6810140</v>
      </c>
      <c r="O2633" s="20">
        <v>34277705</v>
      </c>
      <c r="P2633" s="20">
        <v>0</v>
      </c>
      <c r="Q2633" s="20">
        <v>0</v>
      </c>
      <c r="R2633" s="21">
        <v>2270047</v>
      </c>
      <c r="S2633" s="21">
        <v>2856475</v>
      </c>
      <c r="T2633" s="21">
        <v>1904317</v>
      </c>
      <c r="U2633" s="20">
        <v>41308544</v>
      </c>
      <c r="V2633" s="20">
        <v>3045646</v>
      </c>
      <c r="W2633" s="20">
        <v>2913600</v>
      </c>
      <c r="X2633" s="20">
        <v>4113300</v>
      </c>
      <c r="Y2633" s="20">
        <v>178900</v>
      </c>
      <c r="Z2633" s="20">
        <v>1371100</v>
      </c>
      <c r="AA2633" s="20">
        <v>1028300</v>
      </c>
      <c r="AB2633" s="21">
        <v>12650846</v>
      </c>
      <c r="AC2633" s="21">
        <v>53959390</v>
      </c>
    </row>
    <row r="2634" spans="1:29" x14ac:dyDescent="0.2">
      <c r="A2634" s="3" t="s">
        <v>1078</v>
      </c>
      <c r="B2634" s="144">
        <v>45677</v>
      </c>
      <c r="C2634" s="144">
        <v>45828</v>
      </c>
      <c r="D2634" s="3" t="s">
        <v>615</v>
      </c>
      <c r="E2634" s="3" t="s">
        <v>620</v>
      </c>
      <c r="F2634" s="14" t="s">
        <v>53</v>
      </c>
      <c r="G2634" s="17" t="s">
        <v>424</v>
      </c>
      <c r="H2634" s="15">
        <v>1061716885</v>
      </c>
      <c r="I2634" s="16" t="s">
        <v>425</v>
      </c>
      <c r="J2634" s="18">
        <v>40</v>
      </c>
      <c r="K2634" s="19">
        <v>503.16</v>
      </c>
      <c r="N2634" s="20">
        <v>11249475</v>
      </c>
      <c r="O2634" s="20">
        <v>56622358</v>
      </c>
      <c r="P2634" s="20">
        <v>0</v>
      </c>
      <c r="Q2634" s="20">
        <v>0</v>
      </c>
      <c r="R2634" s="21">
        <v>3749825</v>
      </c>
      <c r="S2634" s="21">
        <v>4718530</v>
      </c>
      <c r="T2634" s="21">
        <v>3145687</v>
      </c>
      <c r="U2634" s="20">
        <v>68236400</v>
      </c>
      <c r="V2634" s="20">
        <v>5031015</v>
      </c>
      <c r="W2634" s="20">
        <v>4812900</v>
      </c>
      <c r="X2634" s="20">
        <v>6794700</v>
      </c>
      <c r="Y2634" s="20">
        <v>295600</v>
      </c>
      <c r="Z2634" s="20">
        <v>2264900</v>
      </c>
      <c r="AA2634" s="20">
        <v>1698700</v>
      </c>
      <c r="AB2634" s="21">
        <v>20897815</v>
      </c>
      <c r="AC2634" s="21">
        <v>89134215</v>
      </c>
    </row>
    <row r="2635" spans="1:29" x14ac:dyDescent="0.2">
      <c r="A2635" s="3" t="s">
        <v>1078</v>
      </c>
      <c r="B2635" s="144">
        <v>45677</v>
      </c>
      <c r="C2635" s="144">
        <v>45828</v>
      </c>
      <c r="D2635" s="3" t="s">
        <v>615</v>
      </c>
      <c r="E2635" s="3" t="s">
        <v>620</v>
      </c>
      <c r="F2635" s="14" t="s">
        <v>53</v>
      </c>
      <c r="G2635" s="17" t="s">
        <v>424</v>
      </c>
      <c r="H2635" s="15">
        <v>29180326</v>
      </c>
      <c r="I2635" s="16" t="s">
        <v>426</v>
      </c>
      <c r="J2635" s="18">
        <v>40</v>
      </c>
      <c r="K2635" s="19">
        <v>382.68</v>
      </c>
      <c r="N2635" s="20">
        <v>8555826</v>
      </c>
      <c r="O2635" s="20">
        <v>43064324</v>
      </c>
      <c r="P2635" s="20">
        <v>0</v>
      </c>
      <c r="Q2635" s="20">
        <v>0</v>
      </c>
      <c r="R2635" s="21">
        <v>2851942</v>
      </c>
      <c r="S2635" s="21">
        <v>3588694</v>
      </c>
      <c r="T2635" s="21">
        <v>2392462</v>
      </c>
      <c r="U2635" s="20">
        <v>51897422</v>
      </c>
      <c r="V2635" s="20">
        <v>3826356</v>
      </c>
      <c r="W2635" s="20">
        <v>3660500</v>
      </c>
      <c r="X2635" s="20">
        <v>5167700</v>
      </c>
      <c r="Y2635" s="20">
        <v>224800</v>
      </c>
      <c r="Z2635" s="20">
        <v>1722600</v>
      </c>
      <c r="AA2635" s="20">
        <v>1291900</v>
      </c>
      <c r="AB2635" s="21">
        <v>15893856</v>
      </c>
      <c r="AC2635" s="21">
        <v>67791278</v>
      </c>
    </row>
    <row r="2636" spans="1:29" x14ac:dyDescent="0.2">
      <c r="A2636" s="3" t="s">
        <v>1078</v>
      </c>
      <c r="B2636" s="144">
        <v>45677</v>
      </c>
      <c r="C2636" s="144">
        <v>45828</v>
      </c>
      <c r="D2636" s="3" t="s">
        <v>615</v>
      </c>
      <c r="E2636" s="3" t="s">
        <v>620</v>
      </c>
      <c r="F2636" s="14" t="s">
        <v>53</v>
      </c>
      <c r="G2636" s="17" t="s">
        <v>424</v>
      </c>
      <c r="H2636" s="15">
        <v>18125322</v>
      </c>
      <c r="I2636" s="16" t="s">
        <v>427</v>
      </c>
      <c r="J2636" s="18">
        <v>40</v>
      </c>
      <c r="K2636" s="19">
        <v>341</v>
      </c>
      <c r="N2636" s="20">
        <v>7623959</v>
      </c>
      <c r="O2636" s="20">
        <v>38373927</v>
      </c>
      <c r="P2636" s="20">
        <v>0</v>
      </c>
      <c r="Q2636" s="20">
        <v>0</v>
      </c>
      <c r="R2636" s="21">
        <v>2541320</v>
      </c>
      <c r="S2636" s="21">
        <v>3197827</v>
      </c>
      <c r="T2636" s="21">
        <v>2131885</v>
      </c>
      <c r="U2636" s="20">
        <v>46244959</v>
      </c>
      <c r="V2636" s="20">
        <v>3409604</v>
      </c>
      <c r="W2636" s="20">
        <v>3261800</v>
      </c>
      <c r="X2636" s="20">
        <v>4604900</v>
      </c>
      <c r="Y2636" s="20">
        <v>200300</v>
      </c>
      <c r="Z2636" s="20">
        <v>1535000</v>
      </c>
      <c r="AA2636" s="20">
        <v>1151200</v>
      </c>
      <c r="AB2636" s="21">
        <v>14162804</v>
      </c>
      <c r="AC2636" s="21">
        <v>60407763</v>
      </c>
    </row>
    <row r="2637" spans="1:29" x14ac:dyDescent="0.2">
      <c r="A2637" s="3" t="s">
        <v>1078</v>
      </c>
      <c r="B2637" s="144">
        <v>45677</v>
      </c>
      <c r="C2637" s="144">
        <v>45828</v>
      </c>
      <c r="D2637" s="3" t="s">
        <v>615</v>
      </c>
      <c r="E2637" s="3" t="s">
        <v>620</v>
      </c>
      <c r="F2637" s="14" t="s">
        <v>53</v>
      </c>
      <c r="G2637" s="17" t="s">
        <v>424</v>
      </c>
      <c r="H2637" s="15">
        <v>1061733896</v>
      </c>
      <c r="I2637" s="16" t="s">
        <v>596</v>
      </c>
      <c r="J2637" s="18">
        <v>40</v>
      </c>
      <c r="K2637" s="19">
        <v>392.72</v>
      </c>
      <c r="N2637" s="20">
        <v>8780296</v>
      </c>
      <c r="O2637" s="20">
        <v>44194157</v>
      </c>
      <c r="P2637" s="20">
        <v>0</v>
      </c>
      <c r="Q2637" s="20">
        <v>0</v>
      </c>
      <c r="R2637" s="21">
        <v>2926765</v>
      </c>
      <c r="S2637" s="21">
        <v>3682846</v>
      </c>
      <c r="T2637" s="21">
        <v>2455231</v>
      </c>
      <c r="U2637" s="20">
        <v>53258999</v>
      </c>
      <c r="V2637" s="20">
        <v>3926744</v>
      </c>
      <c r="W2637" s="20">
        <v>3756500</v>
      </c>
      <c r="X2637" s="20">
        <v>5303300</v>
      </c>
      <c r="Y2637" s="20">
        <v>230700</v>
      </c>
      <c r="Z2637" s="20">
        <v>1767800</v>
      </c>
      <c r="AA2637" s="20">
        <v>1325800</v>
      </c>
      <c r="AB2637" s="21">
        <v>16310844</v>
      </c>
      <c r="AC2637" s="21">
        <v>69569843</v>
      </c>
    </row>
    <row r="2638" spans="1:29" x14ac:dyDescent="0.2">
      <c r="A2638" s="3" t="s">
        <v>1078</v>
      </c>
      <c r="B2638" s="144">
        <v>45677</v>
      </c>
      <c r="C2638" s="144">
        <v>45828</v>
      </c>
      <c r="D2638" s="3" t="s">
        <v>615</v>
      </c>
      <c r="E2638" s="3" t="s">
        <v>620</v>
      </c>
      <c r="F2638" s="14" t="s">
        <v>53</v>
      </c>
      <c r="G2638" s="17" t="s">
        <v>424</v>
      </c>
      <c r="H2638" s="15">
        <v>1061780052</v>
      </c>
      <c r="I2638" s="16" t="s">
        <v>428</v>
      </c>
      <c r="J2638" s="18">
        <v>40</v>
      </c>
      <c r="K2638" s="19">
        <v>512.48</v>
      </c>
      <c r="N2638" s="20">
        <v>11457848</v>
      </c>
      <c r="O2638" s="20">
        <v>57671168</v>
      </c>
      <c r="P2638" s="20">
        <v>0</v>
      </c>
      <c r="Q2638" s="20">
        <v>0</v>
      </c>
      <c r="R2638" s="21">
        <v>3819283</v>
      </c>
      <c r="S2638" s="21">
        <v>4805931</v>
      </c>
      <c r="T2638" s="21">
        <v>3203954</v>
      </c>
      <c r="U2638" s="20">
        <v>69500336</v>
      </c>
      <c r="V2638" s="20">
        <v>5124204</v>
      </c>
      <c r="W2638" s="20">
        <v>4902000</v>
      </c>
      <c r="X2638" s="20">
        <v>6920500</v>
      </c>
      <c r="Y2638" s="20">
        <v>301000</v>
      </c>
      <c r="Z2638" s="20">
        <v>2306800</v>
      </c>
      <c r="AA2638" s="20">
        <v>1730100</v>
      </c>
      <c r="AB2638" s="21">
        <v>21284604</v>
      </c>
      <c r="AC2638" s="21">
        <v>90784940</v>
      </c>
    </row>
    <row r="2639" spans="1:29" x14ac:dyDescent="0.2">
      <c r="A2639" s="3" t="s">
        <v>1078</v>
      </c>
      <c r="B2639" s="144">
        <v>45677</v>
      </c>
      <c r="C2639" s="144">
        <v>45828</v>
      </c>
      <c r="D2639" s="3" t="s">
        <v>615</v>
      </c>
      <c r="E2639" s="3" t="s">
        <v>620</v>
      </c>
      <c r="F2639" s="14" t="s">
        <v>53</v>
      </c>
      <c r="G2639" s="17" t="s">
        <v>424</v>
      </c>
      <c r="H2639" s="15">
        <v>34329405</v>
      </c>
      <c r="I2639" s="16" t="s">
        <v>429</v>
      </c>
      <c r="J2639" s="18">
        <v>40</v>
      </c>
      <c r="K2639" s="19">
        <v>374.92</v>
      </c>
      <c r="N2639" s="20">
        <v>8382330</v>
      </c>
      <c r="O2639" s="20">
        <v>42191061</v>
      </c>
      <c r="P2639" s="20">
        <v>0</v>
      </c>
      <c r="Q2639" s="20">
        <v>0</v>
      </c>
      <c r="R2639" s="21">
        <v>2794110</v>
      </c>
      <c r="S2639" s="21">
        <v>3515922</v>
      </c>
      <c r="T2639" s="21">
        <v>2343948</v>
      </c>
      <c r="U2639" s="20">
        <v>50845041</v>
      </c>
      <c r="V2639" s="20">
        <v>3748764</v>
      </c>
      <c r="W2639" s="20">
        <v>3586200</v>
      </c>
      <c r="X2639" s="20">
        <v>5062900</v>
      </c>
      <c r="Y2639" s="20">
        <v>220200</v>
      </c>
      <c r="Z2639" s="20">
        <v>1687600</v>
      </c>
      <c r="AA2639" s="20">
        <v>1265700</v>
      </c>
      <c r="AB2639" s="21">
        <v>15571364</v>
      </c>
      <c r="AC2639" s="21">
        <v>66416405</v>
      </c>
    </row>
    <row r="2640" spans="1:29" x14ac:dyDescent="0.2">
      <c r="A2640" s="3" t="s">
        <v>1078</v>
      </c>
      <c r="B2640" s="144">
        <v>45677</v>
      </c>
      <c r="C2640" s="144">
        <v>45828</v>
      </c>
      <c r="D2640" s="3" t="s">
        <v>615</v>
      </c>
      <c r="E2640" s="3" t="s">
        <v>620</v>
      </c>
      <c r="F2640" s="14" t="s">
        <v>53</v>
      </c>
      <c r="G2640" s="17" t="s">
        <v>424</v>
      </c>
      <c r="H2640" s="15">
        <v>1061728878</v>
      </c>
      <c r="I2640" s="16" t="s">
        <v>836</v>
      </c>
      <c r="J2640" s="18">
        <v>40</v>
      </c>
      <c r="K2640" s="19">
        <v>291.04000000000002</v>
      </c>
      <c r="N2640" s="20">
        <v>6506970</v>
      </c>
      <c r="O2640" s="20">
        <v>32751749</v>
      </c>
      <c r="P2640" s="20">
        <v>0</v>
      </c>
      <c r="Q2640" s="20">
        <v>0</v>
      </c>
      <c r="R2640" s="21">
        <v>2168990</v>
      </c>
      <c r="S2640" s="21">
        <v>2729312</v>
      </c>
      <c r="T2640" s="21">
        <v>1819542</v>
      </c>
      <c r="U2640" s="20">
        <v>39469593</v>
      </c>
      <c r="V2640" s="20">
        <v>2910062</v>
      </c>
      <c r="W2640" s="20">
        <v>2783900</v>
      </c>
      <c r="X2640" s="20">
        <v>3930200</v>
      </c>
      <c r="Y2640" s="20">
        <v>171000</v>
      </c>
      <c r="Z2640" s="20">
        <v>1310100</v>
      </c>
      <c r="AA2640" s="20">
        <v>982600</v>
      </c>
      <c r="AB2640" s="21">
        <v>12087862</v>
      </c>
      <c r="AC2640" s="21">
        <v>51557455</v>
      </c>
    </row>
    <row r="2641" spans="1:29" x14ac:dyDescent="0.2">
      <c r="A2641" s="3" t="s">
        <v>1078</v>
      </c>
      <c r="B2641" s="144">
        <v>45677</v>
      </c>
      <c r="C2641" s="144">
        <v>45828</v>
      </c>
      <c r="D2641" s="3" t="s">
        <v>615</v>
      </c>
      <c r="E2641" s="3" t="s">
        <v>620</v>
      </c>
      <c r="F2641" s="14" t="s">
        <v>53</v>
      </c>
      <c r="G2641" s="17" t="s">
        <v>424</v>
      </c>
      <c r="H2641" s="15">
        <v>16643999</v>
      </c>
      <c r="I2641" s="16" t="s">
        <v>430</v>
      </c>
      <c r="J2641" s="18">
        <v>40</v>
      </c>
      <c r="K2641" s="19">
        <v>301</v>
      </c>
      <c r="N2641" s="20">
        <v>6729653</v>
      </c>
      <c r="O2641" s="20">
        <v>33872587</v>
      </c>
      <c r="P2641" s="20">
        <v>0</v>
      </c>
      <c r="Q2641" s="20">
        <v>0</v>
      </c>
      <c r="R2641" s="21">
        <v>2243218</v>
      </c>
      <c r="S2641" s="21">
        <v>2822716</v>
      </c>
      <c r="T2641" s="21">
        <v>1881810</v>
      </c>
      <c r="U2641" s="20">
        <v>40820331</v>
      </c>
      <c r="V2641" s="20">
        <v>3009650</v>
      </c>
      <c r="W2641" s="20">
        <v>2879200</v>
      </c>
      <c r="X2641" s="20">
        <v>4064700</v>
      </c>
      <c r="Y2641" s="20">
        <v>176800</v>
      </c>
      <c r="Z2641" s="20">
        <v>1354900</v>
      </c>
      <c r="AA2641" s="20">
        <v>1016200</v>
      </c>
      <c r="AB2641" s="21">
        <v>12501450</v>
      </c>
      <c r="AC2641" s="21">
        <v>53321781</v>
      </c>
    </row>
    <row r="2642" spans="1:29" x14ac:dyDescent="0.2">
      <c r="A2642" s="3" t="s">
        <v>1078</v>
      </c>
      <c r="B2642" s="144">
        <v>45677</v>
      </c>
      <c r="C2642" s="144">
        <v>45828</v>
      </c>
      <c r="D2642" s="3" t="s">
        <v>615</v>
      </c>
      <c r="E2642" s="3" t="s">
        <v>620</v>
      </c>
      <c r="F2642" s="14" t="s">
        <v>53</v>
      </c>
      <c r="G2642" s="17" t="s">
        <v>424</v>
      </c>
      <c r="H2642" s="15">
        <v>1061735786</v>
      </c>
      <c r="I2642" s="16" t="s">
        <v>431</v>
      </c>
      <c r="J2642" s="18">
        <v>40</v>
      </c>
      <c r="K2642" s="19">
        <v>371.64</v>
      </c>
      <c r="N2642" s="20">
        <v>8308997</v>
      </c>
      <c r="O2642" s="20">
        <v>41821952</v>
      </c>
      <c r="P2642" s="20">
        <v>0</v>
      </c>
      <c r="Q2642" s="20">
        <v>0</v>
      </c>
      <c r="R2642" s="21">
        <v>2769666</v>
      </c>
      <c r="S2642" s="21">
        <v>3485163</v>
      </c>
      <c r="T2642" s="21">
        <v>2323442</v>
      </c>
      <c r="U2642" s="20">
        <v>50400223</v>
      </c>
      <c r="V2642" s="20">
        <v>3715968</v>
      </c>
      <c r="W2642" s="20">
        <v>3554900</v>
      </c>
      <c r="X2642" s="20">
        <v>5018600</v>
      </c>
      <c r="Y2642" s="20">
        <v>218300</v>
      </c>
      <c r="Z2642" s="20">
        <v>1672900</v>
      </c>
      <c r="AA2642" s="20">
        <v>1254700</v>
      </c>
      <c r="AB2642" s="21">
        <v>15435368</v>
      </c>
      <c r="AC2642" s="21">
        <v>65835591</v>
      </c>
    </row>
    <row r="2643" spans="1:29" x14ac:dyDescent="0.2">
      <c r="A2643" s="3" t="s">
        <v>1078</v>
      </c>
      <c r="B2643" s="144">
        <v>45677</v>
      </c>
      <c r="C2643" s="144">
        <v>45828</v>
      </c>
      <c r="D2643" s="3" t="s">
        <v>615</v>
      </c>
      <c r="E2643" s="3" t="s">
        <v>620</v>
      </c>
      <c r="F2643" s="14" t="s">
        <v>53</v>
      </c>
      <c r="G2643" s="17" t="s">
        <v>424</v>
      </c>
      <c r="H2643" s="15">
        <v>10291136</v>
      </c>
      <c r="I2643" s="16" t="s">
        <v>840</v>
      </c>
      <c r="J2643" s="18">
        <v>40</v>
      </c>
      <c r="K2643" s="19">
        <v>362.68</v>
      </c>
      <c r="N2643" s="20">
        <v>8108673</v>
      </c>
      <c r="O2643" s="20">
        <v>40813654</v>
      </c>
      <c r="P2643" s="20">
        <v>0</v>
      </c>
      <c r="Q2643" s="20">
        <v>0</v>
      </c>
      <c r="R2643" s="21">
        <v>2702891</v>
      </c>
      <c r="S2643" s="21">
        <v>3401138</v>
      </c>
      <c r="T2643" s="21">
        <v>2267425</v>
      </c>
      <c r="U2643" s="20">
        <v>49185108</v>
      </c>
      <c r="V2643" s="20">
        <v>3626379</v>
      </c>
      <c r="W2643" s="20">
        <v>3469200</v>
      </c>
      <c r="X2643" s="20">
        <v>4897600</v>
      </c>
      <c r="Y2643" s="20">
        <v>213000</v>
      </c>
      <c r="Z2643" s="20">
        <v>1632500</v>
      </c>
      <c r="AA2643" s="20">
        <v>1224400</v>
      </c>
      <c r="AB2643" s="21">
        <v>15063079</v>
      </c>
      <c r="AC2643" s="21">
        <v>64248187</v>
      </c>
    </row>
    <row r="2644" spans="1:29" x14ac:dyDescent="0.2">
      <c r="A2644" s="3" t="s">
        <v>1078</v>
      </c>
      <c r="B2644" s="144">
        <v>45677</v>
      </c>
      <c r="C2644" s="144">
        <v>45828</v>
      </c>
      <c r="D2644" s="3" t="s">
        <v>615</v>
      </c>
      <c r="E2644" s="3" t="s">
        <v>620</v>
      </c>
      <c r="F2644" s="14" t="s">
        <v>53</v>
      </c>
      <c r="G2644" s="17" t="s">
        <v>424</v>
      </c>
      <c r="H2644" s="15" t="s">
        <v>608</v>
      </c>
      <c r="I2644" s="16" t="s">
        <v>1061</v>
      </c>
      <c r="J2644" s="18">
        <v>40</v>
      </c>
      <c r="K2644" s="19">
        <v>380</v>
      </c>
      <c r="N2644" s="20">
        <v>8495907</v>
      </c>
      <c r="O2644" s="20">
        <v>42762732</v>
      </c>
      <c r="P2644" s="20">
        <v>0</v>
      </c>
      <c r="Q2644" s="20">
        <v>0</v>
      </c>
      <c r="R2644" s="21">
        <v>2831969</v>
      </c>
      <c r="S2644" s="21">
        <v>3563561</v>
      </c>
      <c r="T2644" s="21">
        <v>2375707</v>
      </c>
      <c r="U2644" s="20">
        <v>51533969</v>
      </c>
      <c r="V2644" s="20">
        <v>3799558</v>
      </c>
      <c r="W2644" s="20">
        <v>3634800</v>
      </c>
      <c r="X2644" s="20">
        <v>5131500</v>
      </c>
      <c r="Y2644" s="20">
        <v>223200</v>
      </c>
      <c r="Z2644" s="20">
        <v>1710500</v>
      </c>
      <c r="AA2644" s="20">
        <v>1282900</v>
      </c>
      <c r="AB2644" s="21">
        <v>15782458</v>
      </c>
      <c r="AC2644" s="21">
        <v>67316427</v>
      </c>
    </row>
    <row r="2645" spans="1:29" x14ac:dyDescent="0.2">
      <c r="A2645" s="3" t="s">
        <v>1078</v>
      </c>
      <c r="B2645" s="144">
        <v>45677</v>
      </c>
      <c r="C2645" s="144">
        <v>45828</v>
      </c>
      <c r="D2645" s="3" t="s">
        <v>615</v>
      </c>
      <c r="E2645" s="3" t="s">
        <v>620</v>
      </c>
      <c r="F2645" s="14" t="s">
        <v>982</v>
      </c>
      <c r="G2645" s="17" t="s">
        <v>424</v>
      </c>
      <c r="H2645" s="15" t="s">
        <v>608</v>
      </c>
      <c r="I2645" s="16" t="s">
        <v>1061</v>
      </c>
      <c r="J2645" s="18">
        <v>40</v>
      </c>
      <c r="K2645" s="19">
        <v>380</v>
      </c>
      <c r="N2645" s="20">
        <v>8495907</v>
      </c>
      <c r="O2645" s="20">
        <v>42762732</v>
      </c>
      <c r="P2645" s="20">
        <v>0</v>
      </c>
      <c r="Q2645" s="20">
        <v>0</v>
      </c>
      <c r="R2645" s="21">
        <v>2831969</v>
      </c>
      <c r="S2645" s="21">
        <v>3563561</v>
      </c>
      <c r="T2645" s="21">
        <v>2375707</v>
      </c>
      <c r="U2645" s="20">
        <v>51533969</v>
      </c>
      <c r="V2645" s="20">
        <v>3799558</v>
      </c>
      <c r="W2645" s="20">
        <v>3634800</v>
      </c>
      <c r="X2645" s="20">
        <v>5131500</v>
      </c>
      <c r="Y2645" s="20">
        <v>223200</v>
      </c>
      <c r="Z2645" s="20">
        <v>1710500</v>
      </c>
      <c r="AA2645" s="20">
        <v>1282900</v>
      </c>
      <c r="AB2645" s="21">
        <v>15782458</v>
      </c>
      <c r="AC2645" s="21">
        <v>67316427</v>
      </c>
    </row>
    <row r="2646" spans="1:29" x14ac:dyDescent="0.2">
      <c r="A2646" s="3" t="s">
        <v>1078</v>
      </c>
      <c r="B2646" s="144">
        <v>45677</v>
      </c>
      <c r="C2646" s="144">
        <v>45828</v>
      </c>
      <c r="D2646" s="3" t="s">
        <v>615</v>
      </c>
      <c r="E2646" s="3" t="s">
        <v>620</v>
      </c>
      <c r="F2646" s="14" t="s">
        <v>53</v>
      </c>
      <c r="G2646" s="17" t="s">
        <v>424</v>
      </c>
      <c r="H2646" s="15">
        <v>76150539</v>
      </c>
      <c r="I2646" s="16" t="s">
        <v>841</v>
      </c>
      <c r="J2646" s="18">
        <v>40</v>
      </c>
      <c r="K2646" s="19">
        <v>362.32</v>
      </c>
      <c r="N2646" s="20">
        <v>8100624</v>
      </c>
      <c r="O2646" s="20">
        <v>40773141</v>
      </c>
      <c r="P2646" s="20">
        <v>0</v>
      </c>
      <c r="Q2646" s="20">
        <v>0</v>
      </c>
      <c r="R2646" s="21">
        <v>2700208</v>
      </c>
      <c r="S2646" s="21">
        <v>3397762</v>
      </c>
      <c r="T2646" s="21">
        <v>2265174</v>
      </c>
      <c r="U2646" s="20">
        <v>49136285</v>
      </c>
      <c r="V2646" s="20">
        <v>3622779</v>
      </c>
      <c r="W2646" s="20">
        <v>3465700</v>
      </c>
      <c r="X2646" s="20">
        <v>4892800</v>
      </c>
      <c r="Y2646" s="20">
        <v>212800</v>
      </c>
      <c r="Z2646" s="20">
        <v>1630900</v>
      </c>
      <c r="AA2646" s="20">
        <v>1223200</v>
      </c>
      <c r="AB2646" s="21">
        <v>15048179</v>
      </c>
      <c r="AC2646" s="21">
        <v>64184464</v>
      </c>
    </row>
    <row r="2647" spans="1:29" x14ac:dyDescent="0.2">
      <c r="A2647" s="3" t="s">
        <v>1078</v>
      </c>
      <c r="B2647" s="144">
        <v>45677</v>
      </c>
      <c r="C2647" s="144">
        <v>45828</v>
      </c>
      <c r="D2647" s="3" t="s">
        <v>615</v>
      </c>
      <c r="E2647" s="3" t="s">
        <v>620</v>
      </c>
      <c r="F2647" s="14" t="s">
        <v>53</v>
      </c>
      <c r="G2647" s="17" t="s">
        <v>424</v>
      </c>
      <c r="H2647" s="15">
        <v>50931271</v>
      </c>
      <c r="I2647" s="16" t="s">
        <v>432</v>
      </c>
      <c r="J2647" s="18">
        <v>40</v>
      </c>
      <c r="K2647" s="19">
        <v>334.76</v>
      </c>
      <c r="N2647" s="20">
        <v>7484447</v>
      </c>
      <c r="O2647" s="20">
        <v>37671717</v>
      </c>
      <c r="P2647" s="20">
        <v>0</v>
      </c>
      <c r="Q2647" s="20">
        <v>0</v>
      </c>
      <c r="R2647" s="21">
        <v>2494816</v>
      </c>
      <c r="S2647" s="21">
        <v>3139310</v>
      </c>
      <c r="T2647" s="21">
        <v>2092873</v>
      </c>
      <c r="U2647" s="20">
        <v>45398716</v>
      </c>
      <c r="V2647" s="20">
        <v>3347211</v>
      </c>
      <c r="W2647" s="20">
        <v>3202100</v>
      </c>
      <c r="X2647" s="20">
        <v>4520600</v>
      </c>
      <c r="Y2647" s="20">
        <v>196600</v>
      </c>
      <c r="Z2647" s="20">
        <v>1506900</v>
      </c>
      <c r="AA2647" s="20">
        <v>1130200</v>
      </c>
      <c r="AB2647" s="21">
        <v>13903611</v>
      </c>
      <c r="AC2647" s="21">
        <v>59302327</v>
      </c>
    </row>
    <row r="2648" spans="1:29" x14ac:dyDescent="0.2">
      <c r="A2648" s="3" t="s">
        <v>1078</v>
      </c>
      <c r="B2648" s="144">
        <v>45677</v>
      </c>
      <c r="C2648" s="144">
        <v>45828</v>
      </c>
      <c r="D2648" s="3" t="s">
        <v>615</v>
      </c>
      <c r="E2648" s="3" t="s">
        <v>620</v>
      </c>
      <c r="F2648" s="14" t="s">
        <v>53</v>
      </c>
      <c r="G2648" s="17" t="s">
        <v>424</v>
      </c>
      <c r="H2648" s="15">
        <v>1063812620</v>
      </c>
      <c r="I2648" s="16" t="s">
        <v>597</v>
      </c>
      <c r="J2648" s="18">
        <v>40</v>
      </c>
      <c r="K2648" s="19">
        <v>258.27999999999997</v>
      </c>
      <c r="N2648" s="20">
        <v>5774534</v>
      </c>
      <c r="O2648" s="20">
        <v>29065154</v>
      </c>
      <c r="P2648" s="20">
        <v>0</v>
      </c>
      <c r="Q2648" s="20">
        <v>0</v>
      </c>
      <c r="R2648" s="21">
        <v>1924845</v>
      </c>
      <c r="S2648" s="21">
        <v>2422096</v>
      </c>
      <c r="T2648" s="21">
        <v>1614731</v>
      </c>
      <c r="U2648" s="20">
        <v>35026826</v>
      </c>
      <c r="V2648" s="20">
        <v>2582500</v>
      </c>
      <c r="W2648" s="20">
        <v>2470500</v>
      </c>
      <c r="X2648" s="20">
        <v>3487800</v>
      </c>
      <c r="Y2648" s="20">
        <v>151700</v>
      </c>
      <c r="Z2648" s="20">
        <v>1162600</v>
      </c>
      <c r="AA2648" s="20">
        <v>872000</v>
      </c>
      <c r="AB2648" s="21">
        <v>10727100</v>
      </c>
      <c r="AC2648" s="21">
        <v>45753926</v>
      </c>
    </row>
    <row r="2649" spans="1:29" x14ac:dyDescent="0.2">
      <c r="A2649" s="3" t="s">
        <v>1078</v>
      </c>
      <c r="B2649" s="144">
        <v>45677</v>
      </c>
      <c r="C2649" s="144">
        <v>45828</v>
      </c>
      <c r="D2649" s="3" t="s">
        <v>615</v>
      </c>
      <c r="E2649" s="3" t="s">
        <v>620</v>
      </c>
      <c r="F2649" s="14" t="s">
        <v>53</v>
      </c>
      <c r="G2649" s="17" t="s">
        <v>434</v>
      </c>
      <c r="H2649" s="15">
        <v>29105012</v>
      </c>
      <c r="I2649" s="16" t="s">
        <v>433</v>
      </c>
      <c r="J2649" s="18">
        <v>40</v>
      </c>
      <c r="K2649" s="19">
        <v>418.74</v>
      </c>
      <c r="N2649" s="20">
        <v>9362042</v>
      </c>
      <c r="O2649" s="20">
        <v>47122278</v>
      </c>
      <c r="P2649" s="20">
        <v>0</v>
      </c>
      <c r="Q2649" s="20">
        <v>0</v>
      </c>
      <c r="R2649" s="21">
        <v>3120681</v>
      </c>
      <c r="S2649" s="21">
        <v>3926857</v>
      </c>
      <c r="T2649" s="21">
        <v>2617904</v>
      </c>
      <c r="U2649" s="20">
        <v>56787720</v>
      </c>
      <c r="V2649" s="20">
        <v>4186913</v>
      </c>
      <c r="W2649" s="20">
        <v>4005400</v>
      </c>
      <c r="X2649" s="20">
        <v>5654700</v>
      </c>
      <c r="Y2649" s="20">
        <v>246000</v>
      </c>
      <c r="Z2649" s="20">
        <v>1884900</v>
      </c>
      <c r="AA2649" s="20">
        <v>1413700</v>
      </c>
      <c r="AB2649" s="21">
        <v>17391613</v>
      </c>
      <c r="AC2649" s="21">
        <v>74179333</v>
      </c>
    </row>
    <row r="2650" spans="1:29" x14ac:dyDescent="0.2">
      <c r="A2650" s="3" t="s">
        <v>1078</v>
      </c>
      <c r="B2650" s="144">
        <v>45677</v>
      </c>
      <c r="C2650" s="144">
        <v>45828</v>
      </c>
      <c r="D2650" s="3" t="s">
        <v>615</v>
      </c>
      <c r="E2650" s="3" t="s">
        <v>620</v>
      </c>
      <c r="F2650" s="14" t="s">
        <v>53</v>
      </c>
      <c r="G2650" s="17" t="s">
        <v>434</v>
      </c>
      <c r="H2650" s="15">
        <v>1061733767</v>
      </c>
      <c r="I2650" s="16" t="s">
        <v>844</v>
      </c>
      <c r="J2650" s="18">
        <v>40</v>
      </c>
      <c r="K2650" s="19">
        <v>345.64</v>
      </c>
      <c r="N2650" s="20">
        <v>7727698</v>
      </c>
      <c r="O2650" s="20">
        <v>38896080</v>
      </c>
      <c r="P2650" s="20">
        <v>0</v>
      </c>
      <c r="Q2650" s="20">
        <v>0</v>
      </c>
      <c r="R2650" s="21">
        <v>2575899</v>
      </c>
      <c r="S2650" s="21">
        <v>3241340</v>
      </c>
      <c r="T2650" s="21">
        <v>2160893</v>
      </c>
      <c r="U2650" s="20">
        <v>46874212</v>
      </c>
      <c r="V2650" s="20">
        <v>3455998</v>
      </c>
      <c r="W2650" s="20">
        <v>3306200</v>
      </c>
      <c r="X2650" s="20">
        <v>4667500</v>
      </c>
      <c r="Y2650" s="20">
        <v>203000</v>
      </c>
      <c r="Z2650" s="20">
        <v>1555800</v>
      </c>
      <c r="AA2650" s="20">
        <v>1166900</v>
      </c>
      <c r="AB2650" s="21">
        <v>14355398</v>
      </c>
      <c r="AC2650" s="21">
        <v>61229610</v>
      </c>
    </row>
    <row r="2651" spans="1:29" x14ac:dyDescent="0.2">
      <c r="A2651" s="3" t="s">
        <v>1078</v>
      </c>
      <c r="B2651" s="144">
        <v>45677</v>
      </c>
      <c r="C2651" s="144">
        <v>45828</v>
      </c>
      <c r="D2651" s="3" t="s">
        <v>615</v>
      </c>
      <c r="E2651" s="3" t="s">
        <v>620</v>
      </c>
      <c r="F2651" s="14" t="s">
        <v>53</v>
      </c>
      <c r="G2651" s="17" t="s">
        <v>434</v>
      </c>
      <c r="H2651" s="15">
        <v>1087121139</v>
      </c>
      <c r="I2651" s="16" t="s">
        <v>436</v>
      </c>
      <c r="J2651" s="18">
        <v>40</v>
      </c>
      <c r="K2651" s="19">
        <v>295.95</v>
      </c>
      <c r="N2651" s="20">
        <v>6616747</v>
      </c>
      <c r="O2651" s="20">
        <v>33304293</v>
      </c>
      <c r="P2651" s="20">
        <v>0</v>
      </c>
      <c r="Q2651" s="20">
        <v>0</v>
      </c>
      <c r="R2651" s="21">
        <v>2205582</v>
      </c>
      <c r="S2651" s="21">
        <v>2775358</v>
      </c>
      <c r="T2651" s="21">
        <v>1850239</v>
      </c>
      <c r="U2651" s="20">
        <v>40135472</v>
      </c>
      <c r="V2651" s="20">
        <v>2959156</v>
      </c>
      <c r="W2651" s="20">
        <v>2830900</v>
      </c>
      <c r="X2651" s="20">
        <v>3996500</v>
      </c>
      <c r="Y2651" s="20">
        <v>173800</v>
      </c>
      <c r="Z2651" s="20">
        <v>1332200</v>
      </c>
      <c r="AA2651" s="20">
        <v>999100</v>
      </c>
      <c r="AB2651" s="21">
        <v>12291656</v>
      </c>
      <c r="AC2651" s="21">
        <v>52427128</v>
      </c>
    </row>
    <row r="2652" spans="1:29" x14ac:dyDescent="0.2">
      <c r="A2652" s="3" t="s">
        <v>1078</v>
      </c>
      <c r="B2652" s="144">
        <v>45677</v>
      </c>
      <c r="C2652" s="144">
        <v>45828</v>
      </c>
      <c r="D2652" s="3" t="s">
        <v>615</v>
      </c>
      <c r="E2652" s="3" t="s">
        <v>620</v>
      </c>
      <c r="F2652" s="14" t="s">
        <v>53</v>
      </c>
      <c r="G2652" s="17" t="s">
        <v>434</v>
      </c>
      <c r="H2652" s="15">
        <v>1130658427</v>
      </c>
      <c r="I2652" s="16" t="s">
        <v>437</v>
      </c>
      <c r="J2652" s="18">
        <v>40</v>
      </c>
      <c r="K2652" s="19">
        <v>313.42</v>
      </c>
      <c r="N2652" s="20">
        <v>7007335</v>
      </c>
      <c r="O2652" s="20">
        <v>35270253</v>
      </c>
      <c r="P2652" s="20">
        <v>0</v>
      </c>
      <c r="Q2652" s="20">
        <v>0</v>
      </c>
      <c r="R2652" s="21">
        <v>2335778</v>
      </c>
      <c r="S2652" s="21">
        <v>2939188</v>
      </c>
      <c r="T2652" s="21">
        <v>1959458</v>
      </c>
      <c r="U2652" s="20">
        <v>42504677</v>
      </c>
      <c r="V2652" s="20">
        <v>3133836</v>
      </c>
      <c r="W2652" s="20">
        <v>2998000</v>
      </c>
      <c r="X2652" s="20">
        <v>4232400</v>
      </c>
      <c r="Y2652" s="20">
        <v>184100</v>
      </c>
      <c r="Z2652" s="20">
        <v>1410800</v>
      </c>
      <c r="AA2652" s="20">
        <v>1058100</v>
      </c>
      <c r="AB2652" s="21">
        <v>13017236</v>
      </c>
      <c r="AC2652" s="21">
        <v>55521913</v>
      </c>
    </row>
    <row r="2653" spans="1:29" x14ac:dyDescent="0.2">
      <c r="A2653" s="3" t="s">
        <v>1078</v>
      </c>
      <c r="B2653" s="144">
        <v>45677</v>
      </c>
      <c r="C2653" s="144">
        <v>45828</v>
      </c>
      <c r="D2653" s="3" t="s">
        <v>615</v>
      </c>
      <c r="E2653" s="3" t="s">
        <v>620</v>
      </c>
      <c r="F2653" s="14" t="s">
        <v>53</v>
      </c>
      <c r="G2653" s="17" t="s">
        <v>434</v>
      </c>
      <c r="H2653" s="15">
        <v>34571468</v>
      </c>
      <c r="I2653" s="16" t="s">
        <v>438</v>
      </c>
      <c r="J2653" s="18">
        <v>40</v>
      </c>
      <c r="K2653" s="19">
        <v>450.52</v>
      </c>
      <c r="N2653" s="20">
        <v>10072568</v>
      </c>
      <c r="O2653" s="20">
        <v>50698592</v>
      </c>
      <c r="P2653" s="20">
        <v>0</v>
      </c>
      <c r="Q2653" s="20">
        <v>0</v>
      </c>
      <c r="R2653" s="21">
        <v>3357523</v>
      </c>
      <c r="S2653" s="21">
        <v>4224883</v>
      </c>
      <c r="T2653" s="21">
        <v>2816588</v>
      </c>
      <c r="U2653" s="20">
        <v>61097586</v>
      </c>
      <c r="V2653" s="20">
        <v>4504676</v>
      </c>
      <c r="W2653" s="20">
        <v>4309400</v>
      </c>
      <c r="X2653" s="20">
        <v>6083800</v>
      </c>
      <c r="Y2653" s="20">
        <v>264600</v>
      </c>
      <c r="Z2653" s="20">
        <v>2027900</v>
      </c>
      <c r="AA2653" s="20">
        <v>1521000</v>
      </c>
      <c r="AB2653" s="21">
        <v>18711376</v>
      </c>
      <c r="AC2653" s="21">
        <v>79808962</v>
      </c>
    </row>
    <row r="2654" spans="1:29" x14ac:dyDescent="0.2">
      <c r="A2654" s="3" t="s">
        <v>1078</v>
      </c>
      <c r="B2654" s="144">
        <v>45677</v>
      </c>
      <c r="C2654" s="144">
        <v>45828</v>
      </c>
      <c r="D2654" s="3" t="s">
        <v>615</v>
      </c>
      <c r="E2654" s="3" t="s">
        <v>620</v>
      </c>
      <c r="F2654" s="14" t="s">
        <v>53</v>
      </c>
      <c r="G2654" s="17" t="s">
        <v>434</v>
      </c>
      <c r="H2654" s="15">
        <v>65771123</v>
      </c>
      <c r="I2654" s="16" t="s">
        <v>439</v>
      </c>
      <c r="J2654" s="18">
        <v>40</v>
      </c>
      <c r="K2654" s="19">
        <v>354.84</v>
      </c>
      <c r="N2654" s="20">
        <v>7933389</v>
      </c>
      <c r="O2654" s="20">
        <v>39931391</v>
      </c>
      <c r="P2654" s="20">
        <v>0</v>
      </c>
      <c r="Q2654" s="20">
        <v>0</v>
      </c>
      <c r="R2654" s="21">
        <v>2644463</v>
      </c>
      <c r="S2654" s="21">
        <v>3327616</v>
      </c>
      <c r="T2654" s="21">
        <v>2218411</v>
      </c>
      <c r="U2654" s="20">
        <v>48121881</v>
      </c>
      <c r="V2654" s="20">
        <v>3547988</v>
      </c>
      <c r="W2654" s="20">
        <v>3394200</v>
      </c>
      <c r="X2654" s="20">
        <v>4791800</v>
      </c>
      <c r="Y2654" s="20">
        <v>208400</v>
      </c>
      <c r="Z2654" s="20">
        <v>1597300</v>
      </c>
      <c r="AA2654" s="20">
        <v>1197900</v>
      </c>
      <c r="AB2654" s="21">
        <v>14737588</v>
      </c>
      <c r="AC2654" s="21">
        <v>62859469</v>
      </c>
    </row>
    <row r="2655" spans="1:29" x14ac:dyDescent="0.2">
      <c r="A2655" s="3" t="s">
        <v>1078</v>
      </c>
      <c r="B2655" s="144">
        <v>45677</v>
      </c>
      <c r="C2655" s="144">
        <v>45828</v>
      </c>
      <c r="D2655" s="3" t="s">
        <v>615</v>
      </c>
      <c r="E2655" s="3" t="s">
        <v>620</v>
      </c>
      <c r="F2655" s="14" t="s">
        <v>53</v>
      </c>
      <c r="G2655" s="17" t="s">
        <v>434</v>
      </c>
      <c r="H2655" s="15">
        <v>10308209</v>
      </c>
      <c r="I2655" s="16" t="s">
        <v>440</v>
      </c>
      <c r="J2655" s="18">
        <v>40</v>
      </c>
      <c r="K2655" s="19">
        <v>445</v>
      </c>
      <c r="N2655" s="20">
        <v>9949154</v>
      </c>
      <c r="O2655" s="20">
        <v>50077408</v>
      </c>
      <c r="P2655" s="20">
        <v>0</v>
      </c>
      <c r="Q2655" s="20">
        <v>0</v>
      </c>
      <c r="R2655" s="21">
        <v>3316385</v>
      </c>
      <c r="S2655" s="21">
        <v>4173117</v>
      </c>
      <c r="T2655" s="21">
        <v>2782078</v>
      </c>
      <c r="U2655" s="20">
        <v>60348988</v>
      </c>
      <c r="V2655" s="20">
        <v>4449483</v>
      </c>
      <c r="W2655" s="20">
        <v>4256600</v>
      </c>
      <c r="X2655" s="20">
        <v>6009300</v>
      </c>
      <c r="Y2655" s="20">
        <v>261400</v>
      </c>
      <c r="Z2655" s="20">
        <v>2003100</v>
      </c>
      <c r="AA2655" s="20">
        <v>1502300</v>
      </c>
      <c r="AB2655" s="21">
        <v>18482183</v>
      </c>
      <c r="AC2655" s="21">
        <v>78831171</v>
      </c>
    </row>
    <row r="2656" spans="1:29" x14ac:dyDescent="0.2">
      <c r="A2656" s="3" t="s">
        <v>1078</v>
      </c>
      <c r="B2656" s="144">
        <v>45677</v>
      </c>
      <c r="C2656" s="144">
        <v>45828</v>
      </c>
      <c r="D2656" s="3" t="s">
        <v>615</v>
      </c>
      <c r="E2656" s="3" t="s">
        <v>620</v>
      </c>
      <c r="F2656" s="14" t="s">
        <v>53</v>
      </c>
      <c r="G2656" s="17" t="s">
        <v>434</v>
      </c>
      <c r="H2656" s="15">
        <v>25286633</v>
      </c>
      <c r="I2656" s="16" t="s">
        <v>441</v>
      </c>
      <c r="J2656" s="18">
        <v>20</v>
      </c>
      <c r="K2656" s="19">
        <v>429.94</v>
      </c>
      <c r="N2656" s="20">
        <v>4806224</v>
      </c>
      <c r="O2656" s="20">
        <v>24191327</v>
      </c>
      <c r="P2656" s="20">
        <v>0</v>
      </c>
      <c r="Q2656" s="20">
        <v>0</v>
      </c>
      <c r="R2656" s="21">
        <v>1602075</v>
      </c>
      <c r="S2656" s="21">
        <v>2015944</v>
      </c>
      <c r="T2656" s="21">
        <v>1343963</v>
      </c>
      <c r="U2656" s="20">
        <v>29153309</v>
      </c>
      <c r="V2656" s="20">
        <v>2149450</v>
      </c>
      <c r="W2656" s="20">
        <v>2056300</v>
      </c>
      <c r="X2656" s="20">
        <v>2903000</v>
      </c>
      <c r="Y2656" s="20">
        <v>126300</v>
      </c>
      <c r="Z2656" s="20">
        <v>967700</v>
      </c>
      <c r="AA2656" s="20">
        <v>725700</v>
      </c>
      <c r="AB2656" s="21">
        <v>8928450</v>
      </c>
      <c r="AC2656" s="21">
        <v>38081759</v>
      </c>
    </row>
    <row r="2657" spans="1:29" x14ac:dyDescent="0.2">
      <c r="A2657" s="3" t="s">
        <v>1078</v>
      </c>
      <c r="B2657" s="144">
        <v>45677</v>
      </c>
      <c r="C2657" s="144">
        <v>45828</v>
      </c>
      <c r="D2657" s="3" t="s">
        <v>615</v>
      </c>
      <c r="E2657" s="3" t="s">
        <v>620</v>
      </c>
      <c r="F2657" s="14" t="s">
        <v>53</v>
      </c>
      <c r="G2657" s="17" t="s">
        <v>434</v>
      </c>
      <c r="H2657" s="15">
        <v>34317037</v>
      </c>
      <c r="I2657" s="16" t="s">
        <v>442</v>
      </c>
      <c r="J2657" s="18">
        <v>40</v>
      </c>
      <c r="K2657" s="19">
        <v>428.67</v>
      </c>
      <c r="N2657" s="20">
        <v>9584054</v>
      </c>
      <c r="O2657" s="20">
        <v>48239738</v>
      </c>
      <c r="P2657" s="20">
        <v>0</v>
      </c>
      <c r="Q2657" s="20">
        <v>0</v>
      </c>
      <c r="R2657" s="21">
        <v>3194685</v>
      </c>
      <c r="S2657" s="21">
        <v>4019978</v>
      </c>
      <c r="T2657" s="21">
        <v>2679985</v>
      </c>
      <c r="U2657" s="20">
        <v>58134386</v>
      </c>
      <c r="V2657" s="20">
        <v>4286202</v>
      </c>
      <c r="W2657" s="20">
        <v>4100400</v>
      </c>
      <c r="X2657" s="20">
        <v>5788800</v>
      </c>
      <c r="Y2657" s="20">
        <v>251800</v>
      </c>
      <c r="Z2657" s="20">
        <v>1929600</v>
      </c>
      <c r="AA2657" s="20">
        <v>1447200</v>
      </c>
      <c r="AB2657" s="21">
        <v>17804002</v>
      </c>
      <c r="AC2657" s="21">
        <v>75938388</v>
      </c>
    </row>
    <row r="2658" spans="1:29" x14ac:dyDescent="0.2">
      <c r="A2658" s="3" t="s">
        <v>1078</v>
      </c>
      <c r="B2658" s="144">
        <v>45677</v>
      </c>
      <c r="C2658" s="144">
        <v>45828</v>
      </c>
      <c r="D2658" s="3" t="s">
        <v>615</v>
      </c>
      <c r="E2658" s="3" t="s">
        <v>620</v>
      </c>
      <c r="F2658" s="14" t="s">
        <v>53</v>
      </c>
      <c r="G2658" s="17" t="s">
        <v>434</v>
      </c>
      <c r="H2658" s="15">
        <v>1098609488</v>
      </c>
      <c r="I2658" s="16" t="s">
        <v>443</v>
      </c>
      <c r="J2658" s="18">
        <v>40</v>
      </c>
      <c r="K2658" s="19">
        <v>402.9</v>
      </c>
      <c r="N2658" s="20">
        <v>9007897</v>
      </c>
      <c r="O2658" s="20">
        <v>45339748</v>
      </c>
      <c r="P2658" s="20">
        <v>0</v>
      </c>
      <c r="Q2658" s="20">
        <v>0</v>
      </c>
      <c r="R2658" s="21">
        <v>3002632</v>
      </c>
      <c r="S2658" s="21">
        <v>3778312</v>
      </c>
      <c r="T2658" s="21">
        <v>2518875</v>
      </c>
      <c r="U2658" s="20">
        <v>54639567</v>
      </c>
      <c r="V2658" s="20">
        <v>4028532</v>
      </c>
      <c r="W2658" s="20">
        <v>3853900</v>
      </c>
      <c r="X2658" s="20">
        <v>5440800</v>
      </c>
      <c r="Y2658" s="20">
        <v>236700</v>
      </c>
      <c r="Z2658" s="20">
        <v>1813600</v>
      </c>
      <c r="AA2658" s="20">
        <v>1360200</v>
      </c>
      <c r="AB2658" s="21">
        <v>16733732</v>
      </c>
      <c r="AC2658" s="21">
        <v>71373299</v>
      </c>
    </row>
    <row r="2659" spans="1:29" x14ac:dyDescent="0.2">
      <c r="A2659" s="3" t="s">
        <v>1078</v>
      </c>
      <c r="B2659" s="144">
        <v>45677</v>
      </c>
      <c r="C2659" s="144">
        <v>45828</v>
      </c>
      <c r="D2659" s="3" t="s">
        <v>615</v>
      </c>
      <c r="E2659" s="3" t="s">
        <v>620</v>
      </c>
      <c r="F2659" s="14" t="s">
        <v>53</v>
      </c>
      <c r="G2659" s="17" t="s">
        <v>434</v>
      </c>
      <c r="H2659" s="15">
        <v>76330349</v>
      </c>
      <c r="I2659" s="16" t="s">
        <v>444</v>
      </c>
      <c r="J2659" s="18">
        <v>40</v>
      </c>
      <c r="K2659" s="19">
        <v>546.53</v>
      </c>
      <c r="N2659" s="20">
        <v>12219126</v>
      </c>
      <c r="O2659" s="20">
        <v>61502934</v>
      </c>
      <c r="P2659" s="20">
        <v>0</v>
      </c>
      <c r="Q2659" s="20">
        <v>0</v>
      </c>
      <c r="R2659" s="21">
        <v>4073042</v>
      </c>
      <c r="S2659" s="21">
        <v>5125245</v>
      </c>
      <c r="T2659" s="21">
        <v>3416830</v>
      </c>
      <c r="U2659" s="20">
        <v>74118051</v>
      </c>
      <c r="V2659" s="20">
        <v>5464665</v>
      </c>
      <c r="W2659" s="20">
        <v>5227700</v>
      </c>
      <c r="X2659" s="20">
        <v>7380400</v>
      </c>
      <c r="Y2659" s="20">
        <v>321000</v>
      </c>
      <c r="Z2659" s="20">
        <v>2460100</v>
      </c>
      <c r="AA2659" s="20">
        <v>1845100</v>
      </c>
      <c r="AB2659" s="21">
        <v>22698965</v>
      </c>
      <c r="AC2659" s="21">
        <v>96817016</v>
      </c>
    </row>
    <row r="2660" spans="1:29" x14ac:dyDescent="0.2">
      <c r="A2660" s="3" t="s">
        <v>1078</v>
      </c>
      <c r="B2660" s="144">
        <v>45677</v>
      </c>
      <c r="C2660" s="144">
        <v>45828</v>
      </c>
      <c r="D2660" s="3" t="s">
        <v>615</v>
      </c>
      <c r="E2660" s="3" t="s">
        <v>620</v>
      </c>
      <c r="F2660" s="14" t="s">
        <v>56</v>
      </c>
      <c r="G2660" s="17" t="s">
        <v>445</v>
      </c>
      <c r="H2660" s="15">
        <v>12748124</v>
      </c>
      <c r="I2660" s="16" t="s">
        <v>983</v>
      </c>
      <c r="J2660" s="18">
        <v>40</v>
      </c>
      <c r="K2660" s="19">
        <v>324.22000000000003</v>
      </c>
      <c r="N2660" s="20">
        <v>7248797</v>
      </c>
      <c r="O2660" s="20">
        <v>36485612</v>
      </c>
      <c r="P2660" s="20">
        <v>0</v>
      </c>
      <c r="Q2660" s="20">
        <v>0</v>
      </c>
      <c r="R2660" s="21">
        <v>2416266</v>
      </c>
      <c r="S2660" s="21">
        <v>3040468</v>
      </c>
      <c r="T2660" s="21">
        <v>2026978</v>
      </c>
      <c r="U2660" s="20">
        <v>43969324</v>
      </c>
      <c r="V2660" s="20">
        <v>3241823</v>
      </c>
      <c r="W2660" s="20">
        <v>3101300</v>
      </c>
      <c r="X2660" s="20">
        <v>4378300</v>
      </c>
      <c r="Y2660" s="20">
        <v>190500</v>
      </c>
      <c r="Z2660" s="20">
        <v>1459400</v>
      </c>
      <c r="AA2660" s="20">
        <v>1094600</v>
      </c>
      <c r="AB2660" s="21">
        <v>13465923</v>
      </c>
      <c r="AC2660" s="21">
        <v>57435247</v>
      </c>
    </row>
    <row r="2661" spans="1:29" x14ac:dyDescent="0.2">
      <c r="A2661" s="3" t="s">
        <v>1078</v>
      </c>
      <c r="B2661" s="144">
        <v>45677</v>
      </c>
      <c r="C2661" s="144">
        <v>45828</v>
      </c>
      <c r="D2661" s="3" t="s">
        <v>615</v>
      </c>
      <c r="E2661" s="3" t="s">
        <v>620</v>
      </c>
      <c r="F2661" s="14" t="s">
        <v>56</v>
      </c>
      <c r="G2661" s="17" t="s">
        <v>445</v>
      </c>
      <c r="H2661" s="15">
        <v>1061696958</v>
      </c>
      <c r="I2661" s="16" t="s">
        <v>446</v>
      </c>
      <c r="J2661" s="18">
        <v>40</v>
      </c>
      <c r="K2661" s="19">
        <v>297.06</v>
      </c>
      <c r="N2661" s="20">
        <v>6641564</v>
      </c>
      <c r="O2661" s="20">
        <v>33429205</v>
      </c>
      <c r="P2661" s="20">
        <v>0</v>
      </c>
      <c r="Q2661" s="20">
        <v>0</v>
      </c>
      <c r="R2661" s="21">
        <v>2213855</v>
      </c>
      <c r="S2661" s="21">
        <v>2785767</v>
      </c>
      <c r="T2661" s="21">
        <v>1857178</v>
      </c>
      <c r="U2661" s="20">
        <v>40286005</v>
      </c>
      <c r="V2661" s="20">
        <v>2970255</v>
      </c>
      <c r="W2661" s="20">
        <v>2841500</v>
      </c>
      <c r="X2661" s="20">
        <v>4011500</v>
      </c>
      <c r="Y2661" s="20">
        <v>174500</v>
      </c>
      <c r="Z2661" s="20">
        <v>1337200</v>
      </c>
      <c r="AA2661" s="20">
        <v>1002900</v>
      </c>
      <c r="AB2661" s="21">
        <v>12337855</v>
      </c>
      <c r="AC2661" s="21">
        <v>52623860</v>
      </c>
    </row>
    <row r="2662" spans="1:29" x14ac:dyDescent="0.2">
      <c r="A2662" s="3" t="s">
        <v>1078</v>
      </c>
      <c r="B2662" s="144">
        <v>45677</v>
      </c>
      <c r="C2662" s="144">
        <v>45828</v>
      </c>
      <c r="D2662" s="3" t="s">
        <v>615</v>
      </c>
      <c r="E2662" s="3" t="s">
        <v>620</v>
      </c>
      <c r="F2662" s="14" t="s">
        <v>56</v>
      </c>
      <c r="G2662" s="17" t="s">
        <v>445</v>
      </c>
      <c r="H2662" s="15">
        <v>25286104</v>
      </c>
      <c r="I2662" s="16" t="s">
        <v>447</v>
      </c>
      <c r="J2662" s="18">
        <v>40</v>
      </c>
      <c r="K2662" s="19">
        <v>347.26</v>
      </c>
      <c r="N2662" s="20">
        <v>7763918</v>
      </c>
      <c r="O2662" s="20">
        <v>39078387</v>
      </c>
      <c r="P2662" s="20">
        <v>0</v>
      </c>
      <c r="Q2662" s="20">
        <v>0</v>
      </c>
      <c r="R2662" s="21">
        <v>2587973</v>
      </c>
      <c r="S2662" s="21">
        <v>3256532</v>
      </c>
      <c r="T2662" s="21">
        <v>2171022</v>
      </c>
      <c r="U2662" s="20">
        <v>47093914</v>
      </c>
      <c r="V2662" s="20">
        <v>3472197</v>
      </c>
      <c r="W2662" s="20">
        <v>3321700</v>
      </c>
      <c r="X2662" s="20">
        <v>4689400</v>
      </c>
      <c r="Y2662" s="20">
        <v>204000</v>
      </c>
      <c r="Z2662" s="20">
        <v>1563100</v>
      </c>
      <c r="AA2662" s="20">
        <v>1172400</v>
      </c>
      <c r="AB2662" s="21">
        <v>14422797</v>
      </c>
      <c r="AC2662" s="21">
        <v>61516711</v>
      </c>
    </row>
    <row r="2663" spans="1:29" x14ac:dyDescent="0.2">
      <c r="A2663" s="3" t="s">
        <v>1078</v>
      </c>
      <c r="B2663" s="144">
        <v>45677</v>
      </c>
      <c r="C2663" s="144">
        <v>45828</v>
      </c>
      <c r="D2663" s="3" t="s">
        <v>615</v>
      </c>
      <c r="E2663" s="3" t="s">
        <v>620</v>
      </c>
      <c r="F2663" s="14" t="s">
        <v>56</v>
      </c>
      <c r="G2663" s="17" t="s">
        <v>445</v>
      </c>
      <c r="H2663" s="15">
        <v>76332998</v>
      </c>
      <c r="I2663" s="16" t="s">
        <v>448</v>
      </c>
      <c r="J2663" s="18">
        <v>40</v>
      </c>
      <c r="K2663" s="19">
        <v>303.72000000000003</v>
      </c>
      <c r="N2663" s="20">
        <v>6790465</v>
      </c>
      <c r="O2663" s="20">
        <v>34178674</v>
      </c>
      <c r="P2663" s="20">
        <v>0</v>
      </c>
      <c r="Q2663" s="20">
        <v>0</v>
      </c>
      <c r="R2663" s="21">
        <v>2263488</v>
      </c>
      <c r="S2663" s="21">
        <v>2848223</v>
      </c>
      <c r="T2663" s="21">
        <v>1898815</v>
      </c>
      <c r="U2663" s="20">
        <v>41189200</v>
      </c>
      <c r="V2663" s="20">
        <v>3036847</v>
      </c>
      <c r="W2663" s="20">
        <v>2905200</v>
      </c>
      <c r="X2663" s="20">
        <v>4101400</v>
      </c>
      <c r="Y2663" s="20">
        <v>178400</v>
      </c>
      <c r="Z2663" s="20">
        <v>1367100</v>
      </c>
      <c r="AA2663" s="20">
        <v>1025400</v>
      </c>
      <c r="AB2663" s="21">
        <v>12614347</v>
      </c>
      <c r="AC2663" s="21">
        <v>53803547</v>
      </c>
    </row>
    <row r="2664" spans="1:29" x14ac:dyDescent="0.2">
      <c r="A2664" s="3" t="s">
        <v>1078</v>
      </c>
      <c r="B2664" s="144">
        <v>45677</v>
      </c>
      <c r="C2664" s="144">
        <v>45828</v>
      </c>
      <c r="D2664" s="3" t="s">
        <v>615</v>
      </c>
      <c r="E2664" s="3" t="s">
        <v>620</v>
      </c>
      <c r="F2664" s="14" t="s">
        <v>56</v>
      </c>
      <c r="G2664" s="17" t="s">
        <v>445</v>
      </c>
      <c r="H2664" s="15">
        <v>79788646</v>
      </c>
      <c r="I2664" s="16" t="s">
        <v>450</v>
      </c>
      <c r="J2664" s="18">
        <v>40</v>
      </c>
      <c r="K2664" s="19">
        <v>262.12</v>
      </c>
      <c r="N2664" s="20">
        <v>5860387</v>
      </c>
      <c r="O2664" s="20">
        <v>29497281</v>
      </c>
      <c r="P2664" s="20">
        <v>0</v>
      </c>
      <c r="Q2664" s="20">
        <v>0</v>
      </c>
      <c r="R2664" s="21">
        <v>1953462</v>
      </c>
      <c r="S2664" s="21">
        <v>2458107</v>
      </c>
      <c r="T2664" s="21">
        <v>1638738</v>
      </c>
      <c r="U2664" s="20">
        <v>35547588</v>
      </c>
      <c r="V2664" s="20">
        <v>2620895</v>
      </c>
      <c r="W2664" s="20">
        <v>2507300</v>
      </c>
      <c r="X2664" s="20">
        <v>3539700</v>
      </c>
      <c r="Y2664" s="20">
        <v>154000</v>
      </c>
      <c r="Z2664" s="20">
        <v>1179900</v>
      </c>
      <c r="AA2664" s="20">
        <v>884900</v>
      </c>
      <c r="AB2664" s="21">
        <v>10886695</v>
      </c>
      <c r="AC2664" s="21">
        <v>46434283</v>
      </c>
    </row>
    <row r="2665" spans="1:29" x14ac:dyDescent="0.2">
      <c r="A2665" s="3" t="s">
        <v>1078</v>
      </c>
      <c r="B2665" s="144">
        <v>45677</v>
      </c>
      <c r="C2665" s="144">
        <v>45828</v>
      </c>
      <c r="D2665" s="3" t="s">
        <v>615</v>
      </c>
      <c r="E2665" s="3" t="s">
        <v>620</v>
      </c>
      <c r="F2665" s="14" t="s">
        <v>56</v>
      </c>
      <c r="G2665" s="17" t="s">
        <v>445</v>
      </c>
      <c r="H2665" s="15">
        <v>1061733975</v>
      </c>
      <c r="I2665" s="16" t="s">
        <v>451</v>
      </c>
      <c r="J2665" s="18">
        <v>40</v>
      </c>
      <c r="K2665" s="19">
        <v>306.24</v>
      </c>
      <c r="N2665" s="20">
        <v>6846807</v>
      </c>
      <c r="O2665" s="20">
        <v>34462262</v>
      </c>
      <c r="P2665" s="20">
        <v>0</v>
      </c>
      <c r="Q2665" s="20">
        <v>0</v>
      </c>
      <c r="R2665" s="21">
        <v>2282269</v>
      </c>
      <c r="S2665" s="21">
        <v>2871855</v>
      </c>
      <c r="T2665" s="21">
        <v>1914570</v>
      </c>
      <c r="U2665" s="20">
        <v>41530956</v>
      </c>
      <c r="V2665" s="20">
        <v>3062044</v>
      </c>
      <c r="W2665" s="20">
        <v>2929300</v>
      </c>
      <c r="X2665" s="20">
        <v>4135500</v>
      </c>
      <c r="Y2665" s="20">
        <v>179900</v>
      </c>
      <c r="Z2665" s="20">
        <v>1378500</v>
      </c>
      <c r="AA2665" s="20">
        <v>1033900</v>
      </c>
      <c r="AB2665" s="21">
        <v>12719144</v>
      </c>
      <c r="AC2665" s="21">
        <v>54250100</v>
      </c>
    </row>
    <row r="2666" spans="1:29" x14ac:dyDescent="0.2">
      <c r="A2666" s="3" t="s">
        <v>1078</v>
      </c>
      <c r="B2666" s="144">
        <v>45677</v>
      </c>
      <c r="C2666" s="144">
        <v>45828</v>
      </c>
      <c r="D2666" s="3" t="s">
        <v>615</v>
      </c>
      <c r="E2666" s="3" t="s">
        <v>620</v>
      </c>
      <c r="F2666" s="14" t="s">
        <v>56</v>
      </c>
      <c r="G2666" s="17" t="s">
        <v>445</v>
      </c>
      <c r="H2666" s="15">
        <v>1061697014</v>
      </c>
      <c r="I2666" s="16" t="s">
        <v>452</v>
      </c>
      <c r="J2666" s="18">
        <v>40</v>
      </c>
      <c r="K2666" s="19">
        <v>340.8</v>
      </c>
      <c r="N2666" s="20">
        <v>7619487</v>
      </c>
      <c r="O2666" s="20">
        <v>38351418</v>
      </c>
      <c r="P2666" s="20">
        <v>0</v>
      </c>
      <c r="Q2666" s="20">
        <v>0</v>
      </c>
      <c r="R2666" s="21">
        <v>2539829</v>
      </c>
      <c r="S2666" s="21">
        <v>3195951</v>
      </c>
      <c r="T2666" s="21">
        <v>2130634</v>
      </c>
      <c r="U2666" s="20">
        <v>46217832</v>
      </c>
      <c r="V2666" s="20">
        <v>3407604</v>
      </c>
      <c r="W2666" s="20">
        <v>3259900</v>
      </c>
      <c r="X2666" s="20">
        <v>4602200</v>
      </c>
      <c r="Y2666" s="20">
        <v>200200</v>
      </c>
      <c r="Z2666" s="20">
        <v>1534100</v>
      </c>
      <c r="AA2666" s="20">
        <v>1150500</v>
      </c>
      <c r="AB2666" s="21">
        <v>14154504</v>
      </c>
      <c r="AC2666" s="21">
        <v>60372336</v>
      </c>
    </row>
    <row r="2667" spans="1:29" x14ac:dyDescent="0.2">
      <c r="A2667" s="3" t="s">
        <v>1078</v>
      </c>
      <c r="B2667" s="144">
        <v>45677</v>
      </c>
      <c r="C2667" s="144">
        <v>45828</v>
      </c>
      <c r="D2667" s="3" t="s">
        <v>615</v>
      </c>
      <c r="E2667" s="3" t="s">
        <v>620</v>
      </c>
      <c r="F2667" s="14" t="s">
        <v>56</v>
      </c>
      <c r="G2667" s="17" t="s">
        <v>445</v>
      </c>
      <c r="H2667" s="15">
        <v>4615264</v>
      </c>
      <c r="I2667" s="16" t="s">
        <v>1036</v>
      </c>
      <c r="J2667" s="18">
        <v>40</v>
      </c>
      <c r="K2667" s="19">
        <v>275</v>
      </c>
      <c r="N2667" s="20">
        <v>6148354</v>
      </c>
      <c r="O2667" s="20">
        <v>30946715</v>
      </c>
      <c r="P2667" s="20">
        <v>0</v>
      </c>
      <c r="Q2667" s="20">
        <v>0</v>
      </c>
      <c r="R2667" s="21">
        <v>2049451</v>
      </c>
      <c r="S2667" s="21">
        <v>2578893</v>
      </c>
      <c r="T2667" s="21">
        <v>1719262</v>
      </c>
      <c r="U2667" s="20">
        <v>37294321</v>
      </c>
      <c r="V2667" s="20">
        <v>2749681</v>
      </c>
      <c r="W2667" s="20">
        <v>2630500</v>
      </c>
      <c r="X2667" s="20">
        <v>3713600</v>
      </c>
      <c r="Y2667" s="20">
        <v>161500</v>
      </c>
      <c r="Z2667" s="20">
        <v>1237900</v>
      </c>
      <c r="AA2667" s="20">
        <v>928400</v>
      </c>
      <c r="AB2667" s="21">
        <v>11421581</v>
      </c>
      <c r="AC2667" s="21">
        <v>48715902</v>
      </c>
    </row>
    <row r="2668" spans="1:29" x14ac:dyDescent="0.2">
      <c r="A2668" s="3" t="s">
        <v>1078</v>
      </c>
      <c r="B2668" s="144">
        <v>45677</v>
      </c>
      <c r="C2668" s="144">
        <v>45828</v>
      </c>
      <c r="D2668" s="3" t="s">
        <v>615</v>
      </c>
      <c r="E2668" s="3" t="s">
        <v>620</v>
      </c>
      <c r="F2668" s="14" t="s">
        <v>56</v>
      </c>
      <c r="G2668" s="17" t="s">
        <v>453</v>
      </c>
      <c r="H2668" s="15">
        <v>48575480</v>
      </c>
      <c r="I2668" s="16" t="s">
        <v>454</v>
      </c>
      <c r="J2668" s="18">
        <v>40</v>
      </c>
      <c r="K2668" s="19">
        <v>316.64</v>
      </c>
      <c r="N2668" s="20">
        <v>7079326</v>
      </c>
      <c r="O2668" s="20">
        <v>35632608</v>
      </c>
      <c r="P2668" s="20">
        <v>0</v>
      </c>
      <c r="Q2668" s="20">
        <v>0</v>
      </c>
      <c r="R2668" s="21">
        <v>2359775</v>
      </c>
      <c r="S2668" s="21">
        <v>2969384</v>
      </c>
      <c r="T2668" s="21">
        <v>1979589</v>
      </c>
      <c r="U2668" s="20">
        <v>42941356</v>
      </c>
      <c r="V2668" s="20">
        <v>3166032</v>
      </c>
      <c r="W2668" s="20">
        <v>3028800</v>
      </c>
      <c r="X2668" s="20">
        <v>4275900</v>
      </c>
      <c r="Y2668" s="20">
        <v>186000</v>
      </c>
      <c r="Z2668" s="20">
        <v>1425300</v>
      </c>
      <c r="AA2668" s="20">
        <v>1069000</v>
      </c>
      <c r="AB2668" s="21">
        <v>13151032</v>
      </c>
      <c r="AC2668" s="21">
        <v>56092388</v>
      </c>
    </row>
    <row r="2669" spans="1:29" x14ac:dyDescent="0.2">
      <c r="A2669" s="3" t="s">
        <v>1078</v>
      </c>
      <c r="B2669" s="144">
        <v>45677</v>
      </c>
      <c r="C2669" s="144">
        <v>45828</v>
      </c>
      <c r="D2669" s="3" t="s">
        <v>615</v>
      </c>
      <c r="E2669" s="3" t="s">
        <v>620</v>
      </c>
      <c r="F2669" s="14" t="s">
        <v>56</v>
      </c>
      <c r="G2669" s="17" t="s">
        <v>453</v>
      </c>
      <c r="H2669" s="15">
        <v>1061707510</v>
      </c>
      <c r="I2669" s="16" t="s">
        <v>455</v>
      </c>
      <c r="J2669" s="18">
        <v>40</v>
      </c>
      <c r="K2669" s="19">
        <v>362.28</v>
      </c>
      <c r="N2669" s="20">
        <v>8099729</v>
      </c>
      <c r="O2669" s="20">
        <v>40768636</v>
      </c>
      <c r="P2669" s="20">
        <v>0</v>
      </c>
      <c r="Q2669" s="20">
        <v>0</v>
      </c>
      <c r="R2669" s="21">
        <v>2699910</v>
      </c>
      <c r="S2669" s="21">
        <v>3397386</v>
      </c>
      <c r="T2669" s="21">
        <v>2264924</v>
      </c>
      <c r="U2669" s="20">
        <v>49130856</v>
      </c>
      <c r="V2669" s="20">
        <v>3622379</v>
      </c>
      <c r="W2669" s="20">
        <v>3465300</v>
      </c>
      <c r="X2669" s="20">
        <v>4892200</v>
      </c>
      <c r="Y2669" s="20">
        <v>212800</v>
      </c>
      <c r="Z2669" s="20">
        <v>1630700</v>
      </c>
      <c r="AA2669" s="20">
        <v>1223100</v>
      </c>
      <c r="AB2669" s="21">
        <v>15046479</v>
      </c>
      <c r="AC2669" s="21">
        <v>64177335</v>
      </c>
    </row>
    <row r="2670" spans="1:29" x14ac:dyDescent="0.2">
      <c r="A2670" s="3" t="s">
        <v>1078</v>
      </c>
      <c r="B2670" s="144">
        <v>45677</v>
      </c>
      <c r="C2670" s="144">
        <v>45828</v>
      </c>
      <c r="D2670" s="3" t="s">
        <v>615</v>
      </c>
      <c r="E2670" s="3" t="s">
        <v>620</v>
      </c>
      <c r="F2670" s="14" t="s">
        <v>56</v>
      </c>
      <c r="G2670" s="17" t="s">
        <v>453</v>
      </c>
      <c r="H2670" s="15">
        <v>4612860</v>
      </c>
      <c r="I2670" s="16" t="s">
        <v>456</v>
      </c>
      <c r="J2670" s="18">
        <v>40</v>
      </c>
      <c r="K2670" s="19">
        <v>321</v>
      </c>
      <c r="N2670" s="20">
        <v>7176806</v>
      </c>
      <c r="O2670" s="20">
        <v>36123257</v>
      </c>
      <c r="P2670" s="20">
        <v>0</v>
      </c>
      <c r="Q2670" s="20">
        <v>0</v>
      </c>
      <c r="R2670" s="21">
        <v>2392269</v>
      </c>
      <c r="S2670" s="21">
        <v>3010271</v>
      </c>
      <c r="T2670" s="21">
        <v>2006848</v>
      </c>
      <c r="U2670" s="20">
        <v>43532645</v>
      </c>
      <c r="V2670" s="20">
        <v>3209627</v>
      </c>
      <c r="W2670" s="20">
        <v>3070500</v>
      </c>
      <c r="X2670" s="20">
        <v>4334800</v>
      </c>
      <c r="Y2670" s="20">
        <v>188600</v>
      </c>
      <c r="Z2670" s="20">
        <v>1444900</v>
      </c>
      <c r="AA2670" s="20">
        <v>1083700</v>
      </c>
      <c r="AB2670" s="21">
        <v>13332127</v>
      </c>
      <c r="AC2670" s="21">
        <v>56864772</v>
      </c>
    </row>
    <row r="2671" spans="1:29" x14ac:dyDescent="0.2">
      <c r="A2671" s="3" t="s">
        <v>1078</v>
      </c>
      <c r="B2671" s="144">
        <v>45677</v>
      </c>
      <c r="C2671" s="144">
        <v>45828</v>
      </c>
      <c r="D2671" s="3" t="s">
        <v>615</v>
      </c>
      <c r="E2671" s="3" t="s">
        <v>620</v>
      </c>
      <c r="F2671" s="14" t="s">
        <v>56</v>
      </c>
      <c r="G2671" s="17" t="s">
        <v>453</v>
      </c>
      <c r="H2671" s="15">
        <v>1061774375</v>
      </c>
      <c r="I2671" s="16" t="s">
        <v>457</v>
      </c>
      <c r="J2671" s="18">
        <v>40</v>
      </c>
      <c r="K2671" s="19">
        <v>265.35000000000002</v>
      </c>
      <c r="N2671" s="20">
        <v>5932602</v>
      </c>
      <c r="O2671" s="20">
        <v>29860763</v>
      </c>
      <c r="P2671" s="20">
        <v>0</v>
      </c>
      <c r="Q2671" s="20">
        <v>0</v>
      </c>
      <c r="R2671" s="21">
        <v>1977534</v>
      </c>
      <c r="S2671" s="21">
        <v>2488397</v>
      </c>
      <c r="T2671" s="21">
        <v>1658931</v>
      </c>
      <c r="U2671" s="20">
        <v>35985625</v>
      </c>
      <c r="V2671" s="20">
        <v>2653191</v>
      </c>
      <c r="W2671" s="20">
        <v>2538200</v>
      </c>
      <c r="X2671" s="20">
        <v>3583300</v>
      </c>
      <c r="Y2671" s="20">
        <v>155900</v>
      </c>
      <c r="Z2671" s="20">
        <v>1194400</v>
      </c>
      <c r="AA2671" s="20">
        <v>895800</v>
      </c>
      <c r="AB2671" s="21">
        <v>11020791</v>
      </c>
      <c r="AC2671" s="21">
        <v>47006416</v>
      </c>
    </row>
    <row r="2672" spans="1:29" x14ac:dyDescent="0.2">
      <c r="A2672" s="3" t="s">
        <v>1078</v>
      </c>
      <c r="B2672" s="144">
        <v>45677</v>
      </c>
      <c r="C2672" s="144">
        <v>45828</v>
      </c>
      <c r="D2672" s="3" t="s">
        <v>615</v>
      </c>
      <c r="E2672" s="3" t="s">
        <v>620</v>
      </c>
      <c r="F2672" s="14" t="s">
        <v>56</v>
      </c>
      <c r="G2672" s="17" t="s">
        <v>453</v>
      </c>
      <c r="H2672" s="15">
        <v>76305479</v>
      </c>
      <c r="I2672" s="16" t="s">
        <v>459</v>
      </c>
      <c r="J2672" s="18">
        <v>40</v>
      </c>
      <c r="K2672" s="19">
        <v>321</v>
      </c>
      <c r="N2672" s="20">
        <v>7176806</v>
      </c>
      <c r="O2672" s="20">
        <v>36123257</v>
      </c>
      <c r="P2672" s="20">
        <v>0</v>
      </c>
      <c r="Q2672" s="20">
        <v>0</v>
      </c>
      <c r="R2672" s="21">
        <v>2392269</v>
      </c>
      <c r="S2672" s="21">
        <v>3010271</v>
      </c>
      <c r="T2672" s="21">
        <v>2006848</v>
      </c>
      <c r="U2672" s="20">
        <v>43532645</v>
      </c>
      <c r="V2672" s="20">
        <v>3209627</v>
      </c>
      <c r="W2672" s="20">
        <v>3070500</v>
      </c>
      <c r="X2672" s="20">
        <v>4334800</v>
      </c>
      <c r="Y2672" s="20">
        <v>188600</v>
      </c>
      <c r="Z2672" s="20">
        <v>1444900</v>
      </c>
      <c r="AA2672" s="20">
        <v>1083700</v>
      </c>
      <c r="AB2672" s="21">
        <v>13332127</v>
      </c>
      <c r="AC2672" s="21">
        <v>56864772</v>
      </c>
    </row>
    <row r="2673" spans="1:29" x14ac:dyDescent="0.2">
      <c r="A2673" s="3" t="s">
        <v>1078</v>
      </c>
      <c r="B2673" s="144">
        <v>45677</v>
      </c>
      <c r="C2673" s="144">
        <v>45828</v>
      </c>
      <c r="D2673" s="3" t="s">
        <v>615</v>
      </c>
      <c r="E2673" s="3" t="s">
        <v>620</v>
      </c>
      <c r="F2673" s="14" t="s">
        <v>56</v>
      </c>
      <c r="G2673" s="17" t="s">
        <v>453</v>
      </c>
      <c r="H2673" s="15">
        <v>76333079</v>
      </c>
      <c r="I2673" s="16" t="s">
        <v>460</v>
      </c>
      <c r="J2673" s="18">
        <v>40</v>
      </c>
      <c r="K2673" s="19">
        <v>273.64</v>
      </c>
      <c r="N2673" s="20">
        <v>6117947</v>
      </c>
      <c r="O2673" s="20">
        <v>30793667</v>
      </c>
      <c r="P2673" s="20">
        <v>0</v>
      </c>
      <c r="Q2673" s="20">
        <v>0</v>
      </c>
      <c r="R2673" s="21">
        <v>2039316</v>
      </c>
      <c r="S2673" s="21">
        <v>2566139</v>
      </c>
      <c r="T2673" s="21">
        <v>1710759</v>
      </c>
      <c r="U2673" s="20">
        <v>37109881</v>
      </c>
      <c r="V2673" s="20">
        <v>2736082</v>
      </c>
      <c r="W2673" s="20">
        <v>2617500</v>
      </c>
      <c r="X2673" s="20">
        <v>3695200</v>
      </c>
      <c r="Y2673" s="20">
        <v>160700</v>
      </c>
      <c r="Z2673" s="20">
        <v>1231700</v>
      </c>
      <c r="AA2673" s="20">
        <v>923800</v>
      </c>
      <c r="AB2673" s="21">
        <v>11364982</v>
      </c>
      <c r="AC2673" s="21">
        <v>48474863</v>
      </c>
    </row>
    <row r="2674" spans="1:29" x14ac:dyDescent="0.2">
      <c r="A2674" s="3" t="s">
        <v>1078</v>
      </c>
      <c r="B2674" s="144">
        <v>45677</v>
      </c>
      <c r="C2674" s="144">
        <v>45828</v>
      </c>
      <c r="D2674" s="3" t="s">
        <v>615</v>
      </c>
      <c r="E2674" s="3" t="s">
        <v>620</v>
      </c>
      <c r="F2674" s="14" t="s">
        <v>56</v>
      </c>
      <c r="G2674" s="17" t="s">
        <v>453</v>
      </c>
      <c r="H2674" s="15">
        <v>1061686636</v>
      </c>
      <c r="I2674" s="16" t="s">
        <v>598</v>
      </c>
      <c r="J2674" s="18">
        <v>40</v>
      </c>
      <c r="K2674" s="19">
        <v>282.95</v>
      </c>
      <c r="N2674" s="20">
        <v>6326097</v>
      </c>
      <c r="O2674" s="20">
        <v>31841355</v>
      </c>
      <c r="P2674" s="20">
        <v>0</v>
      </c>
      <c r="Q2674" s="20">
        <v>0</v>
      </c>
      <c r="R2674" s="21">
        <v>2108699</v>
      </c>
      <c r="S2674" s="21">
        <v>2653446</v>
      </c>
      <c r="T2674" s="21">
        <v>1768964</v>
      </c>
      <c r="U2674" s="20">
        <v>38372464</v>
      </c>
      <c r="V2674" s="20">
        <v>2829171</v>
      </c>
      <c r="W2674" s="20">
        <v>2706500</v>
      </c>
      <c r="X2674" s="20">
        <v>3821000</v>
      </c>
      <c r="Y2674" s="20">
        <v>166200</v>
      </c>
      <c r="Z2674" s="20">
        <v>1273700</v>
      </c>
      <c r="AA2674" s="20">
        <v>955200</v>
      </c>
      <c r="AB2674" s="21">
        <v>11751771</v>
      </c>
      <c r="AC2674" s="21">
        <v>50124235</v>
      </c>
    </row>
    <row r="2675" spans="1:29" x14ac:dyDescent="0.2">
      <c r="A2675" s="3" t="s">
        <v>1078</v>
      </c>
      <c r="B2675" s="144">
        <v>45677</v>
      </c>
      <c r="C2675" s="144">
        <v>45828</v>
      </c>
      <c r="D2675" s="3" t="s">
        <v>615</v>
      </c>
      <c r="E2675" s="3" t="s">
        <v>620</v>
      </c>
      <c r="F2675" s="14" t="s">
        <v>56</v>
      </c>
      <c r="G2675" s="17" t="s">
        <v>58</v>
      </c>
      <c r="H2675" s="15">
        <v>1026263833</v>
      </c>
      <c r="I2675" s="16" t="s">
        <v>461</v>
      </c>
      <c r="J2675" s="18">
        <v>40</v>
      </c>
      <c r="K2675" s="19">
        <v>265</v>
      </c>
      <c r="N2675" s="20">
        <v>5924777</v>
      </c>
      <c r="O2675" s="20">
        <v>29821378</v>
      </c>
      <c r="P2675" s="20">
        <v>0</v>
      </c>
      <c r="Q2675" s="20">
        <v>0</v>
      </c>
      <c r="R2675" s="21">
        <v>1974926</v>
      </c>
      <c r="S2675" s="21">
        <v>2485115</v>
      </c>
      <c r="T2675" s="21">
        <v>1656743</v>
      </c>
      <c r="U2675" s="20">
        <v>35938162</v>
      </c>
      <c r="V2675" s="20">
        <v>2649692</v>
      </c>
      <c r="W2675" s="20">
        <v>2534800</v>
      </c>
      <c r="X2675" s="20">
        <v>3578600</v>
      </c>
      <c r="Y2675" s="20">
        <v>155700</v>
      </c>
      <c r="Z2675" s="20">
        <v>1192900</v>
      </c>
      <c r="AA2675" s="20">
        <v>894600</v>
      </c>
      <c r="AB2675" s="21">
        <v>11006292</v>
      </c>
      <c r="AC2675" s="21">
        <v>46944454</v>
      </c>
    </row>
    <row r="2676" spans="1:29" x14ac:dyDescent="0.2">
      <c r="A2676" s="3" t="s">
        <v>1078</v>
      </c>
      <c r="B2676" s="144">
        <v>45677</v>
      </c>
      <c r="C2676" s="144">
        <v>45828</v>
      </c>
      <c r="D2676" s="3" t="s">
        <v>615</v>
      </c>
      <c r="E2676" s="3" t="s">
        <v>620</v>
      </c>
      <c r="F2676" s="14" t="s">
        <v>56</v>
      </c>
      <c r="G2676" s="17" t="s">
        <v>58</v>
      </c>
      <c r="H2676" s="15">
        <v>1112462611</v>
      </c>
      <c r="I2676" s="16" t="s">
        <v>60</v>
      </c>
      <c r="J2676" s="18">
        <v>40</v>
      </c>
      <c r="K2676" s="19">
        <v>275</v>
      </c>
      <c r="N2676" s="20">
        <v>6148354</v>
      </c>
      <c r="O2676" s="20">
        <v>30946715</v>
      </c>
      <c r="P2676" s="20">
        <v>0</v>
      </c>
      <c r="Q2676" s="20">
        <v>0</v>
      </c>
      <c r="R2676" s="21">
        <v>2049451</v>
      </c>
      <c r="S2676" s="21">
        <v>2578893</v>
      </c>
      <c r="T2676" s="21">
        <v>1719262</v>
      </c>
      <c r="U2676" s="20">
        <v>37294321</v>
      </c>
      <c r="V2676" s="20">
        <v>2749681</v>
      </c>
      <c r="W2676" s="20">
        <v>2630500</v>
      </c>
      <c r="X2676" s="20">
        <v>3713600</v>
      </c>
      <c r="Y2676" s="20">
        <v>161500</v>
      </c>
      <c r="Z2676" s="20">
        <v>1237900</v>
      </c>
      <c r="AA2676" s="20">
        <v>928400</v>
      </c>
      <c r="AB2676" s="21">
        <v>11421581</v>
      </c>
      <c r="AC2676" s="21">
        <v>48715902</v>
      </c>
    </row>
    <row r="2677" spans="1:29" x14ac:dyDescent="0.2">
      <c r="A2677" s="3" t="s">
        <v>1078</v>
      </c>
      <c r="B2677" s="144">
        <v>45677</v>
      </c>
      <c r="C2677" s="144">
        <v>45828</v>
      </c>
      <c r="D2677" s="3" t="s">
        <v>615</v>
      </c>
      <c r="E2677" s="3" t="s">
        <v>620</v>
      </c>
      <c r="F2677" s="14" t="s">
        <v>56</v>
      </c>
      <c r="G2677" s="17" t="s">
        <v>58</v>
      </c>
      <c r="H2677" s="15">
        <v>1130652561</v>
      </c>
      <c r="I2677" s="16" t="s">
        <v>62</v>
      </c>
      <c r="J2677" s="18">
        <v>40</v>
      </c>
      <c r="K2677" s="19">
        <v>295</v>
      </c>
      <c r="N2677" s="20">
        <v>6595507</v>
      </c>
      <c r="O2677" s="20">
        <v>33197385</v>
      </c>
      <c r="P2677" s="20">
        <v>0</v>
      </c>
      <c r="Q2677" s="20">
        <v>0</v>
      </c>
      <c r="R2677" s="21">
        <v>2198502</v>
      </c>
      <c r="S2677" s="21">
        <v>2766449</v>
      </c>
      <c r="T2677" s="21">
        <v>1844299</v>
      </c>
      <c r="U2677" s="20">
        <v>40006635</v>
      </c>
      <c r="V2677" s="20">
        <v>2949657</v>
      </c>
      <c r="W2677" s="20">
        <v>2821800</v>
      </c>
      <c r="X2677" s="20">
        <v>3983700</v>
      </c>
      <c r="Y2677" s="20">
        <v>173300</v>
      </c>
      <c r="Z2677" s="20">
        <v>1327900</v>
      </c>
      <c r="AA2677" s="20">
        <v>995900</v>
      </c>
      <c r="AB2677" s="21">
        <v>12252257</v>
      </c>
      <c r="AC2677" s="21">
        <v>52258892</v>
      </c>
    </row>
    <row r="2678" spans="1:29" x14ac:dyDescent="0.2">
      <c r="A2678" s="3" t="s">
        <v>1078</v>
      </c>
      <c r="B2678" s="144">
        <v>45677</v>
      </c>
      <c r="C2678" s="144">
        <v>45828</v>
      </c>
      <c r="D2678" s="3" t="s">
        <v>615</v>
      </c>
      <c r="E2678" s="3" t="s">
        <v>620</v>
      </c>
      <c r="F2678" s="14" t="s">
        <v>56</v>
      </c>
      <c r="G2678" s="17" t="s">
        <v>64</v>
      </c>
      <c r="H2678" s="15">
        <v>34318454</v>
      </c>
      <c r="I2678" s="16" t="s">
        <v>462</v>
      </c>
      <c r="J2678" s="18">
        <v>40</v>
      </c>
      <c r="K2678" s="19">
        <v>329.55</v>
      </c>
      <c r="N2678" s="20">
        <v>7367964</v>
      </c>
      <c r="O2678" s="20">
        <v>37085419</v>
      </c>
      <c r="P2678" s="20">
        <v>0</v>
      </c>
      <c r="Q2678" s="20">
        <v>0</v>
      </c>
      <c r="R2678" s="21">
        <v>2455988</v>
      </c>
      <c r="S2678" s="21">
        <v>3090452</v>
      </c>
      <c r="T2678" s="21">
        <v>2060301</v>
      </c>
      <c r="U2678" s="20">
        <v>44692160</v>
      </c>
      <c r="V2678" s="20">
        <v>3295117</v>
      </c>
      <c r="W2678" s="20">
        <v>3152300</v>
      </c>
      <c r="X2678" s="20">
        <v>4450300</v>
      </c>
      <c r="Y2678" s="20">
        <v>193600</v>
      </c>
      <c r="Z2678" s="20">
        <v>1483400</v>
      </c>
      <c r="AA2678" s="20">
        <v>1112600</v>
      </c>
      <c r="AB2678" s="21">
        <v>13687317</v>
      </c>
      <c r="AC2678" s="21">
        <v>58379477</v>
      </c>
    </row>
    <row r="2679" spans="1:29" x14ac:dyDescent="0.2">
      <c r="A2679" s="3" t="s">
        <v>1078</v>
      </c>
      <c r="B2679" s="144">
        <v>45677</v>
      </c>
      <c r="C2679" s="144">
        <v>45828</v>
      </c>
      <c r="D2679" s="3" t="s">
        <v>615</v>
      </c>
      <c r="E2679" s="3" t="s">
        <v>620</v>
      </c>
      <c r="F2679" s="14" t="s">
        <v>56</v>
      </c>
      <c r="G2679" s="17" t="s">
        <v>64</v>
      </c>
      <c r="H2679" s="15">
        <v>1061688207</v>
      </c>
      <c r="I2679" s="16" t="s">
        <v>463</v>
      </c>
      <c r="J2679" s="18">
        <v>40</v>
      </c>
      <c r="K2679" s="19">
        <v>295</v>
      </c>
      <c r="N2679" s="20">
        <v>6595507</v>
      </c>
      <c r="O2679" s="20">
        <v>33197385</v>
      </c>
      <c r="P2679" s="20">
        <v>0</v>
      </c>
      <c r="Q2679" s="20">
        <v>0</v>
      </c>
      <c r="R2679" s="21">
        <v>2198502</v>
      </c>
      <c r="S2679" s="21">
        <v>2766449</v>
      </c>
      <c r="T2679" s="21">
        <v>1844299</v>
      </c>
      <c r="U2679" s="20">
        <v>40006635</v>
      </c>
      <c r="V2679" s="20">
        <v>2949657</v>
      </c>
      <c r="W2679" s="20">
        <v>2821800</v>
      </c>
      <c r="X2679" s="20">
        <v>3983700</v>
      </c>
      <c r="Y2679" s="20">
        <v>173300</v>
      </c>
      <c r="Z2679" s="20">
        <v>1327900</v>
      </c>
      <c r="AA2679" s="20">
        <v>995900</v>
      </c>
      <c r="AB2679" s="21">
        <v>12252257</v>
      </c>
      <c r="AC2679" s="21">
        <v>52258892</v>
      </c>
    </row>
    <row r="2680" spans="1:29" x14ac:dyDescent="0.2">
      <c r="A2680" s="3" t="s">
        <v>1078</v>
      </c>
      <c r="B2680" s="144">
        <v>45677</v>
      </c>
      <c r="C2680" s="144">
        <v>45828</v>
      </c>
      <c r="D2680" s="3" t="s">
        <v>615</v>
      </c>
      <c r="E2680" s="3" t="s">
        <v>620</v>
      </c>
      <c r="F2680" s="14" t="s">
        <v>56</v>
      </c>
      <c r="G2680" s="17" t="s">
        <v>66</v>
      </c>
      <c r="H2680" s="15">
        <v>38566070</v>
      </c>
      <c r="I2680" s="16" t="s">
        <v>464</v>
      </c>
      <c r="J2680" s="18">
        <v>40</v>
      </c>
      <c r="K2680" s="19">
        <v>304.56</v>
      </c>
      <c r="N2680" s="20">
        <v>6809246</v>
      </c>
      <c r="O2680" s="20">
        <v>34273205</v>
      </c>
      <c r="P2680" s="20">
        <v>0</v>
      </c>
      <c r="Q2680" s="20">
        <v>0</v>
      </c>
      <c r="R2680" s="21">
        <v>2269749</v>
      </c>
      <c r="S2680" s="21">
        <v>2856100</v>
      </c>
      <c r="T2680" s="21">
        <v>1904067</v>
      </c>
      <c r="U2680" s="20">
        <v>41303121</v>
      </c>
      <c r="V2680" s="20">
        <v>3045246</v>
      </c>
      <c r="W2680" s="20">
        <v>2913200</v>
      </c>
      <c r="X2680" s="20">
        <v>4112800</v>
      </c>
      <c r="Y2680" s="20">
        <v>178900</v>
      </c>
      <c r="Z2680" s="20">
        <v>1370900</v>
      </c>
      <c r="AA2680" s="20">
        <v>1028200</v>
      </c>
      <c r="AB2680" s="21">
        <v>12649246</v>
      </c>
      <c r="AC2680" s="21">
        <v>53952367</v>
      </c>
    </row>
    <row r="2681" spans="1:29" x14ac:dyDescent="0.2">
      <c r="A2681" s="3" t="s">
        <v>1078</v>
      </c>
      <c r="B2681" s="144">
        <v>45677</v>
      </c>
      <c r="C2681" s="144">
        <v>45828</v>
      </c>
      <c r="D2681" s="3" t="s">
        <v>615</v>
      </c>
      <c r="E2681" s="3" t="s">
        <v>620</v>
      </c>
      <c r="F2681" s="14" t="s">
        <v>56</v>
      </c>
      <c r="G2681" s="17" t="s">
        <v>66</v>
      </c>
      <c r="H2681" s="15">
        <v>76333472</v>
      </c>
      <c r="I2681" s="16" t="s">
        <v>465</v>
      </c>
      <c r="J2681" s="18">
        <v>40</v>
      </c>
      <c r="K2681" s="19">
        <v>361.24</v>
      </c>
      <c r="N2681" s="20">
        <v>8076477</v>
      </c>
      <c r="O2681" s="20">
        <v>40651601</v>
      </c>
      <c r="P2681" s="20">
        <v>0</v>
      </c>
      <c r="Q2681" s="20">
        <v>0</v>
      </c>
      <c r="R2681" s="21">
        <v>2692159</v>
      </c>
      <c r="S2681" s="21">
        <v>3387633</v>
      </c>
      <c r="T2681" s="21">
        <v>2258422</v>
      </c>
      <c r="U2681" s="20">
        <v>48989815</v>
      </c>
      <c r="V2681" s="20">
        <v>3611980</v>
      </c>
      <c r="W2681" s="20">
        <v>3455400</v>
      </c>
      <c r="X2681" s="20">
        <v>4878200</v>
      </c>
      <c r="Y2681" s="20">
        <v>212200</v>
      </c>
      <c r="Z2681" s="20">
        <v>1626100</v>
      </c>
      <c r="AA2681" s="20">
        <v>1219500</v>
      </c>
      <c r="AB2681" s="21">
        <v>15003380</v>
      </c>
      <c r="AC2681" s="21">
        <v>63993195</v>
      </c>
    </row>
    <row r="2682" spans="1:29" x14ac:dyDescent="0.2">
      <c r="A2682" s="3" t="s">
        <v>1078</v>
      </c>
      <c r="B2682" s="144">
        <v>45677</v>
      </c>
      <c r="C2682" s="144">
        <v>45828</v>
      </c>
      <c r="D2682" s="3" t="s">
        <v>615</v>
      </c>
      <c r="E2682" s="3" t="s">
        <v>620</v>
      </c>
      <c r="F2682" s="14" t="s">
        <v>56</v>
      </c>
      <c r="G2682" s="17" t="s">
        <v>66</v>
      </c>
      <c r="H2682" s="15">
        <v>34326553</v>
      </c>
      <c r="I2682" s="16" t="s">
        <v>599</v>
      </c>
      <c r="J2682" s="18">
        <v>40</v>
      </c>
      <c r="K2682" s="19">
        <v>282.56</v>
      </c>
      <c r="N2682" s="20">
        <v>6317378</v>
      </c>
      <c r="O2682" s="20">
        <v>31797469</v>
      </c>
      <c r="P2682" s="20">
        <v>0</v>
      </c>
      <c r="Q2682" s="20">
        <v>0</v>
      </c>
      <c r="R2682" s="21">
        <v>2105793</v>
      </c>
      <c r="S2682" s="21">
        <v>2649789</v>
      </c>
      <c r="T2682" s="21">
        <v>1766526</v>
      </c>
      <c r="U2682" s="20">
        <v>38319577</v>
      </c>
      <c r="V2682" s="20">
        <v>2825272</v>
      </c>
      <c r="W2682" s="20">
        <v>2702800</v>
      </c>
      <c r="X2682" s="20">
        <v>3815700</v>
      </c>
      <c r="Y2682" s="20">
        <v>166000</v>
      </c>
      <c r="Z2682" s="20">
        <v>1271900</v>
      </c>
      <c r="AA2682" s="20">
        <v>953900</v>
      </c>
      <c r="AB2682" s="21">
        <v>11735572</v>
      </c>
      <c r="AC2682" s="21">
        <v>50055149</v>
      </c>
    </row>
    <row r="2683" spans="1:29" x14ac:dyDescent="0.2">
      <c r="A2683" s="3" t="s">
        <v>1078</v>
      </c>
      <c r="B2683" s="144">
        <v>45677</v>
      </c>
      <c r="C2683" s="144">
        <v>45828</v>
      </c>
      <c r="D2683" s="3" t="s">
        <v>615</v>
      </c>
      <c r="E2683" s="3" t="s">
        <v>620</v>
      </c>
      <c r="F2683" s="14" t="s">
        <v>56</v>
      </c>
      <c r="G2683" s="17" t="s">
        <v>66</v>
      </c>
      <c r="H2683" s="15">
        <v>30742972</v>
      </c>
      <c r="I2683" s="16" t="s">
        <v>984</v>
      </c>
      <c r="J2683" s="18">
        <v>40</v>
      </c>
      <c r="K2683" s="19">
        <v>341</v>
      </c>
      <c r="N2683" s="20">
        <v>7623959</v>
      </c>
      <c r="O2683" s="20">
        <v>38373927</v>
      </c>
      <c r="P2683" s="20">
        <v>0</v>
      </c>
      <c r="Q2683" s="20">
        <v>0</v>
      </c>
      <c r="R2683" s="21">
        <v>2541320</v>
      </c>
      <c r="S2683" s="21">
        <v>3197827</v>
      </c>
      <c r="T2683" s="21">
        <v>2131885</v>
      </c>
      <c r="U2683" s="20">
        <v>46244959</v>
      </c>
      <c r="V2683" s="20">
        <v>3409604</v>
      </c>
      <c r="W2683" s="20">
        <v>3261800</v>
      </c>
      <c r="X2683" s="20">
        <v>4604900</v>
      </c>
      <c r="Y2683" s="20">
        <v>200300</v>
      </c>
      <c r="Z2683" s="20">
        <v>1535000</v>
      </c>
      <c r="AA2683" s="20">
        <v>1151200</v>
      </c>
      <c r="AB2683" s="21">
        <v>14162804</v>
      </c>
      <c r="AC2683" s="21">
        <v>60407763</v>
      </c>
    </row>
    <row r="2684" spans="1:29" x14ac:dyDescent="0.2">
      <c r="A2684" s="3" t="s">
        <v>1078</v>
      </c>
      <c r="B2684" s="144">
        <v>45677</v>
      </c>
      <c r="C2684" s="144">
        <v>45828</v>
      </c>
      <c r="D2684" s="3" t="s">
        <v>615</v>
      </c>
      <c r="E2684" s="3" t="s">
        <v>620</v>
      </c>
      <c r="F2684" s="14" t="s">
        <v>56</v>
      </c>
      <c r="G2684" s="17" t="s">
        <v>66</v>
      </c>
      <c r="H2684" s="15">
        <v>1083870579</v>
      </c>
      <c r="I2684" s="16" t="s">
        <v>469</v>
      </c>
      <c r="J2684" s="18">
        <v>40</v>
      </c>
      <c r="K2684" s="19">
        <v>321.79000000000002</v>
      </c>
      <c r="N2684" s="20">
        <v>7194468</v>
      </c>
      <c r="O2684" s="20">
        <v>36212156</v>
      </c>
      <c r="P2684" s="20">
        <v>0</v>
      </c>
      <c r="Q2684" s="20">
        <v>0</v>
      </c>
      <c r="R2684" s="21">
        <v>2398156</v>
      </c>
      <c r="S2684" s="21">
        <v>3017680</v>
      </c>
      <c r="T2684" s="21">
        <v>2011786</v>
      </c>
      <c r="U2684" s="20">
        <v>43639778</v>
      </c>
      <c r="V2684" s="20">
        <v>3217526</v>
      </c>
      <c r="W2684" s="20">
        <v>3078000</v>
      </c>
      <c r="X2684" s="20">
        <v>4345500</v>
      </c>
      <c r="Y2684" s="20">
        <v>189000</v>
      </c>
      <c r="Z2684" s="20">
        <v>1448500</v>
      </c>
      <c r="AA2684" s="20">
        <v>1086400</v>
      </c>
      <c r="AB2684" s="21">
        <v>13364926</v>
      </c>
      <c r="AC2684" s="21">
        <v>57004704</v>
      </c>
    </row>
    <row r="2685" spans="1:29" x14ac:dyDescent="0.2">
      <c r="A2685" s="3" t="s">
        <v>1078</v>
      </c>
      <c r="B2685" s="144">
        <v>45677</v>
      </c>
      <c r="C2685" s="144">
        <v>45828</v>
      </c>
      <c r="D2685" s="3" t="s">
        <v>615</v>
      </c>
      <c r="E2685" s="3" t="s">
        <v>620</v>
      </c>
      <c r="F2685" s="14" t="s">
        <v>56</v>
      </c>
      <c r="G2685" s="17" t="s">
        <v>66</v>
      </c>
      <c r="H2685" s="15">
        <v>34561007</v>
      </c>
      <c r="I2685" s="16" t="s">
        <v>71</v>
      </c>
      <c r="J2685" s="18">
        <v>40</v>
      </c>
      <c r="K2685" s="19">
        <v>341</v>
      </c>
      <c r="N2685" s="20">
        <v>7623959</v>
      </c>
      <c r="O2685" s="20">
        <v>38373927</v>
      </c>
      <c r="P2685" s="20">
        <v>0</v>
      </c>
      <c r="Q2685" s="20">
        <v>0</v>
      </c>
      <c r="R2685" s="21">
        <v>2541320</v>
      </c>
      <c r="S2685" s="21">
        <v>3197827</v>
      </c>
      <c r="T2685" s="21">
        <v>2131885</v>
      </c>
      <c r="U2685" s="20">
        <v>46244959</v>
      </c>
      <c r="V2685" s="20">
        <v>3409604</v>
      </c>
      <c r="W2685" s="20">
        <v>3261800</v>
      </c>
      <c r="X2685" s="20">
        <v>4604900</v>
      </c>
      <c r="Y2685" s="20">
        <v>200300</v>
      </c>
      <c r="Z2685" s="20">
        <v>1535000</v>
      </c>
      <c r="AA2685" s="20">
        <v>1151200</v>
      </c>
      <c r="AB2685" s="21">
        <v>14162804</v>
      </c>
      <c r="AC2685" s="21">
        <v>60407763</v>
      </c>
    </row>
    <row r="2686" spans="1:29" x14ac:dyDescent="0.2">
      <c r="A2686" s="3" t="s">
        <v>1078</v>
      </c>
      <c r="B2686" s="144">
        <v>45677</v>
      </c>
      <c r="C2686" s="144">
        <v>45828</v>
      </c>
      <c r="D2686" s="3" t="s">
        <v>615</v>
      </c>
      <c r="E2686" s="3" t="s">
        <v>620</v>
      </c>
      <c r="F2686" s="14" t="s">
        <v>56</v>
      </c>
      <c r="G2686" s="17" t="s">
        <v>73</v>
      </c>
      <c r="H2686" s="15">
        <v>1061686519</v>
      </c>
      <c r="I2686" s="16" t="s">
        <v>1060</v>
      </c>
      <c r="J2686" s="18">
        <v>40</v>
      </c>
      <c r="K2686" s="19">
        <v>277.60000000000002</v>
      </c>
      <c r="N2686" s="20">
        <v>6206484</v>
      </c>
      <c r="O2686" s="20">
        <v>31239303</v>
      </c>
      <c r="P2686" s="20">
        <v>0</v>
      </c>
      <c r="Q2686" s="20">
        <v>0</v>
      </c>
      <c r="R2686" s="21">
        <v>2068828</v>
      </c>
      <c r="S2686" s="21">
        <v>2603275</v>
      </c>
      <c r="T2686" s="21">
        <v>1735517</v>
      </c>
      <c r="U2686" s="20">
        <v>37646923</v>
      </c>
      <c r="V2686" s="20">
        <v>2775678</v>
      </c>
      <c r="W2686" s="20">
        <v>2655300</v>
      </c>
      <c r="X2686" s="20">
        <v>3748700</v>
      </c>
      <c r="Y2686" s="20">
        <v>163100</v>
      </c>
      <c r="Z2686" s="20">
        <v>1249600</v>
      </c>
      <c r="AA2686" s="20">
        <v>937200</v>
      </c>
      <c r="AB2686" s="21">
        <v>11529578</v>
      </c>
      <c r="AC2686" s="21">
        <v>49176501</v>
      </c>
    </row>
    <row r="2687" spans="1:29" x14ac:dyDescent="0.2">
      <c r="A2687" s="3" t="s">
        <v>1078</v>
      </c>
      <c r="B2687" s="144">
        <v>45677</v>
      </c>
      <c r="C2687" s="144">
        <v>45828</v>
      </c>
      <c r="D2687" s="3" t="s">
        <v>615</v>
      </c>
      <c r="E2687" s="3" t="s">
        <v>620</v>
      </c>
      <c r="F2687" s="14" t="s">
        <v>56</v>
      </c>
      <c r="G2687" s="17" t="s">
        <v>73</v>
      </c>
      <c r="H2687" s="15">
        <v>34564191</v>
      </c>
      <c r="I2687" s="16" t="s">
        <v>471</v>
      </c>
      <c r="J2687" s="18">
        <v>40</v>
      </c>
      <c r="K2687" s="19">
        <v>283.12</v>
      </c>
      <c r="N2687" s="20">
        <v>6329898</v>
      </c>
      <c r="O2687" s="20">
        <v>31860487</v>
      </c>
      <c r="P2687" s="20">
        <v>0</v>
      </c>
      <c r="Q2687" s="20">
        <v>0</v>
      </c>
      <c r="R2687" s="21">
        <v>2109966</v>
      </c>
      <c r="S2687" s="21">
        <v>2655041</v>
      </c>
      <c r="T2687" s="21">
        <v>1770027</v>
      </c>
      <c r="U2687" s="20">
        <v>38395521</v>
      </c>
      <c r="V2687" s="20">
        <v>2830871</v>
      </c>
      <c r="W2687" s="20">
        <v>2708100</v>
      </c>
      <c r="X2687" s="20">
        <v>3823300</v>
      </c>
      <c r="Y2687" s="20">
        <v>166300</v>
      </c>
      <c r="Z2687" s="20">
        <v>1274400</v>
      </c>
      <c r="AA2687" s="20">
        <v>955800</v>
      </c>
      <c r="AB2687" s="21">
        <v>11758771</v>
      </c>
      <c r="AC2687" s="21">
        <v>50154292</v>
      </c>
    </row>
    <row r="2688" spans="1:29" x14ac:dyDescent="0.2">
      <c r="A2688" s="3" t="s">
        <v>1078</v>
      </c>
      <c r="B2688" s="144">
        <v>45677</v>
      </c>
      <c r="C2688" s="144">
        <v>45828</v>
      </c>
      <c r="D2688" s="3" t="s">
        <v>615</v>
      </c>
      <c r="E2688" s="3" t="s">
        <v>620</v>
      </c>
      <c r="F2688" s="14" t="s">
        <v>56</v>
      </c>
      <c r="G2688" s="17" t="s">
        <v>73</v>
      </c>
      <c r="H2688" s="15">
        <v>76323634</v>
      </c>
      <c r="I2688" s="16" t="s">
        <v>74</v>
      </c>
      <c r="J2688" s="18">
        <v>40</v>
      </c>
      <c r="K2688" s="19">
        <v>331.6</v>
      </c>
      <c r="N2688" s="20">
        <v>7413797</v>
      </c>
      <c r="O2688" s="20">
        <v>37316112</v>
      </c>
      <c r="P2688" s="20">
        <v>0</v>
      </c>
      <c r="Q2688" s="20">
        <v>0</v>
      </c>
      <c r="R2688" s="21">
        <v>2471266</v>
      </c>
      <c r="S2688" s="21">
        <v>3109676</v>
      </c>
      <c r="T2688" s="21">
        <v>2073117</v>
      </c>
      <c r="U2688" s="20">
        <v>44970171</v>
      </c>
      <c r="V2688" s="20">
        <v>3315615</v>
      </c>
      <c r="W2688" s="20">
        <v>3171900</v>
      </c>
      <c r="X2688" s="20">
        <v>4477900</v>
      </c>
      <c r="Y2688" s="20">
        <v>194800</v>
      </c>
      <c r="Z2688" s="20">
        <v>1492600</v>
      </c>
      <c r="AA2688" s="20">
        <v>1119500</v>
      </c>
      <c r="AB2688" s="21">
        <v>13772315</v>
      </c>
      <c r="AC2688" s="21">
        <v>58742486</v>
      </c>
    </row>
    <row r="2689" spans="1:29" x14ac:dyDescent="0.2">
      <c r="A2689" s="3" t="s">
        <v>1078</v>
      </c>
      <c r="B2689" s="144">
        <v>45677</v>
      </c>
      <c r="C2689" s="144">
        <v>45828</v>
      </c>
      <c r="D2689" s="3" t="s">
        <v>615</v>
      </c>
      <c r="E2689" s="3" t="s">
        <v>620</v>
      </c>
      <c r="F2689" s="14" t="s">
        <v>56</v>
      </c>
      <c r="G2689" s="17" t="s">
        <v>73</v>
      </c>
      <c r="H2689" s="15">
        <v>12747768</v>
      </c>
      <c r="I2689" s="16" t="s">
        <v>76</v>
      </c>
      <c r="J2689" s="18">
        <v>40</v>
      </c>
      <c r="K2689" s="19">
        <v>334.11</v>
      </c>
      <c r="N2689" s="20">
        <v>7469914</v>
      </c>
      <c r="O2689" s="20">
        <v>37598567</v>
      </c>
      <c r="P2689" s="20">
        <v>0</v>
      </c>
      <c r="Q2689" s="20">
        <v>0</v>
      </c>
      <c r="R2689" s="21">
        <v>2489971</v>
      </c>
      <c r="S2689" s="21">
        <v>3133214</v>
      </c>
      <c r="T2689" s="21">
        <v>2088809</v>
      </c>
      <c r="U2689" s="20">
        <v>45310561</v>
      </c>
      <c r="V2689" s="20">
        <v>3340712</v>
      </c>
      <c r="W2689" s="20">
        <v>3195900</v>
      </c>
      <c r="X2689" s="20">
        <v>4511800</v>
      </c>
      <c r="Y2689" s="20">
        <v>196300</v>
      </c>
      <c r="Z2689" s="20">
        <v>1503900</v>
      </c>
      <c r="AA2689" s="20">
        <v>1128000</v>
      </c>
      <c r="AB2689" s="21">
        <v>13876612</v>
      </c>
      <c r="AC2689" s="21">
        <v>59187173</v>
      </c>
    </row>
    <row r="2690" spans="1:29" x14ac:dyDescent="0.2">
      <c r="A2690" s="3" t="s">
        <v>1078</v>
      </c>
      <c r="B2690" s="144">
        <v>45677</v>
      </c>
      <c r="C2690" s="144">
        <v>45828</v>
      </c>
      <c r="D2690" s="3" t="s">
        <v>615</v>
      </c>
      <c r="E2690" s="3" t="s">
        <v>620</v>
      </c>
      <c r="F2690" s="14" t="s">
        <v>56</v>
      </c>
      <c r="G2690" s="17" t="s">
        <v>73</v>
      </c>
      <c r="H2690" s="15">
        <v>1061726739</v>
      </c>
      <c r="I2690" s="16" t="s">
        <v>472</v>
      </c>
      <c r="J2690" s="18">
        <v>40</v>
      </c>
      <c r="K2690" s="19">
        <v>295</v>
      </c>
      <c r="N2690" s="20">
        <v>6595507</v>
      </c>
      <c r="O2690" s="20">
        <v>33197385</v>
      </c>
      <c r="P2690" s="20">
        <v>0</v>
      </c>
      <c r="Q2690" s="20">
        <v>0</v>
      </c>
      <c r="R2690" s="21">
        <v>2198502</v>
      </c>
      <c r="S2690" s="21">
        <v>2766449</v>
      </c>
      <c r="T2690" s="21">
        <v>1844299</v>
      </c>
      <c r="U2690" s="20">
        <v>40006635</v>
      </c>
      <c r="V2690" s="20">
        <v>2949657</v>
      </c>
      <c r="W2690" s="20">
        <v>2821800</v>
      </c>
      <c r="X2690" s="20">
        <v>3983700</v>
      </c>
      <c r="Y2690" s="20">
        <v>173300</v>
      </c>
      <c r="Z2690" s="20">
        <v>1327900</v>
      </c>
      <c r="AA2690" s="20">
        <v>995900</v>
      </c>
      <c r="AB2690" s="21">
        <v>12252257</v>
      </c>
      <c r="AC2690" s="21">
        <v>52258892</v>
      </c>
    </row>
    <row r="2691" spans="1:29" x14ac:dyDescent="0.2">
      <c r="A2691" s="3" t="s">
        <v>1078</v>
      </c>
      <c r="B2691" s="144">
        <v>45677</v>
      </c>
      <c r="C2691" s="144">
        <v>45828</v>
      </c>
      <c r="D2691" s="3" t="s">
        <v>615</v>
      </c>
      <c r="E2691" s="3" t="s">
        <v>620</v>
      </c>
      <c r="F2691" s="14" t="s">
        <v>56</v>
      </c>
      <c r="G2691" s="17" t="s">
        <v>73</v>
      </c>
      <c r="H2691" s="15">
        <v>10300277</v>
      </c>
      <c r="I2691" s="16" t="s">
        <v>473</v>
      </c>
      <c r="J2691" s="18">
        <v>40</v>
      </c>
      <c r="K2691" s="19">
        <v>366.84</v>
      </c>
      <c r="N2691" s="20">
        <v>8201680</v>
      </c>
      <c r="O2691" s="20">
        <v>41281789</v>
      </c>
      <c r="P2691" s="20">
        <v>0</v>
      </c>
      <c r="Q2691" s="20">
        <v>0</v>
      </c>
      <c r="R2691" s="21">
        <v>2733893</v>
      </c>
      <c r="S2691" s="21">
        <v>3440149</v>
      </c>
      <c r="T2691" s="21">
        <v>2293433</v>
      </c>
      <c r="U2691" s="20">
        <v>49749264</v>
      </c>
      <c r="V2691" s="20">
        <v>3667974</v>
      </c>
      <c r="W2691" s="20">
        <v>3509000</v>
      </c>
      <c r="X2691" s="20">
        <v>4953800</v>
      </c>
      <c r="Y2691" s="20">
        <v>215500</v>
      </c>
      <c r="Z2691" s="20">
        <v>1651300</v>
      </c>
      <c r="AA2691" s="20">
        <v>1238500</v>
      </c>
      <c r="AB2691" s="21">
        <v>15236074</v>
      </c>
      <c r="AC2691" s="21">
        <v>64985338</v>
      </c>
    </row>
    <row r="2692" spans="1:29" x14ac:dyDescent="0.2">
      <c r="A2692" s="3" t="s">
        <v>1078</v>
      </c>
      <c r="B2692" s="144">
        <v>45677</v>
      </c>
      <c r="C2692" s="144">
        <v>45828</v>
      </c>
      <c r="D2692" s="3" t="s">
        <v>615</v>
      </c>
      <c r="E2692" s="3" t="s">
        <v>620</v>
      </c>
      <c r="F2692" s="14" t="s">
        <v>56</v>
      </c>
      <c r="G2692" s="17" t="s">
        <v>73</v>
      </c>
      <c r="H2692" s="15">
        <v>1061709930</v>
      </c>
      <c r="I2692" s="16" t="s">
        <v>1059</v>
      </c>
      <c r="J2692" s="18">
        <v>40</v>
      </c>
      <c r="K2692" s="19">
        <v>294.64</v>
      </c>
      <c r="N2692" s="20">
        <v>6587458</v>
      </c>
      <c r="O2692" s="20">
        <v>33156872</v>
      </c>
      <c r="P2692" s="20">
        <v>0</v>
      </c>
      <c r="Q2692" s="20">
        <v>0</v>
      </c>
      <c r="R2692" s="21">
        <v>2195819</v>
      </c>
      <c r="S2692" s="21">
        <v>2763073</v>
      </c>
      <c r="T2692" s="21">
        <v>1842048</v>
      </c>
      <c r="U2692" s="20">
        <v>39957812</v>
      </c>
      <c r="V2692" s="20">
        <v>2946058</v>
      </c>
      <c r="W2692" s="20">
        <v>2818300</v>
      </c>
      <c r="X2692" s="20">
        <v>3978800</v>
      </c>
      <c r="Y2692" s="20">
        <v>173100</v>
      </c>
      <c r="Z2692" s="20">
        <v>1326300</v>
      </c>
      <c r="AA2692" s="20">
        <v>994700</v>
      </c>
      <c r="AB2692" s="21">
        <v>12237258</v>
      </c>
      <c r="AC2692" s="21">
        <v>52195070</v>
      </c>
    </row>
    <row r="2693" spans="1:29" x14ac:dyDescent="0.2">
      <c r="A2693" s="3" t="s">
        <v>1078</v>
      </c>
      <c r="B2693" s="144">
        <v>45677</v>
      </c>
      <c r="C2693" s="144">
        <v>45828</v>
      </c>
      <c r="D2693" s="3" t="s">
        <v>615</v>
      </c>
      <c r="E2693" s="3" t="s">
        <v>620</v>
      </c>
      <c r="F2693" s="14" t="s">
        <v>56</v>
      </c>
      <c r="G2693" s="17" t="s">
        <v>73</v>
      </c>
      <c r="H2693" s="15">
        <v>15380008</v>
      </c>
      <c r="I2693" s="16" t="s">
        <v>78</v>
      </c>
      <c r="J2693" s="18">
        <v>40</v>
      </c>
      <c r="K2693" s="19">
        <v>321</v>
      </c>
      <c r="N2693" s="20">
        <v>7176806</v>
      </c>
      <c r="O2693" s="20">
        <v>36123257</v>
      </c>
      <c r="P2693" s="20">
        <v>0</v>
      </c>
      <c r="Q2693" s="20">
        <v>0</v>
      </c>
      <c r="R2693" s="21">
        <v>2392269</v>
      </c>
      <c r="S2693" s="21">
        <v>3010271</v>
      </c>
      <c r="T2693" s="21">
        <v>2006848</v>
      </c>
      <c r="U2693" s="20">
        <v>43532645</v>
      </c>
      <c r="V2693" s="20">
        <v>3209627</v>
      </c>
      <c r="W2693" s="20">
        <v>3070500</v>
      </c>
      <c r="X2693" s="20">
        <v>4334800</v>
      </c>
      <c r="Y2693" s="20">
        <v>188600</v>
      </c>
      <c r="Z2693" s="20">
        <v>1444900</v>
      </c>
      <c r="AA2693" s="20">
        <v>1083700</v>
      </c>
      <c r="AB2693" s="21">
        <v>13332127</v>
      </c>
      <c r="AC2693" s="21">
        <v>56864772</v>
      </c>
    </row>
    <row r="2694" spans="1:29" x14ac:dyDescent="0.2">
      <c r="A2694" s="3" t="s">
        <v>1078</v>
      </c>
      <c r="B2694" s="144">
        <v>45677</v>
      </c>
      <c r="C2694" s="144">
        <v>45828</v>
      </c>
      <c r="D2694" s="3" t="s">
        <v>615</v>
      </c>
      <c r="E2694" s="3" t="s">
        <v>620</v>
      </c>
      <c r="F2694" s="14" t="s">
        <v>82</v>
      </c>
      <c r="G2694" s="17" t="s">
        <v>84</v>
      </c>
      <c r="H2694" s="15">
        <v>1144149790</v>
      </c>
      <c r="I2694" s="16" t="s">
        <v>474</v>
      </c>
      <c r="J2694" s="18">
        <v>40</v>
      </c>
      <c r="K2694" s="19">
        <v>350.72</v>
      </c>
      <c r="N2694" s="20">
        <v>7841275</v>
      </c>
      <c r="O2694" s="20">
        <v>39467751</v>
      </c>
      <c r="P2694" s="20">
        <v>0</v>
      </c>
      <c r="Q2694" s="20">
        <v>0</v>
      </c>
      <c r="R2694" s="21">
        <v>2613758</v>
      </c>
      <c r="S2694" s="21">
        <v>3288979</v>
      </c>
      <c r="T2694" s="21">
        <v>2192653</v>
      </c>
      <c r="U2694" s="20">
        <v>47563141</v>
      </c>
      <c r="V2694" s="20">
        <v>3506792</v>
      </c>
      <c r="W2694" s="20">
        <v>3354800</v>
      </c>
      <c r="X2694" s="20">
        <v>4736100</v>
      </c>
      <c r="Y2694" s="20">
        <v>206000</v>
      </c>
      <c r="Z2694" s="20">
        <v>1578700</v>
      </c>
      <c r="AA2694" s="20">
        <v>1184000</v>
      </c>
      <c r="AB2694" s="21">
        <v>14566392</v>
      </c>
      <c r="AC2694" s="21">
        <v>62129533</v>
      </c>
    </row>
    <row r="2695" spans="1:29" x14ac:dyDescent="0.2">
      <c r="A2695" s="3" t="s">
        <v>1078</v>
      </c>
      <c r="B2695" s="144">
        <v>45677</v>
      </c>
      <c r="C2695" s="144">
        <v>45828</v>
      </c>
      <c r="D2695" s="3" t="s">
        <v>615</v>
      </c>
      <c r="E2695" s="3" t="s">
        <v>620</v>
      </c>
      <c r="F2695" s="47" t="s">
        <v>82</v>
      </c>
      <c r="G2695" s="50" t="s">
        <v>84</v>
      </c>
      <c r="H2695" s="48">
        <v>10294623</v>
      </c>
      <c r="I2695" s="49" t="s">
        <v>475</v>
      </c>
      <c r="J2695" s="51">
        <v>40</v>
      </c>
      <c r="K2695" s="52">
        <v>295</v>
      </c>
      <c r="N2695" s="53">
        <v>6595507</v>
      </c>
      <c r="O2695" s="53">
        <v>33197385</v>
      </c>
      <c r="P2695" s="53">
        <v>0</v>
      </c>
      <c r="Q2695" s="53">
        <v>6045881</v>
      </c>
      <c r="R2695" s="54">
        <v>2958054</v>
      </c>
      <c r="S2695" s="54">
        <v>2977775</v>
      </c>
      <c r="T2695" s="54">
        <v>2055625</v>
      </c>
      <c r="U2695" s="53">
        <v>47234720</v>
      </c>
      <c r="V2695" s="53">
        <v>3516777</v>
      </c>
      <c r="W2695" s="53">
        <v>2821800</v>
      </c>
      <c r="X2695" s="53">
        <v>3983700</v>
      </c>
      <c r="Y2695" s="53">
        <v>173300</v>
      </c>
      <c r="Z2695" s="53">
        <v>1327900</v>
      </c>
      <c r="AA2695" s="53">
        <v>995900</v>
      </c>
      <c r="AB2695" s="54">
        <v>12819377</v>
      </c>
      <c r="AC2695" s="54">
        <v>60054097</v>
      </c>
    </row>
    <row r="2696" spans="1:29" x14ac:dyDescent="0.2">
      <c r="A2696" s="3" t="s">
        <v>1078</v>
      </c>
      <c r="B2696" s="144">
        <v>45677</v>
      </c>
      <c r="C2696" s="144">
        <v>45828</v>
      </c>
      <c r="D2696" s="3" t="s">
        <v>615</v>
      </c>
      <c r="E2696" s="3" t="s">
        <v>620</v>
      </c>
      <c r="F2696" s="14" t="s">
        <v>82</v>
      </c>
      <c r="G2696" s="17" t="s">
        <v>84</v>
      </c>
      <c r="H2696" s="15">
        <v>80505706</v>
      </c>
      <c r="I2696" s="16" t="s">
        <v>985</v>
      </c>
      <c r="J2696" s="18">
        <v>40</v>
      </c>
      <c r="K2696" s="19">
        <v>281</v>
      </c>
      <c r="N2696" s="20">
        <v>6282500</v>
      </c>
      <c r="O2696" s="20">
        <v>31621917</v>
      </c>
      <c r="P2696" s="20">
        <v>0</v>
      </c>
      <c r="Q2696" s="20">
        <v>0</v>
      </c>
      <c r="R2696" s="21">
        <v>2094167</v>
      </c>
      <c r="S2696" s="21">
        <v>2635160</v>
      </c>
      <c r="T2696" s="21">
        <v>1756773</v>
      </c>
      <c r="U2696" s="20">
        <v>38108017</v>
      </c>
      <c r="V2696" s="20">
        <v>2809674</v>
      </c>
      <c r="W2696" s="20">
        <v>2687900</v>
      </c>
      <c r="X2696" s="20">
        <v>3794600</v>
      </c>
      <c r="Y2696" s="20">
        <v>165100</v>
      </c>
      <c r="Z2696" s="20">
        <v>1264900</v>
      </c>
      <c r="AA2696" s="20">
        <v>948700</v>
      </c>
      <c r="AB2696" s="21">
        <v>11670874</v>
      </c>
      <c r="AC2696" s="21">
        <v>49778891</v>
      </c>
    </row>
    <row r="2697" spans="1:29" x14ac:dyDescent="0.2">
      <c r="A2697" s="3" t="s">
        <v>1078</v>
      </c>
      <c r="B2697" s="144">
        <v>45677</v>
      </c>
      <c r="C2697" s="144">
        <v>45828</v>
      </c>
      <c r="D2697" s="3" t="s">
        <v>615</v>
      </c>
      <c r="E2697" s="3" t="s">
        <v>620</v>
      </c>
      <c r="F2697" s="14" t="s">
        <v>82</v>
      </c>
      <c r="G2697" s="17" t="s">
        <v>84</v>
      </c>
      <c r="H2697" s="15">
        <v>12240675</v>
      </c>
      <c r="I2697" s="16" t="s">
        <v>477</v>
      </c>
      <c r="J2697" s="18">
        <v>20</v>
      </c>
      <c r="K2697" s="19">
        <v>295</v>
      </c>
      <c r="N2697" s="20">
        <v>3297753</v>
      </c>
      <c r="O2697" s="20">
        <v>16598690</v>
      </c>
      <c r="P2697" s="20">
        <v>0</v>
      </c>
      <c r="Q2697" s="20">
        <v>0</v>
      </c>
      <c r="R2697" s="21">
        <v>1099251</v>
      </c>
      <c r="S2697" s="21">
        <v>1383224</v>
      </c>
      <c r="T2697" s="21">
        <v>922149</v>
      </c>
      <c r="U2697" s="20">
        <v>20003314</v>
      </c>
      <c r="V2697" s="20">
        <v>1474828</v>
      </c>
      <c r="W2697" s="20">
        <v>1410900</v>
      </c>
      <c r="X2697" s="20">
        <v>1991800</v>
      </c>
      <c r="Y2697" s="20">
        <v>86600</v>
      </c>
      <c r="Z2697" s="20">
        <v>663900</v>
      </c>
      <c r="AA2697" s="20">
        <v>498000</v>
      </c>
      <c r="AB2697" s="21">
        <v>6126028</v>
      </c>
      <c r="AC2697" s="21">
        <v>26129342</v>
      </c>
    </row>
    <row r="2698" spans="1:29" x14ac:dyDescent="0.2">
      <c r="A2698" s="3" t="s">
        <v>1078</v>
      </c>
      <c r="B2698" s="144">
        <v>45677</v>
      </c>
      <c r="C2698" s="144">
        <v>45828</v>
      </c>
      <c r="D2698" s="3" t="s">
        <v>615</v>
      </c>
      <c r="E2698" s="3" t="s">
        <v>620</v>
      </c>
      <c r="F2698" s="14" t="s">
        <v>82</v>
      </c>
      <c r="G2698" s="17" t="s">
        <v>84</v>
      </c>
      <c r="H2698" s="15">
        <v>79291837</v>
      </c>
      <c r="I2698" s="16" t="s">
        <v>478</v>
      </c>
      <c r="J2698" s="18">
        <v>40</v>
      </c>
      <c r="K2698" s="19">
        <v>301</v>
      </c>
      <c r="N2698" s="20">
        <v>6729653</v>
      </c>
      <c r="O2698" s="20">
        <v>33872587</v>
      </c>
      <c r="P2698" s="20">
        <v>0</v>
      </c>
      <c r="Q2698" s="20">
        <v>0</v>
      </c>
      <c r="R2698" s="21">
        <v>2243218</v>
      </c>
      <c r="S2698" s="21">
        <v>2822716</v>
      </c>
      <c r="T2698" s="21">
        <v>1881810</v>
      </c>
      <c r="U2698" s="20">
        <v>40820331</v>
      </c>
      <c r="V2698" s="20">
        <v>3009650</v>
      </c>
      <c r="W2698" s="20">
        <v>2879200</v>
      </c>
      <c r="X2698" s="20">
        <v>4064700</v>
      </c>
      <c r="Y2698" s="20">
        <v>176800</v>
      </c>
      <c r="Z2698" s="20">
        <v>1354900</v>
      </c>
      <c r="AA2698" s="20">
        <v>1016200</v>
      </c>
      <c r="AB2698" s="21">
        <v>12501450</v>
      </c>
      <c r="AC2698" s="21">
        <v>53321781</v>
      </c>
    </row>
    <row r="2699" spans="1:29" x14ac:dyDescent="0.2">
      <c r="A2699" s="3" t="s">
        <v>1078</v>
      </c>
      <c r="B2699" s="144">
        <v>45677</v>
      </c>
      <c r="C2699" s="144">
        <v>45828</v>
      </c>
      <c r="D2699" s="3" t="s">
        <v>615</v>
      </c>
      <c r="E2699" s="3" t="s">
        <v>620</v>
      </c>
      <c r="F2699" s="14" t="s">
        <v>82</v>
      </c>
      <c r="G2699" s="17" t="s">
        <v>84</v>
      </c>
      <c r="H2699" s="15">
        <v>1061772064</v>
      </c>
      <c r="I2699" s="16" t="s">
        <v>600</v>
      </c>
      <c r="J2699" s="18">
        <v>40</v>
      </c>
      <c r="K2699" s="19">
        <v>235.8</v>
      </c>
      <c r="N2699" s="20">
        <v>5271934</v>
      </c>
      <c r="O2699" s="20">
        <v>26535401</v>
      </c>
      <c r="P2699" s="20">
        <v>0</v>
      </c>
      <c r="Q2699" s="20">
        <v>0</v>
      </c>
      <c r="R2699" s="21">
        <v>1757311</v>
      </c>
      <c r="S2699" s="21">
        <v>2211283</v>
      </c>
      <c r="T2699" s="21">
        <v>1474189</v>
      </c>
      <c r="U2699" s="20">
        <v>31978184</v>
      </c>
      <c r="V2699" s="20">
        <v>2357726</v>
      </c>
      <c r="W2699" s="20">
        <v>2255500</v>
      </c>
      <c r="X2699" s="20">
        <v>3184200</v>
      </c>
      <c r="Y2699" s="20">
        <v>138500</v>
      </c>
      <c r="Z2699" s="20">
        <v>1061400</v>
      </c>
      <c r="AA2699" s="20">
        <v>796100</v>
      </c>
      <c r="AB2699" s="21">
        <v>9793426</v>
      </c>
      <c r="AC2699" s="21">
        <v>41771610</v>
      </c>
    </row>
    <row r="2700" spans="1:29" x14ac:dyDescent="0.2">
      <c r="A2700" s="3" t="s">
        <v>1078</v>
      </c>
      <c r="B2700" s="144">
        <v>45677</v>
      </c>
      <c r="C2700" s="144">
        <v>45828</v>
      </c>
      <c r="D2700" s="3" t="s">
        <v>615</v>
      </c>
      <c r="E2700" s="3" t="s">
        <v>620</v>
      </c>
      <c r="F2700" s="14" t="s">
        <v>82</v>
      </c>
      <c r="G2700" s="17" t="s">
        <v>84</v>
      </c>
      <c r="H2700" s="15">
        <v>10271060</v>
      </c>
      <c r="I2700" s="16" t="s">
        <v>479</v>
      </c>
      <c r="J2700" s="18">
        <v>40</v>
      </c>
      <c r="K2700" s="19">
        <v>298.12</v>
      </c>
      <c r="N2700" s="20">
        <v>6665263</v>
      </c>
      <c r="O2700" s="20">
        <v>33548490</v>
      </c>
      <c r="P2700" s="20">
        <v>0</v>
      </c>
      <c r="Q2700" s="20">
        <v>0</v>
      </c>
      <c r="R2700" s="21">
        <v>2221754</v>
      </c>
      <c r="S2700" s="21">
        <v>2795708</v>
      </c>
      <c r="T2700" s="21">
        <v>1863805</v>
      </c>
      <c r="U2700" s="20">
        <v>40429757</v>
      </c>
      <c r="V2700" s="20">
        <v>2980854</v>
      </c>
      <c r="W2700" s="20">
        <v>2851600</v>
      </c>
      <c r="X2700" s="20">
        <v>4025800</v>
      </c>
      <c r="Y2700" s="20">
        <v>175100</v>
      </c>
      <c r="Z2700" s="20">
        <v>1341900</v>
      </c>
      <c r="AA2700" s="20">
        <v>1006500</v>
      </c>
      <c r="AB2700" s="21">
        <v>12381754</v>
      </c>
      <c r="AC2700" s="21">
        <v>52811511</v>
      </c>
    </row>
    <row r="2701" spans="1:29" x14ac:dyDescent="0.2">
      <c r="A2701" s="3" t="s">
        <v>1078</v>
      </c>
      <c r="B2701" s="144">
        <v>45677</v>
      </c>
      <c r="C2701" s="144">
        <v>45828</v>
      </c>
      <c r="D2701" s="3" t="s">
        <v>615</v>
      </c>
      <c r="E2701" s="3" t="s">
        <v>620</v>
      </c>
      <c r="F2701" s="14" t="s">
        <v>82</v>
      </c>
      <c r="G2701" s="17" t="s">
        <v>84</v>
      </c>
      <c r="H2701" s="15">
        <v>76305878</v>
      </c>
      <c r="I2701" s="16" t="s">
        <v>480</v>
      </c>
      <c r="J2701" s="18">
        <v>20</v>
      </c>
      <c r="K2701" s="19">
        <v>414.38</v>
      </c>
      <c r="N2701" s="20">
        <v>4632282</v>
      </c>
      <c r="O2701" s="20">
        <v>23315819</v>
      </c>
      <c r="P2701" s="20">
        <v>0</v>
      </c>
      <c r="Q2701" s="20">
        <v>0</v>
      </c>
      <c r="R2701" s="21">
        <v>1544094</v>
      </c>
      <c r="S2701" s="21">
        <v>1942985</v>
      </c>
      <c r="T2701" s="21">
        <v>1295323</v>
      </c>
      <c r="U2701" s="20">
        <v>28098221</v>
      </c>
      <c r="V2701" s="20">
        <v>2071659</v>
      </c>
      <c r="W2701" s="20">
        <v>1981800</v>
      </c>
      <c r="X2701" s="20">
        <v>2797900</v>
      </c>
      <c r="Y2701" s="20">
        <v>121700</v>
      </c>
      <c r="Z2701" s="20">
        <v>932600</v>
      </c>
      <c r="AA2701" s="20">
        <v>699500</v>
      </c>
      <c r="AB2701" s="21">
        <v>8605159</v>
      </c>
      <c r="AC2701" s="21">
        <v>36703380</v>
      </c>
    </row>
    <row r="2702" spans="1:29" x14ac:dyDescent="0.2">
      <c r="A2702" s="3" t="s">
        <v>1078</v>
      </c>
      <c r="B2702" s="144">
        <v>45677</v>
      </c>
      <c r="C2702" s="144">
        <v>45828</v>
      </c>
      <c r="D2702" s="3" t="s">
        <v>615</v>
      </c>
      <c r="E2702" s="3" t="s">
        <v>620</v>
      </c>
      <c r="F2702" s="14" t="s">
        <v>82</v>
      </c>
      <c r="G2702" s="17" t="s">
        <v>84</v>
      </c>
      <c r="H2702" s="15">
        <v>25284735</v>
      </c>
      <c r="I2702" s="16" t="s">
        <v>880</v>
      </c>
      <c r="J2702" s="18">
        <v>40</v>
      </c>
      <c r="K2702" s="19">
        <v>295</v>
      </c>
      <c r="N2702" s="20">
        <v>6595507</v>
      </c>
      <c r="O2702" s="20">
        <v>33197385</v>
      </c>
      <c r="P2702" s="20">
        <v>0</v>
      </c>
      <c r="Q2702" s="20">
        <v>0</v>
      </c>
      <c r="R2702" s="21">
        <v>2198502</v>
      </c>
      <c r="S2702" s="21">
        <v>2766449</v>
      </c>
      <c r="T2702" s="21">
        <v>1844299</v>
      </c>
      <c r="U2702" s="20">
        <v>40006635</v>
      </c>
      <c r="V2702" s="20">
        <v>2949657</v>
      </c>
      <c r="W2702" s="20">
        <v>2821800</v>
      </c>
      <c r="X2702" s="20">
        <v>3983700</v>
      </c>
      <c r="Y2702" s="20">
        <v>173300</v>
      </c>
      <c r="Z2702" s="20">
        <v>1327900</v>
      </c>
      <c r="AA2702" s="20">
        <v>995900</v>
      </c>
      <c r="AB2702" s="21">
        <v>12252257</v>
      </c>
      <c r="AC2702" s="21">
        <v>52258892</v>
      </c>
    </row>
    <row r="2703" spans="1:29" x14ac:dyDescent="0.2">
      <c r="A2703" s="3" t="s">
        <v>1078</v>
      </c>
      <c r="B2703" s="144">
        <v>45677</v>
      </c>
      <c r="C2703" s="144">
        <v>45828</v>
      </c>
      <c r="D2703" s="3" t="s">
        <v>615</v>
      </c>
      <c r="E2703" s="3" t="s">
        <v>620</v>
      </c>
      <c r="F2703" s="14" t="s">
        <v>82</v>
      </c>
      <c r="G2703" s="17" t="s">
        <v>84</v>
      </c>
      <c r="H2703" s="15">
        <v>76320124</v>
      </c>
      <c r="I2703" s="16" t="s">
        <v>481</v>
      </c>
      <c r="J2703" s="18">
        <v>40</v>
      </c>
      <c r="K2703" s="19">
        <v>281.32</v>
      </c>
      <c r="N2703" s="20">
        <v>6289654</v>
      </c>
      <c r="O2703" s="20">
        <v>31657925</v>
      </c>
      <c r="P2703" s="20">
        <v>0</v>
      </c>
      <c r="Q2703" s="20">
        <v>0</v>
      </c>
      <c r="R2703" s="21">
        <v>2096551</v>
      </c>
      <c r="S2703" s="21">
        <v>2638160</v>
      </c>
      <c r="T2703" s="21">
        <v>1758774</v>
      </c>
      <c r="U2703" s="20">
        <v>38151410</v>
      </c>
      <c r="V2703" s="20">
        <v>2812873</v>
      </c>
      <c r="W2703" s="20">
        <v>2690900</v>
      </c>
      <c r="X2703" s="20">
        <v>3799000</v>
      </c>
      <c r="Y2703" s="20">
        <v>165300</v>
      </c>
      <c r="Z2703" s="20">
        <v>1266300</v>
      </c>
      <c r="AA2703" s="20">
        <v>949700</v>
      </c>
      <c r="AB2703" s="21">
        <v>11684073</v>
      </c>
      <c r="AC2703" s="21">
        <v>49835483</v>
      </c>
    </row>
    <row r="2704" spans="1:29" x14ac:dyDescent="0.2">
      <c r="A2704" s="3" t="s">
        <v>1078</v>
      </c>
      <c r="B2704" s="144">
        <v>45677</v>
      </c>
      <c r="C2704" s="144">
        <v>45828</v>
      </c>
      <c r="D2704" s="3" t="s">
        <v>615</v>
      </c>
      <c r="E2704" s="3" t="s">
        <v>620</v>
      </c>
      <c r="F2704" s="14" t="s">
        <v>82</v>
      </c>
      <c r="G2704" s="17" t="s">
        <v>84</v>
      </c>
      <c r="H2704" s="15">
        <v>1061685846</v>
      </c>
      <c r="I2704" s="16" t="s">
        <v>482</v>
      </c>
      <c r="J2704" s="18">
        <v>40</v>
      </c>
      <c r="K2704" s="19">
        <v>331.02</v>
      </c>
      <c r="N2704" s="20">
        <v>7400829</v>
      </c>
      <c r="O2704" s="20">
        <v>37250839</v>
      </c>
      <c r="P2704" s="20">
        <v>0</v>
      </c>
      <c r="Q2704" s="20">
        <v>0</v>
      </c>
      <c r="R2704" s="21">
        <v>2466943</v>
      </c>
      <c r="S2704" s="21">
        <v>3104237</v>
      </c>
      <c r="T2704" s="21">
        <v>2069491</v>
      </c>
      <c r="U2704" s="20">
        <v>44891510</v>
      </c>
      <c r="V2704" s="20">
        <v>3309815</v>
      </c>
      <c r="W2704" s="20">
        <v>3166300</v>
      </c>
      <c r="X2704" s="20">
        <v>4470100</v>
      </c>
      <c r="Y2704" s="20">
        <v>194400</v>
      </c>
      <c r="Z2704" s="20">
        <v>1490000</v>
      </c>
      <c r="AA2704" s="20">
        <v>1117500</v>
      </c>
      <c r="AB2704" s="21">
        <v>13748115</v>
      </c>
      <c r="AC2704" s="21">
        <v>58639625</v>
      </c>
    </row>
    <row r="2705" spans="1:29" x14ac:dyDescent="0.2">
      <c r="A2705" s="3" t="s">
        <v>1078</v>
      </c>
      <c r="B2705" s="144">
        <v>45677</v>
      </c>
      <c r="C2705" s="144">
        <v>45828</v>
      </c>
      <c r="D2705" s="3" t="s">
        <v>615</v>
      </c>
      <c r="E2705" s="3" t="s">
        <v>620</v>
      </c>
      <c r="F2705" s="14" t="s">
        <v>82</v>
      </c>
      <c r="G2705" s="17" t="s">
        <v>84</v>
      </c>
      <c r="H2705" s="15">
        <v>94488110</v>
      </c>
      <c r="I2705" s="16" t="s">
        <v>483</v>
      </c>
      <c r="J2705" s="18">
        <v>40</v>
      </c>
      <c r="K2705" s="19">
        <v>316.04000000000002</v>
      </c>
      <c r="N2705" s="20">
        <v>7065912</v>
      </c>
      <c r="O2705" s="20">
        <v>35565090</v>
      </c>
      <c r="P2705" s="20">
        <v>0</v>
      </c>
      <c r="Q2705" s="20">
        <v>0</v>
      </c>
      <c r="R2705" s="21">
        <v>2355304</v>
      </c>
      <c r="S2705" s="21">
        <v>2963758</v>
      </c>
      <c r="T2705" s="21">
        <v>1975838</v>
      </c>
      <c r="U2705" s="20">
        <v>42859990</v>
      </c>
      <c r="V2705" s="20">
        <v>3160033</v>
      </c>
      <c r="W2705" s="20">
        <v>3023000</v>
      </c>
      <c r="X2705" s="20">
        <v>4267800</v>
      </c>
      <c r="Y2705" s="20">
        <v>185600</v>
      </c>
      <c r="Z2705" s="20">
        <v>1422600</v>
      </c>
      <c r="AA2705" s="20">
        <v>1067000</v>
      </c>
      <c r="AB2705" s="21">
        <v>13126033</v>
      </c>
      <c r="AC2705" s="21">
        <v>55986023</v>
      </c>
    </row>
    <row r="2706" spans="1:29" x14ac:dyDescent="0.2">
      <c r="A2706" s="3" t="s">
        <v>1078</v>
      </c>
      <c r="B2706" s="144">
        <v>45677</v>
      </c>
      <c r="C2706" s="144">
        <v>45828</v>
      </c>
      <c r="D2706" s="3" t="s">
        <v>615</v>
      </c>
      <c r="E2706" s="3" t="s">
        <v>620</v>
      </c>
      <c r="F2706" s="14" t="s">
        <v>82</v>
      </c>
      <c r="G2706" s="17" t="s">
        <v>84</v>
      </c>
      <c r="H2706" s="15">
        <v>1061722429</v>
      </c>
      <c r="I2706" s="16" t="s">
        <v>484</v>
      </c>
      <c r="J2706" s="18">
        <v>20</v>
      </c>
      <c r="K2706" s="19">
        <v>235</v>
      </c>
      <c r="N2706" s="20">
        <v>2627024</v>
      </c>
      <c r="O2706" s="20">
        <v>13222687</v>
      </c>
      <c r="P2706" s="20">
        <v>0</v>
      </c>
      <c r="Q2706" s="20">
        <v>0</v>
      </c>
      <c r="R2706" s="21">
        <v>875675</v>
      </c>
      <c r="S2706" s="21">
        <v>1101891</v>
      </c>
      <c r="T2706" s="21">
        <v>734594</v>
      </c>
      <c r="U2706" s="20">
        <v>15934847</v>
      </c>
      <c r="V2706" s="20">
        <v>1174864</v>
      </c>
      <c r="W2706" s="20">
        <v>1123900</v>
      </c>
      <c r="X2706" s="20">
        <v>1586700</v>
      </c>
      <c r="Y2706" s="20">
        <v>69000</v>
      </c>
      <c r="Z2706" s="20">
        <v>528900</v>
      </c>
      <c r="AA2706" s="20">
        <v>396700</v>
      </c>
      <c r="AB2706" s="21">
        <v>4880064</v>
      </c>
      <c r="AC2706" s="21">
        <v>20814911</v>
      </c>
    </row>
    <row r="2707" spans="1:29" x14ac:dyDescent="0.2">
      <c r="A2707" s="3" t="s">
        <v>1078</v>
      </c>
      <c r="B2707" s="144">
        <v>45677</v>
      </c>
      <c r="C2707" s="144">
        <v>45828</v>
      </c>
      <c r="D2707" s="3" t="s">
        <v>615</v>
      </c>
      <c r="E2707" s="3" t="s">
        <v>620</v>
      </c>
      <c r="F2707" s="14" t="s">
        <v>82</v>
      </c>
      <c r="G2707" s="17" t="s">
        <v>84</v>
      </c>
      <c r="H2707" s="15">
        <v>1144040910</v>
      </c>
      <c r="I2707" s="16" t="s">
        <v>485</v>
      </c>
      <c r="J2707" s="18">
        <v>40</v>
      </c>
      <c r="K2707" s="19">
        <v>329.06</v>
      </c>
      <c r="N2707" s="20">
        <v>7357008</v>
      </c>
      <c r="O2707" s="20">
        <v>37030274</v>
      </c>
      <c r="P2707" s="20">
        <v>0</v>
      </c>
      <c r="Q2707" s="20">
        <v>0</v>
      </c>
      <c r="R2707" s="21">
        <v>2452336</v>
      </c>
      <c r="S2707" s="21">
        <v>3085856</v>
      </c>
      <c r="T2707" s="21">
        <v>2057237</v>
      </c>
      <c r="U2707" s="20">
        <v>44625703</v>
      </c>
      <c r="V2707" s="20">
        <v>3290218</v>
      </c>
      <c r="W2707" s="20">
        <v>3147600</v>
      </c>
      <c r="X2707" s="20">
        <v>4443600</v>
      </c>
      <c r="Y2707" s="20">
        <v>193300</v>
      </c>
      <c r="Z2707" s="20">
        <v>1481200</v>
      </c>
      <c r="AA2707" s="20">
        <v>1110900</v>
      </c>
      <c r="AB2707" s="21">
        <v>13666818</v>
      </c>
      <c r="AC2707" s="21">
        <v>58292521</v>
      </c>
    </row>
    <row r="2708" spans="1:29" x14ac:dyDescent="0.2">
      <c r="A2708" s="3" t="s">
        <v>1078</v>
      </c>
      <c r="B2708" s="144">
        <v>45677</v>
      </c>
      <c r="C2708" s="144">
        <v>45828</v>
      </c>
      <c r="D2708" s="3" t="s">
        <v>615</v>
      </c>
      <c r="E2708" s="3" t="s">
        <v>620</v>
      </c>
      <c r="F2708" s="14" t="s">
        <v>82</v>
      </c>
      <c r="G2708" s="17" t="s">
        <v>84</v>
      </c>
      <c r="H2708" s="15">
        <v>25274984</v>
      </c>
      <c r="I2708" s="16" t="s">
        <v>486</v>
      </c>
      <c r="J2708" s="18">
        <v>40</v>
      </c>
      <c r="K2708" s="19">
        <v>494.31</v>
      </c>
      <c r="N2708" s="20">
        <v>11051610</v>
      </c>
      <c r="O2708" s="20">
        <v>55626437</v>
      </c>
      <c r="P2708" s="20">
        <v>0</v>
      </c>
      <c r="Q2708" s="20">
        <v>0</v>
      </c>
      <c r="R2708" s="21">
        <v>3683870</v>
      </c>
      <c r="S2708" s="21">
        <v>4635536</v>
      </c>
      <c r="T2708" s="21">
        <v>3090358</v>
      </c>
      <c r="U2708" s="20">
        <v>67036201</v>
      </c>
      <c r="V2708" s="20">
        <v>4942526</v>
      </c>
      <c r="W2708" s="20">
        <v>4728200</v>
      </c>
      <c r="X2708" s="20">
        <v>6675200</v>
      </c>
      <c r="Y2708" s="20">
        <v>290400</v>
      </c>
      <c r="Z2708" s="20">
        <v>2225100</v>
      </c>
      <c r="AA2708" s="20">
        <v>1668800</v>
      </c>
      <c r="AB2708" s="21">
        <v>20530226</v>
      </c>
      <c r="AC2708" s="21">
        <v>87566427</v>
      </c>
    </row>
    <row r="2709" spans="1:29" x14ac:dyDescent="0.2">
      <c r="A2709" s="3" t="s">
        <v>1078</v>
      </c>
      <c r="B2709" s="144">
        <v>45677</v>
      </c>
      <c r="C2709" s="144">
        <v>45828</v>
      </c>
      <c r="D2709" s="3" t="s">
        <v>615</v>
      </c>
      <c r="E2709" s="3" t="s">
        <v>620</v>
      </c>
      <c r="F2709" s="14" t="s">
        <v>82</v>
      </c>
      <c r="G2709" s="17" t="s">
        <v>84</v>
      </c>
      <c r="H2709" s="15">
        <v>34327296</v>
      </c>
      <c r="I2709" s="16" t="s">
        <v>986</v>
      </c>
      <c r="J2709" s="18">
        <v>20</v>
      </c>
      <c r="K2709" s="19">
        <v>314.32</v>
      </c>
      <c r="N2709" s="20">
        <v>3513728</v>
      </c>
      <c r="O2709" s="20">
        <v>17685764</v>
      </c>
      <c r="P2709" s="20">
        <v>0</v>
      </c>
      <c r="Q2709" s="20">
        <v>0</v>
      </c>
      <c r="R2709" s="21">
        <v>1171243</v>
      </c>
      <c r="S2709" s="21">
        <v>1473814</v>
      </c>
      <c r="T2709" s="21">
        <v>982542</v>
      </c>
      <c r="U2709" s="20">
        <v>21313363</v>
      </c>
      <c r="V2709" s="20">
        <v>1571417</v>
      </c>
      <c r="W2709" s="20">
        <v>1503300</v>
      </c>
      <c r="X2709" s="20">
        <v>2122300</v>
      </c>
      <c r="Y2709" s="20">
        <v>92300</v>
      </c>
      <c r="Z2709" s="20">
        <v>707400</v>
      </c>
      <c r="AA2709" s="20">
        <v>530600</v>
      </c>
      <c r="AB2709" s="21">
        <v>6527317</v>
      </c>
      <c r="AC2709" s="21">
        <v>27840680</v>
      </c>
    </row>
    <row r="2710" spans="1:29" x14ac:dyDescent="0.2">
      <c r="A2710" s="3" t="s">
        <v>1078</v>
      </c>
      <c r="B2710" s="144">
        <v>45677</v>
      </c>
      <c r="C2710" s="144">
        <v>45828</v>
      </c>
      <c r="D2710" s="3" t="s">
        <v>615</v>
      </c>
      <c r="E2710" s="3" t="s">
        <v>620</v>
      </c>
      <c r="F2710" s="14" t="s">
        <v>82</v>
      </c>
      <c r="G2710" s="17" t="s">
        <v>488</v>
      </c>
      <c r="H2710" s="15">
        <v>10293272</v>
      </c>
      <c r="I2710" s="16" t="s">
        <v>487</v>
      </c>
      <c r="J2710" s="18">
        <v>20</v>
      </c>
      <c r="K2710" s="19">
        <v>278.64</v>
      </c>
      <c r="N2710" s="20">
        <v>3114868</v>
      </c>
      <c r="O2710" s="20">
        <v>15678169</v>
      </c>
      <c r="P2710" s="20">
        <v>0</v>
      </c>
      <c r="Q2710" s="20">
        <v>0</v>
      </c>
      <c r="R2710" s="21">
        <v>1038289</v>
      </c>
      <c r="S2710" s="21">
        <v>1306514</v>
      </c>
      <c r="T2710" s="21">
        <v>871009</v>
      </c>
      <c r="U2710" s="20">
        <v>18893981</v>
      </c>
      <c r="V2710" s="20">
        <v>1393038</v>
      </c>
      <c r="W2710" s="20">
        <v>1332600</v>
      </c>
      <c r="X2710" s="20">
        <v>1881400</v>
      </c>
      <c r="Y2710" s="20">
        <v>81800</v>
      </c>
      <c r="Z2710" s="20">
        <v>627100</v>
      </c>
      <c r="AA2710" s="20">
        <v>470300</v>
      </c>
      <c r="AB2710" s="21">
        <v>5786238</v>
      </c>
      <c r="AC2710" s="21">
        <v>24680219</v>
      </c>
    </row>
    <row r="2711" spans="1:29" x14ac:dyDescent="0.2">
      <c r="A2711" s="3" t="s">
        <v>1078</v>
      </c>
      <c r="B2711" s="144">
        <v>45677</v>
      </c>
      <c r="C2711" s="144">
        <v>45828</v>
      </c>
      <c r="D2711" s="3" t="s">
        <v>615</v>
      </c>
      <c r="E2711" s="3" t="s">
        <v>620</v>
      </c>
      <c r="F2711" s="14" t="s">
        <v>82</v>
      </c>
      <c r="G2711" s="17" t="s">
        <v>488</v>
      </c>
      <c r="H2711" s="15">
        <v>1144077723</v>
      </c>
      <c r="I2711" s="16" t="s">
        <v>489</v>
      </c>
      <c r="J2711" s="18">
        <v>20</v>
      </c>
      <c r="K2711" s="19">
        <v>273.68</v>
      </c>
      <c r="N2711" s="20">
        <v>3059421</v>
      </c>
      <c r="O2711" s="20">
        <v>15399086</v>
      </c>
      <c r="P2711" s="20">
        <v>0</v>
      </c>
      <c r="Q2711" s="20">
        <v>0</v>
      </c>
      <c r="R2711" s="21">
        <v>1019807</v>
      </c>
      <c r="S2711" s="21">
        <v>1283257</v>
      </c>
      <c r="T2711" s="21">
        <v>855505</v>
      </c>
      <c r="U2711" s="20">
        <v>18557655</v>
      </c>
      <c r="V2711" s="20">
        <v>1368241</v>
      </c>
      <c r="W2711" s="20">
        <v>1308900</v>
      </c>
      <c r="X2711" s="20">
        <v>1847900</v>
      </c>
      <c r="Y2711" s="20">
        <v>80400</v>
      </c>
      <c r="Z2711" s="20">
        <v>616000</v>
      </c>
      <c r="AA2711" s="20">
        <v>462000</v>
      </c>
      <c r="AB2711" s="21">
        <v>5683441</v>
      </c>
      <c r="AC2711" s="21">
        <v>24241096</v>
      </c>
    </row>
    <row r="2712" spans="1:29" x14ac:dyDescent="0.2">
      <c r="A2712" s="3" t="s">
        <v>1078</v>
      </c>
      <c r="B2712" s="144">
        <v>45677</v>
      </c>
      <c r="C2712" s="144">
        <v>45828</v>
      </c>
      <c r="D2712" s="3" t="s">
        <v>615</v>
      </c>
      <c r="E2712" s="3" t="s">
        <v>620</v>
      </c>
      <c r="F2712" s="14" t="s">
        <v>82</v>
      </c>
      <c r="G2712" s="17" t="s">
        <v>488</v>
      </c>
      <c r="H2712" s="15">
        <v>1061715937</v>
      </c>
      <c r="I2712" s="16" t="s">
        <v>490</v>
      </c>
      <c r="J2712" s="18">
        <v>20</v>
      </c>
      <c r="K2712" s="19">
        <v>284.87</v>
      </c>
      <c r="N2712" s="20">
        <v>3184512</v>
      </c>
      <c r="O2712" s="20">
        <v>16028710</v>
      </c>
      <c r="P2712" s="20">
        <v>0</v>
      </c>
      <c r="Q2712" s="20">
        <v>0</v>
      </c>
      <c r="R2712" s="21">
        <v>1061504</v>
      </c>
      <c r="S2712" s="21">
        <v>1335726</v>
      </c>
      <c r="T2712" s="21">
        <v>890484</v>
      </c>
      <c r="U2712" s="20">
        <v>19316424</v>
      </c>
      <c r="V2712" s="20">
        <v>1424185</v>
      </c>
      <c r="W2712" s="20">
        <v>1362400</v>
      </c>
      <c r="X2712" s="20">
        <v>1923400</v>
      </c>
      <c r="Y2712" s="20">
        <v>83700</v>
      </c>
      <c r="Z2712" s="20">
        <v>641100</v>
      </c>
      <c r="AA2712" s="20">
        <v>480900</v>
      </c>
      <c r="AB2712" s="21">
        <v>5915685</v>
      </c>
      <c r="AC2712" s="21">
        <v>25232109</v>
      </c>
    </row>
    <row r="2713" spans="1:29" x14ac:dyDescent="0.2">
      <c r="A2713" s="3" t="s">
        <v>1078</v>
      </c>
      <c r="B2713" s="144">
        <v>45677</v>
      </c>
      <c r="C2713" s="144">
        <v>45828</v>
      </c>
      <c r="D2713" s="3" t="s">
        <v>615</v>
      </c>
      <c r="E2713" s="3" t="s">
        <v>620</v>
      </c>
      <c r="F2713" s="14" t="s">
        <v>82</v>
      </c>
      <c r="G2713" s="17" t="s">
        <v>488</v>
      </c>
      <c r="H2713" s="15">
        <v>1061731704</v>
      </c>
      <c r="I2713" s="16" t="s">
        <v>491</v>
      </c>
      <c r="J2713" s="18">
        <v>20</v>
      </c>
      <c r="K2713" s="19">
        <v>302.76</v>
      </c>
      <c r="N2713" s="20">
        <v>3384501</v>
      </c>
      <c r="O2713" s="20">
        <v>17035322</v>
      </c>
      <c r="P2713" s="20">
        <v>0</v>
      </c>
      <c r="Q2713" s="20">
        <v>0</v>
      </c>
      <c r="R2713" s="21">
        <v>1128167</v>
      </c>
      <c r="S2713" s="21">
        <v>1419610</v>
      </c>
      <c r="T2713" s="21">
        <v>946407</v>
      </c>
      <c r="U2713" s="20">
        <v>20529506</v>
      </c>
      <c r="V2713" s="20">
        <v>1513624</v>
      </c>
      <c r="W2713" s="20">
        <v>1448000</v>
      </c>
      <c r="X2713" s="20">
        <v>2044200</v>
      </c>
      <c r="Y2713" s="20">
        <v>88900</v>
      </c>
      <c r="Z2713" s="20">
        <v>681400</v>
      </c>
      <c r="AA2713" s="20">
        <v>511100</v>
      </c>
      <c r="AB2713" s="21">
        <v>6287224</v>
      </c>
      <c r="AC2713" s="21">
        <v>26816730</v>
      </c>
    </row>
    <row r="2714" spans="1:29" x14ac:dyDescent="0.2">
      <c r="A2714" s="3" t="s">
        <v>1078</v>
      </c>
      <c r="B2714" s="144">
        <v>45677</v>
      </c>
      <c r="C2714" s="144">
        <v>45828</v>
      </c>
      <c r="D2714" s="3" t="s">
        <v>615</v>
      </c>
      <c r="E2714" s="3" t="s">
        <v>620</v>
      </c>
      <c r="F2714" s="14" t="s">
        <v>82</v>
      </c>
      <c r="G2714" s="17" t="s">
        <v>488</v>
      </c>
      <c r="H2714" s="15">
        <v>34323683</v>
      </c>
      <c r="I2714" s="16" t="s">
        <v>493</v>
      </c>
      <c r="J2714" s="18">
        <v>20</v>
      </c>
      <c r="K2714" s="19">
        <v>355</v>
      </c>
      <c r="N2714" s="20">
        <v>3968483</v>
      </c>
      <c r="O2714" s="20">
        <v>19974698</v>
      </c>
      <c r="P2714" s="20">
        <v>0</v>
      </c>
      <c r="Q2714" s="20">
        <v>0</v>
      </c>
      <c r="R2714" s="21">
        <v>1322828</v>
      </c>
      <c r="S2714" s="21">
        <v>1664558</v>
      </c>
      <c r="T2714" s="21">
        <v>1109705</v>
      </c>
      <c r="U2714" s="20">
        <v>24071789</v>
      </c>
      <c r="V2714" s="20">
        <v>1774794</v>
      </c>
      <c r="W2714" s="20">
        <v>1697800</v>
      </c>
      <c r="X2714" s="20">
        <v>2397000</v>
      </c>
      <c r="Y2714" s="20">
        <v>104300</v>
      </c>
      <c r="Z2714" s="20">
        <v>799000</v>
      </c>
      <c r="AA2714" s="20">
        <v>599200</v>
      </c>
      <c r="AB2714" s="21">
        <v>7372094</v>
      </c>
      <c r="AC2714" s="21">
        <v>31443883</v>
      </c>
    </row>
    <row r="2715" spans="1:29" x14ac:dyDescent="0.2">
      <c r="A2715" s="3" t="s">
        <v>1078</v>
      </c>
      <c r="B2715" s="144">
        <v>45677</v>
      </c>
      <c r="C2715" s="144">
        <v>45828</v>
      </c>
      <c r="D2715" s="3" t="s">
        <v>615</v>
      </c>
      <c r="E2715" s="3" t="s">
        <v>620</v>
      </c>
      <c r="F2715" s="14" t="s">
        <v>82</v>
      </c>
      <c r="G2715" s="17" t="s">
        <v>495</v>
      </c>
      <c r="H2715" s="15">
        <v>1061800641</v>
      </c>
      <c r="I2715" s="16" t="s">
        <v>887</v>
      </c>
      <c r="J2715" s="18">
        <v>40</v>
      </c>
      <c r="K2715" s="19">
        <v>257.39999999999998</v>
      </c>
      <c r="N2715" s="20">
        <v>5754859</v>
      </c>
      <c r="O2715" s="20">
        <v>28966124</v>
      </c>
      <c r="P2715" s="20">
        <v>0</v>
      </c>
      <c r="Q2715" s="20">
        <v>0</v>
      </c>
      <c r="R2715" s="21">
        <v>1918286</v>
      </c>
      <c r="S2715" s="21">
        <v>2413844</v>
      </c>
      <c r="T2715" s="21">
        <v>1609229</v>
      </c>
      <c r="U2715" s="20">
        <v>34907483</v>
      </c>
      <c r="V2715" s="20">
        <v>2573701</v>
      </c>
      <c r="W2715" s="20">
        <v>2462100</v>
      </c>
      <c r="X2715" s="20">
        <v>3475900</v>
      </c>
      <c r="Y2715" s="20">
        <v>151200</v>
      </c>
      <c r="Z2715" s="20">
        <v>1158600</v>
      </c>
      <c r="AA2715" s="20">
        <v>869000</v>
      </c>
      <c r="AB2715" s="21">
        <v>10690501</v>
      </c>
      <c r="AC2715" s="21">
        <v>45597984</v>
      </c>
    </row>
    <row r="2716" spans="1:29" x14ac:dyDescent="0.2">
      <c r="A2716" s="3" t="s">
        <v>1078</v>
      </c>
      <c r="B2716" s="144">
        <v>45677</v>
      </c>
      <c r="C2716" s="144">
        <v>45828</v>
      </c>
      <c r="D2716" s="3" t="s">
        <v>615</v>
      </c>
      <c r="E2716" s="3" t="s">
        <v>620</v>
      </c>
      <c r="F2716" s="14" t="s">
        <v>82</v>
      </c>
      <c r="G2716" s="17" t="s">
        <v>495</v>
      </c>
      <c r="H2716" s="15">
        <v>1061687575</v>
      </c>
      <c r="I2716" s="16" t="s">
        <v>494</v>
      </c>
      <c r="J2716" s="18">
        <v>40</v>
      </c>
      <c r="K2716" s="19">
        <v>325.16000000000003</v>
      </c>
      <c r="N2716" s="20">
        <v>7269813</v>
      </c>
      <c r="O2716" s="20">
        <v>36591392</v>
      </c>
      <c r="P2716" s="20">
        <v>0</v>
      </c>
      <c r="Q2716" s="20">
        <v>0</v>
      </c>
      <c r="R2716" s="21">
        <v>2423271</v>
      </c>
      <c r="S2716" s="21">
        <v>3049283</v>
      </c>
      <c r="T2716" s="21">
        <v>2032855</v>
      </c>
      <c r="U2716" s="20">
        <v>44096801</v>
      </c>
      <c r="V2716" s="20">
        <v>3251222</v>
      </c>
      <c r="W2716" s="20">
        <v>3110300</v>
      </c>
      <c r="X2716" s="20">
        <v>4391000</v>
      </c>
      <c r="Y2716" s="20">
        <v>191000</v>
      </c>
      <c r="Z2716" s="20">
        <v>1463700</v>
      </c>
      <c r="AA2716" s="20">
        <v>1097700</v>
      </c>
      <c r="AB2716" s="21">
        <v>13504922</v>
      </c>
      <c r="AC2716" s="21">
        <v>57601723</v>
      </c>
    </row>
    <row r="2717" spans="1:29" x14ac:dyDescent="0.2">
      <c r="A2717" s="3" t="s">
        <v>1078</v>
      </c>
      <c r="B2717" s="144">
        <v>45677</v>
      </c>
      <c r="C2717" s="144">
        <v>45828</v>
      </c>
      <c r="D2717" s="3" t="s">
        <v>615</v>
      </c>
      <c r="E2717" s="3" t="s">
        <v>620</v>
      </c>
      <c r="F2717" s="14" t="s">
        <v>82</v>
      </c>
      <c r="G2717" s="17" t="s">
        <v>495</v>
      </c>
      <c r="H2717" s="15">
        <v>25281594</v>
      </c>
      <c r="I2717" s="16" t="s">
        <v>496</v>
      </c>
      <c r="J2717" s="18">
        <v>40</v>
      </c>
      <c r="K2717" s="19">
        <v>294.45999999999998</v>
      </c>
      <c r="N2717" s="20">
        <v>6583434</v>
      </c>
      <c r="O2717" s="20">
        <v>33136618</v>
      </c>
      <c r="P2717" s="20">
        <v>0</v>
      </c>
      <c r="Q2717" s="20">
        <v>0</v>
      </c>
      <c r="R2717" s="21">
        <v>2194478</v>
      </c>
      <c r="S2717" s="21">
        <v>2761385</v>
      </c>
      <c r="T2717" s="21">
        <v>1840923</v>
      </c>
      <c r="U2717" s="20">
        <v>39933404</v>
      </c>
      <c r="V2717" s="20">
        <v>2944258</v>
      </c>
      <c r="W2717" s="20">
        <v>2816600</v>
      </c>
      <c r="X2717" s="20">
        <v>3976400</v>
      </c>
      <c r="Y2717" s="20">
        <v>173000</v>
      </c>
      <c r="Z2717" s="20">
        <v>1325500</v>
      </c>
      <c r="AA2717" s="20">
        <v>994100</v>
      </c>
      <c r="AB2717" s="21">
        <v>12229858</v>
      </c>
      <c r="AC2717" s="21">
        <v>52163262</v>
      </c>
    </row>
    <row r="2718" spans="1:29" x14ac:dyDescent="0.2">
      <c r="A2718" s="3" t="s">
        <v>1078</v>
      </c>
      <c r="B2718" s="144">
        <v>45677</v>
      </c>
      <c r="C2718" s="144">
        <v>45828</v>
      </c>
      <c r="D2718" s="3" t="s">
        <v>615</v>
      </c>
      <c r="E2718" s="3" t="s">
        <v>620</v>
      </c>
      <c r="F2718" s="14" t="s">
        <v>82</v>
      </c>
      <c r="G2718" s="17" t="s">
        <v>495</v>
      </c>
      <c r="H2718" s="15">
        <v>34570633</v>
      </c>
      <c r="I2718" s="16" t="s">
        <v>497</v>
      </c>
      <c r="J2718" s="18">
        <v>40</v>
      </c>
      <c r="K2718" s="19">
        <v>341</v>
      </c>
      <c r="N2718" s="20">
        <v>7623959</v>
      </c>
      <c r="O2718" s="20">
        <v>38373927</v>
      </c>
      <c r="P2718" s="20">
        <v>0</v>
      </c>
      <c r="Q2718" s="20">
        <v>0</v>
      </c>
      <c r="R2718" s="21">
        <v>2541320</v>
      </c>
      <c r="S2718" s="21">
        <v>3197827</v>
      </c>
      <c r="T2718" s="21">
        <v>2131885</v>
      </c>
      <c r="U2718" s="20">
        <v>46244959</v>
      </c>
      <c r="V2718" s="20">
        <v>3409604</v>
      </c>
      <c r="W2718" s="20">
        <v>3261800</v>
      </c>
      <c r="X2718" s="20">
        <v>4604900</v>
      </c>
      <c r="Y2718" s="20">
        <v>200300</v>
      </c>
      <c r="Z2718" s="20">
        <v>1535000</v>
      </c>
      <c r="AA2718" s="20">
        <v>1151200</v>
      </c>
      <c r="AB2718" s="21">
        <v>14162804</v>
      </c>
      <c r="AC2718" s="21">
        <v>60407763</v>
      </c>
    </row>
    <row r="2719" spans="1:29" x14ac:dyDescent="0.2">
      <c r="A2719" s="3" t="s">
        <v>1078</v>
      </c>
      <c r="B2719" s="144">
        <v>45677</v>
      </c>
      <c r="C2719" s="144">
        <v>45828</v>
      </c>
      <c r="D2719" s="3" t="s">
        <v>615</v>
      </c>
      <c r="E2719" s="3" t="s">
        <v>620</v>
      </c>
      <c r="F2719" s="14" t="s">
        <v>82</v>
      </c>
      <c r="G2719" s="17" t="s">
        <v>495</v>
      </c>
      <c r="H2719" s="15">
        <v>34326458</v>
      </c>
      <c r="I2719" s="16" t="s">
        <v>498</v>
      </c>
      <c r="J2719" s="18">
        <v>40</v>
      </c>
      <c r="K2719" s="19">
        <v>320.77999999999997</v>
      </c>
      <c r="N2719" s="20">
        <v>7171887</v>
      </c>
      <c r="O2719" s="20">
        <v>36098498</v>
      </c>
      <c r="P2719" s="20">
        <v>0</v>
      </c>
      <c r="Q2719" s="20">
        <v>0</v>
      </c>
      <c r="R2719" s="21">
        <v>2390629</v>
      </c>
      <c r="S2719" s="21">
        <v>3008208</v>
      </c>
      <c r="T2719" s="21">
        <v>2005472</v>
      </c>
      <c r="U2719" s="20">
        <v>43502807</v>
      </c>
      <c r="V2719" s="20">
        <v>3207427</v>
      </c>
      <c r="W2719" s="20">
        <v>3068400</v>
      </c>
      <c r="X2719" s="20">
        <v>4331800</v>
      </c>
      <c r="Y2719" s="20">
        <v>188400</v>
      </c>
      <c r="Z2719" s="20">
        <v>1443900</v>
      </c>
      <c r="AA2719" s="20">
        <v>1083000</v>
      </c>
      <c r="AB2719" s="21">
        <v>13322927</v>
      </c>
      <c r="AC2719" s="21">
        <v>56825734</v>
      </c>
    </row>
    <row r="2720" spans="1:29" x14ac:dyDescent="0.2">
      <c r="A2720" s="3" t="s">
        <v>1078</v>
      </c>
      <c r="B2720" s="144">
        <v>45677</v>
      </c>
      <c r="C2720" s="144">
        <v>45828</v>
      </c>
      <c r="D2720" s="3" t="s">
        <v>615</v>
      </c>
      <c r="E2720" s="3" t="s">
        <v>620</v>
      </c>
      <c r="F2720" s="14" t="s">
        <v>82</v>
      </c>
      <c r="G2720" s="17" t="s">
        <v>500</v>
      </c>
      <c r="H2720" s="15">
        <v>1061755513</v>
      </c>
      <c r="I2720" s="16" t="s">
        <v>499</v>
      </c>
      <c r="J2720" s="18">
        <v>40</v>
      </c>
      <c r="K2720" s="19">
        <v>295</v>
      </c>
      <c r="N2720" s="20">
        <v>6595507</v>
      </c>
      <c r="O2720" s="20">
        <v>33197385</v>
      </c>
      <c r="P2720" s="20">
        <v>0</v>
      </c>
      <c r="Q2720" s="20">
        <v>0</v>
      </c>
      <c r="R2720" s="21">
        <v>2198502</v>
      </c>
      <c r="S2720" s="21">
        <v>2766449</v>
      </c>
      <c r="T2720" s="21">
        <v>1844299</v>
      </c>
      <c r="U2720" s="20">
        <v>40006635</v>
      </c>
      <c r="V2720" s="20">
        <v>2949657</v>
      </c>
      <c r="W2720" s="20">
        <v>2821800</v>
      </c>
      <c r="X2720" s="20">
        <v>3983700</v>
      </c>
      <c r="Y2720" s="20">
        <v>173300</v>
      </c>
      <c r="Z2720" s="20">
        <v>1327900</v>
      </c>
      <c r="AA2720" s="20">
        <v>995900</v>
      </c>
      <c r="AB2720" s="21">
        <v>12252257</v>
      </c>
      <c r="AC2720" s="21">
        <v>52258892</v>
      </c>
    </row>
    <row r="2721" spans="1:29" x14ac:dyDescent="0.2">
      <c r="A2721" s="3" t="s">
        <v>1078</v>
      </c>
      <c r="B2721" s="144">
        <v>45677</v>
      </c>
      <c r="C2721" s="144">
        <v>45828</v>
      </c>
      <c r="D2721" s="3" t="s">
        <v>615</v>
      </c>
      <c r="E2721" s="3" t="s">
        <v>620</v>
      </c>
      <c r="F2721" s="14" t="s">
        <v>82</v>
      </c>
      <c r="G2721" s="17" t="s">
        <v>500</v>
      </c>
      <c r="H2721" s="15">
        <v>1088973637</v>
      </c>
      <c r="I2721" s="16" t="s">
        <v>501</v>
      </c>
      <c r="J2721" s="18">
        <v>40</v>
      </c>
      <c r="K2721" s="19">
        <v>295</v>
      </c>
      <c r="N2721" s="20">
        <v>6595507</v>
      </c>
      <c r="O2721" s="20">
        <v>33197385</v>
      </c>
      <c r="P2721" s="20">
        <v>0</v>
      </c>
      <c r="Q2721" s="20">
        <v>0</v>
      </c>
      <c r="R2721" s="21">
        <v>2198502</v>
      </c>
      <c r="S2721" s="21">
        <v>2766449</v>
      </c>
      <c r="T2721" s="21">
        <v>1844299</v>
      </c>
      <c r="U2721" s="20">
        <v>40006635</v>
      </c>
      <c r="V2721" s="20">
        <v>2949657</v>
      </c>
      <c r="W2721" s="20">
        <v>2821800</v>
      </c>
      <c r="X2721" s="20">
        <v>3983700</v>
      </c>
      <c r="Y2721" s="20">
        <v>173300</v>
      </c>
      <c r="Z2721" s="20">
        <v>1327900</v>
      </c>
      <c r="AA2721" s="20">
        <v>995900</v>
      </c>
      <c r="AB2721" s="21">
        <v>12252257</v>
      </c>
      <c r="AC2721" s="21">
        <v>52258892</v>
      </c>
    </row>
    <row r="2722" spans="1:29" x14ac:dyDescent="0.2">
      <c r="A2722" s="3" t="s">
        <v>1078</v>
      </c>
      <c r="B2722" s="144">
        <v>45677</v>
      </c>
      <c r="C2722" s="144">
        <v>45828</v>
      </c>
      <c r="D2722" s="3" t="s">
        <v>615</v>
      </c>
      <c r="E2722" s="3" t="s">
        <v>620</v>
      </c>
      <c r="F2722" s="14" t="s">
        <v>82</v>
      </c>
      <c r="G2722" s="17" t="s">
        <v>500</v>
      </c>
      <c r="H2722" s="15">
        <v>10548030</v>
      </c>
      <c r="I2722" s="16" t="s">
        <v>502</v>
      </c>
      <c r="J2722" s="18">
        <v>40</v>
      </c>
      <c r="K2722" s="19">
        <v>339.52</v>
      </c>
      <c r="N2722" s="20">
        <v>7590869</v>
      </c>
      <c r="O2722" s="20">
        <v>38207374</v>
      </c>
      <c r="P2722" s="20">
        <v>0</v>
      </c>
      <c r="Q2722" s="20">
        <v>0</v>
      </c>
      <c r="R2722" s="21">
        <v>2530290</v>
      </c>
      <c r="S2722" s="21">
        <v>3183948</v>
      </c>
      <c r="T2722" s="21">
        <v>2122632</v>
      </c>
      <c r="U2722" s="20">
        <v>46044244</v>
      </c>
      <c r="V2722" s="20">
        <v>3394805</v>
      </c>
      <c r="W2722" s="20">
        <v>3247600</v>
      </c>
      <c r="X2722" s="20">
        <v>4584900</v>
      </c>
      <c r="Y2722" s="20">
        <v>199400</v>
      </c>
      <c r="Z2722" s="20">
        <v>1528300</v>
      </c>
      <c r="AA2722" s="20">
        <v>1146200</v>
      </c>
      <c r="AB2722" s="21">
        <v>14101205</v>
      </c>
      <c r="AC2722" s="21">
        <v>60145449</v>
      </c>
    </row>
    <row r="2723" spans="1:29" x14ac:dyDescent="0.2">
      <c r="A2723" s="3" t="s">
        <v>1078</v>
      </c>
      <c r="B2723" s="144">
        <v>45677</v>
      </c>
      <c r="C2723" s="144">
        <v>45828</v>
      </c>
      <c r="D2723" s="3" t="s">
        <v>615</v>
      </c>
      <c r="E2723" s="3" t="s">
        <v>620</v>
      </c>
      <c r="F2723" s="14" t="s">
        <v>82</v>
      </c>
      <c r="G2723" s="17" t="s">
        <v>500</v>
      </c>
      <c r="H2723" s="15">
        <v>34567818</v>
      </c>
      <c r="I2723" s="16" t="s">
        <v>503</v>
      </c>
      <c r="J2723" s="18">
        <v>40</v>
      </c>
      <c r="K2723" s="19">
        <v>339.43</v>
      </c>
      <c r="N2723" s="20">
        <v>7588857</v>
      </c>
      <c r="O2723" s="20">
        <v>38197247</v>
      </c>
      <c r="P2723" s="20">
        <v>0</v>
      </c>
      <c r="Q2723" s="20">
        <v>0</v>
      </c>
      <c r="R2723" s="21">
        <v>2529619</v>
      </c>
      <c r="S2723" s="21">
        <v>3183104</v>
      </c>
      <c r="T2723" s="21">
        <v>2122069</v>
      </c>
      <c r="U2723" s="20">
        <v>46032039</v>
      </c>
      <c r="V2723" s="20">
        <v>3393906</v>
      </c>
      <c r="W2723" s="20">
        <v>3246800</v>
      </c>
      <c r="X2723" s="20">
        <v>4583700</v>
      </c>
      <c r="Y2723" s="20">
        <v>199400</v>
      </c>
      <c r="Z2723" s="20">
        <v>1527900</v>
      </c>
      <c r="AA2723" s="20">
        <v>1145900</v>
      </c>
      <c r="AB2723" s="21">
        <v>14097606</v>
      </c>
      <c r="AC2723" s="21">
        <v>60129645</v>
      </c>
    </row>
    <row r="2724" spans="1:29" x14ac:dyDescent="0.2">
      <c r="A2724" s="3" t="s">
        <v>1078</v>
      </c>
      <c r="B2724" s="144">
        <v>45677</v>
      </c>
      <c r="C2724" s="144">
        <v>45828</v>
      </c>
      <c r="D2724" s="3" t="s">
        <v>615</v>
      </c>
      <c r="E2724" s="3" t="s">
        <v>620</v>
      </c>
      <c r="F2724" s="14" t="s">
        <v>82</v>
      </c>
      <c r="G2724" s="17" t="s">
        <v>88</v>
      </c>
      <c r="H2724" s="15">
        <v>16503348</v>
      </c>
      <c r="I2724" s="16" t="s">
        <v>504</v>
      </c>
      <c r="J2724" s="18">
        <v>40</v>
      </c>
      <c r="K2724" s="19">
        <v>421</v>
      </c>
      <c r="N2724" s="20">
        <v>9412571</v>
      </c>
      <c r="O2724" s="20">
        <v>47376607</v>
      </c>
      <c r="P2724" s="20">
        <v>0</v>
      </c>
      <c r="Q2724" s="20">
        <v>0</v>
      </c>
      <c r="R2724" s="21">
        <v>3137524</v>
      </c>
      <c r="S2724" s="21">
        <v>3948051</v>
      </c>
      <c r="T2724" s="21">
        <v>2632034</v>
      </c>
      <c r="U2724" s="20">
        <v>57094216</v>
      </c>
      <c r="V2724" s="20">
        <v>4209511</v>
      </c>
      <c r="W2724" s="20">
        <v>4027000</v>
      </c>
      <c r="X2724" s="20">
        <v>5685200</v>
      </c>
      <c r="Y2724" s="20">
        <v>247300</v>
      </c>
      <c r="Z2724" s="20">
        <v>1895100</v>
      </c>
      <c r="AA2724" s="20">
        <v>1421300</v>
      </c>
      <c r="AB2724" s="21">
        <v>17485411</v>
      </c>
      <c r="AC2724" s="21">
        <v>74579627</v>
      </c>
    </row>
    <row r="2725" spans="1:29" x14ac:dyDescent="0.2">
      <c r="A2725" s="3" t="s">
        <v>1078</v>
      </c>
      <c r="B2725" s="144">
        <v>45677</v>
      </c>
      <c r="C2725" s="144">
        <v>45828</v>
      </c>
      <c r="D2725" s="3" t="s">
        <v>615</v>
      </c>
      <c r="E2725" s="3" t="s">
        <v>620</v>
      </c>
      <c r="F2725" s="14" t="s">
        <v>82</v>
      </c>
      <c r="G2725" s="17" t="s">
        <v>88</v>
      </c>
      <c r="H2725" s="15">
        <v>34565520</v>
      </c>
      <c r="I2725" s="16" t="s">
        <v>505</v>
      </c>
      <c r="J2725" s="18">
        <v>40</v>
      </c>
      <c r="K2725" s="19">
        <v>396.4</v>
      </c>
      <c r="N2725" s="20">
        <v>8862572</v>
      </c>
      <c r="O2725" s="20">
        <v>44608279</v>
      </c>
      <c r="P2725" s="20">
        <v>0</v>
      </c>
      <c r="Q2725" s="20">
        <v>0</v>
      </c>
      <c r="R2725" s="21">
        <v>2954191</v>
      </c>
      <c r="S2725" s="21">
        <v>3717357</v>
      </c>
      <c r="T2725" s="21">
        <v>2478238</v>
      </c>
      <c r="U2725" s="20">
        <v>53758065</v>
      </c>
      <c r="V2725" s="20">
        <v>3963539</v>
      </c>
      <c r="W2725" s="20">
        <v>3791700</v>
      </c>
      <c r="X2725" s="20">
        <v>5353000</v>
      </c>
      <c r="Y2725" s="20">
        <v>232900</v>
      </c>
      <c r="Z2725" s="20">
        <v>1784300</v>
      </c>
      <c r="AA2725" s="20">
        <v>1338200</v>
      </c>
      <c r="AB2725" s="21">
        <v>16463639</v>
      </c>
      <c r="AC2725" s="21">
        <v>70221704</v>
      </c>
    </row>
    <row r="2726" spans="1:29" x14ac:dyDescent="0.2">
      <c r="A2726" s="3" t="s">
        <v>1078</v>
      </c>
      <c r="B2726" s="144">
        <v>45677</v>
      </c>
      <c r="C2726" s="144">
        <v>45828</v>
      </c>
      <c r="D2726" s="3" t="s">
        <v>615</v>
      </c>
      <c r="E2726" s="3" t="s">
        <v>620</v>
      </c>
      <c r="F2726" s="14" t="s">
        <v>82</v>
      </c>
      <c r="G2726" s="17" t="s">
        <v>88</v>
      </c>
      <c r="H2726" s="15">
        <v>1061696684</v>
      </c>
      <c r="I2726" s="16" t="s">
        <v>506</v>
      </c>
      <c r="J2726" s="18">
        <v>40</v>
      </c>
      <c r="K2726" s="19">
        <v>392.83</v>
      </c>
      <c r="N2726" s="20">
        <v>8782756</v>
      </c>
      <c r="O2726" s="20">
        <v>44206539</v>
      </c>
      <c r="P2726" s="20">
        <v>0</v>
      </c>
      <c r="Q2726" s="20">
        <v>0</v>
      </c>
      <c r="R2726" s="21">
        <v>2927585</v>
      </c>
      <c r="S2726" s="21">
        <v>3683878</v>
      </c>
      <c r="T2726" s="21">
        <v>2455919</v>
      </c>
      <c r="U2726" s="20">
        <v>53273921</v>
      </c>
      <c r="V2726" s="20">
        <v>3927844</v>
      </c>
      <c r="W2726" s="20">
        <v>3757600</v>
      </c>
      <c r="X2726" s="20">
        <v>5304800</v>
      </c>
      <c r="Y2726" s="20">
        <v>230800</v>
      </c>
      <c r="Z2726" s="20">
        <v>1768300</v>
      </c>
      <c r="AA2726" s="20">
        <v>1326200</v>
      </c>
      <c r="AB2726" s="21">
        <v>16315544</v>
      </c>
      <c r="AC2726" s="21">
        <v>69589465</v>
      </c>
    </row>
    <row r="2727" spans="1:29" x14ac:dyDescent="0.2">
      <c r="A2727" s="3" t="s">
        <v>1078</v>
      </c>
      <c r="B2727" s="144">
        <v>45677</v>
      </c>
      <c r="C2727" s="144">
        <v>45828</v>
      </c>
      <c r="D2727" s="3" t="s">
        <v>615</v>
      </c>
      <c r="E2727" s="3" t="s">
        <v>620</v>
      </c>
      <c r="F2727" s="14" t="s">
        <v>82</v>
      </c>
      <c r="G2727" s="17" t="s">
        <v>88</v>
      </c>
      <c r="H2727" s="15">
        <v>1061743086</v>
      </c>
      <c r="I2727" s="16" t="s">
        <v>507</v>
      </c>
      <c r="J2727" s="18">
        <v>40</v>
      </c>
      <c r="K2727" s="19">
        <v>275.72000000000003</v>
      </c>
      <c r="N2727" s="20">
        <v>6164451</v>
      </c>
      <c r="O2727" s="20">
        <v>31027737</v>
      </c>
      <c r="P2727" s="20">
        <v>0</v>
      </c>
      <c r="Q2727" s="20">
        <v>0</v>
      </c>
      <c r="R2727" s="21">
        <v>2054817</v>
      </c>
      <c r="S2727" s="21">
        <v>2585645</v>
      </c>
      <c r="T2727" s="21">
        <v>1723763</v>
      </c>
      <c r="U2727" s="20">
        <v>37391962</v>
      </c>
      <c r="V2727" s="20">
        <v>2756880</v>
      </c>
      <c r="W2727" s="20">
        <v>2637400</v>
      </c>
      <c r="X2727" s="20">
        <v>3723300</v>
      </c>
      <c r="Y2727" s="20">
        <v>162000</v>
      </c>
      <c r="Z2727" s="20">
        <v>1241100</v>
      </c>
      <c r="AA2727" s="20">
        <v>930800</v>
      </c>
      <c r="AB2727" s="21">
        <v>11451480</v>
      </c>
      <c r="AC2727" s="21">
        <v>48843442</v>
      </c>
    </row>
    <row r="2728" spans="1:29" x14ac:dyDescent="0.2">
      <c r="A2728" s="3" t="s">
        <v>1078</v>
      </c>
      <c r="B2728" s="144">
        <v>45677</v>
      </c>
      <c r="C2728" s="144">
        <v>45828</v>
      </c>
      <c r="D2728" s="3" t="s">
        <v>615</v>
      </c>
      <c r="E2728" s="3" t="s">
        <v>620</v>
      </c>
      <c r="F2728" s="14" t="s">
        <v>82</v>
      </c>
      <c r="G2728" s="17" t="s">
        <v>88</v>
      </c>
      <c r="H2728" s="15">
        <v>48600759</v>
      </c>
      <c r="I2728" s="16" t="s">
        <v>508</v>
      </c>
      <c r="J2728" s="18">
        <v>40</v>
      </c>
      <c r="K2728" s="19">
        <v>372.28</v>
      </c>
      <c r="N2728" s="20">
        <v>8323306</v>
      </c>
      <c r="O2728" s="20">
        <v>41893974</v>
      </c>
      <c r="P2728" s="20">
        <v>0</v>
      </c>
      <c r="Q2728" s="20">
        <v>0</v>
      </c>
      <c r="R2728" s="21">
        <v>2774435</v>
      </c>
      <c r="S2728" s="21">
        <v>3491164</v>
      </c>
      <c r="T2728" s="21">
        <v>2327443</v>
      </c>
      <c r="U2728" s="20">
        <v>50487016</v>
      </c>
      <c r="V2728" s="20">
        <v>3722367</v>
      </c>
      <c r="W2728" s="20">
        <v>3561000</v>
      </c>
      <c r="X2728" s="20">
        <v>5027300</v>
      </c>
      <c r="Y2728" s="20">
        <v>218700</v>
      </c>
      <c r="Z2728" s="20">
        <v>1675800</v>
      </c>
      <c r="AA2728" s="20">
        <v>1256800</v>
      </c>
      <c r="AB2728" s="21">
        <v>15461967</v>
      </c>
      <c r="AC2728" s="21">
        <v>65948983</v>
      </c>
    </row>
    <row r="2729" spans="1:29" x14ac:dyDescent="0.2">
      <c r="A2729" s="3" t="s">
        <v>1078</v>
      </c>
      <c r="B2729" s="144">
        <v>45677</v>
      </c>
      <c r="C2729" s="144">
        <v>45828</v>
      </c>
      <c r="D2729" s="3" t="s">
        <v>615</v>
      </c>
      <c r="E2729" s="3" t="s">
        <v>620</v>
      </c>
      <c r="F2729" s="14" t="s">
        <v>82</v>
      </c>
      <c r="G2729" s="17" t="s">
        <v>88</v>
      </c>
      <c r="H2729" s="15">
        <v>1061788516</v>
      </c>
      <c r="I2729" s="16" t="s">
        <v>987</v>
      </c>
      <c r="J2729" s="18">
        <v>20</v>
      </c>
      <c r="K2729" s="19">
        <v>257.38</v>
      </c>
      <c r="N2729" s="20">
        <v>2877206</v>
      </c>
      <c r="O2729" s="20">
        <v>14481937</v>
      </c>
      <c r="P2729" s="20">
        <v>0</v>
      </c>
      <c r="Q2729" s="20">
        <v>0</v>
      </c>
      <c r="R2729" s="21">
        <v>959069</v>
      </c>
      <c r="S2729" s="21">
        <v>1206828</v>
      </c>
      <c r="T2729" s="21">
        <v>804552</v>
      </c>
      <c r="U2729" s="20">
        <v>17452386</v>
      </c>
      <c r="V2729" s="20">
        <v>1286751</v>
      </c>
      <c r="W2729" s="20">
        <v>1231000</v>
      </c>
      <c r="X2729" s="20">
        <v>1737800</v>
      </c>
      <c r="Y2729" s="20">
        <v>75600</v>
      </c>
      <c r="Z2729" s="20">
        <v>579300</v>
      </c>
      <c r="AA2729" s="20">
        <v>434500</v>
      </c>
      <c r="AB2729" s="21">
        <v>5344951</v>
      </c>
      <c r="AC2729" s="21">
        <v>22797337</v>
      </c>
    </row>
    <row r="2730" spans="1:29" x14ac:dyDescent="0.2">
      <c r="A2730" s="3" t="s">
        <v>1078</v>
      </c>
      <c r="B2730" s="144">
        <v>45677</v>
      </c>
      <c r="C2730" s="144">
        <v>45828</v>
      </c>
      <c r="D2730" s="3" t="s">
        <v>615</v>
      </c>
      <c r="E2730" s="3" t="s">
        <v>620</v>
      </c>
      <c r="F2730" s="14" t="s">
        <v>82</v>
      </c>
      <c r="G2730" s="17" t="s">
        <v>88</v>
      </c>
      <c r="H2730" s="15">
        <v>34327979</v>
      </c>
      <c r="I2730" s="16" t="s">
        <v>510</v>
      </c>
      <c r="J2730" s="18">
        <v>40</v>
      </c>
      <c r="K2730" s="19">
        <v>356.29</v>
      </c>
      <c r="N2730" s="20">
        <v>7965807</v>
      </c>
      <c r="O2730" s="20">
        <v>40094562</v>
      </c>
      <c r="P2730" s="20">
        <v>0</v>
      </c>
      <c r="Q2730" s="20">
        <v>0</v>
      </c>
      <c r="R2730" s="21">
        <v>2655269</v>
      </c>
      <c r="S2730" s="21">
        <v>3341213</v>
      </c>
      <c r="T2730" s="21">
        <v>2227476</v>
      </c>
      <c r="U2730" s="20">
        <v>48318520</v>
      </c>
      <c r="V2730" s="20">
        <v>3562486</v>
      </c>
      <c r="W2730" s="20">
        <v>3408000</v>
      </c>
      <c r="X2730" s="20">
        <v>4811300</v>
      </c>
      <c r="Y2730" s="20">
        <v>209300</v>
      </c>
      <c r="Z2730" s="20">
        <v>1603800</v>
      </c>
      <c r="AA2730" s="20">
        <v>1202800</v>
      </c>
      <c r="AB2730" s="21">
        <v>14797686</v>
      </c>
      <c r="AC2730" s="21">
        <v>63116206</v>
      </c>
    </row>
    <row r="2731" spans="1:29" x14ac:dyDescent="0.2">
      <c r="A2731" s="3" t="s">
        <v>1078</v>
      </c>
      <c r="B2731" s="144">
        <v>45677</v>
      </c>
      <c r="C2731" s="144">
        <v>45828</v>
      </c>
      <c r="D2731" s="3" t="s">
        <v>615</v>
      </c>
      <c r="E2731" s="3" t="s">
        <v>620</v>
      </c>
      <c r="F2731" s="14" t="s">
        <v>82</v>
      </c>
      <c r="G2731" s="17" t="s">
        <v>88</v>
      </c>
      <c r="H2731" s="15">
        <v>1061755823</v>
      </c>
      <c r="I2731" s="16" t="s">
        <v>511</v>
      </c>
      <c r="J2731" s="18">
        <v>40</v>
      </c>
      <c r="K2731" s="19">
        <v>248.66</v>
      </c>
      <c r="N2731" s="20">
        <v>5559453</v>
      </c>
      <c r="O2731" s="20">
        <v>27982580</v>
      </c>
      <c r="P2731" s="20">
        <v>0</v>
      </c>
      <c r="Q2731" s="20">
        <v>0</v>
      </c>
      <c r="R2731" s="21">
        <v>1853151</v>
      </c>
      <c r="S2731" s="21">
        <v>2331882</v>
      </c>
      <c r="T2731" s="21">
        <v>1554588</v>
      </c>
      <c r="U2731" s="20">
        <v>33722201</v>
      </c>
      <c r="V2731" s="20">
        <v>2486311</v>
      </c>
      <c r="W2731" s="20">
        <v>2378500</v>
      </c>
      <c r="X2731" s="20">
        <v>3357900</v>
      </c>
      <c r="Y2731" s="20">
        <v>146100</v>
      </c>
      <c r="Z2731" s="20">
        <v>1119300</v>
      </c>
      <c r="AA2731" s="20">
        <v>839500</v>
      </c>
      <c r="AB2731" s="21">
        <v>10327611</v>
      </c>
      <c r="AC2731" s="21">
        <v>44049812</v>
      </c>
    </row>
    <row r="2732" spans="1:29" x14ac:dyDescent="0.2">
      <c r="A2732" s="3" t="s">
        <v>1078</v>
      </c>
      <c r="B2732" s="144">
        <v>45677</v>
      </c>
      <c r="C2732" s="144">
        <v>45828</v>
      </c>
      <c r="D2732" s="3" t="s">
        <v>615</v>
      </c>
      <c r="E2732" s="3" t="s">
        <v>620</v>
      </c>
      <c r="F2732" s="14" t="s">
        <v>82</v>
      </c>
      <c r="G2732" s="17" t="s">
        <v>90</v>
      </c>
      <c r="H2732" s="15">
        <v>4376955</v>
      </c>
      <c r="I2732" s="16" t="s">
        <v>512</v>
      </c>
      <c r="J2732" s="18">
        <v>20</v>
      </c>
      <c r="K2732" s="19">
        <v>318.68</v>
      </c>
      <c r="N2732" s="20">
        <v>3562468</v>
      </c>
      <c r="O2732" s="20">
        <v>17931089</v>
      </c>
      <c r="P2732" s="20">
        <v>0</v>
      </c>
      <c r="Q2732" s="20">
        <v>0</v>
      </c>
      <c r="R2732" s="21">
        <v>1187489</v>
      </c>
      <c r="S2732" s="21">
        <v>1494257</v>
      </c>
      <c r="T2732" s="21">
        <v>996172</v>
      </c>
      <c r="U2732" s="20">
        <v>21609007</v>
      </c>
      <c r="V2732" s="20">
        <v>1593215</v>
      </c>
      <c r="W2732" s="20">
        <v>1524100</v>
      </c>
      <c r="X2732" s="20">
        <v>2151700</v>
      </c>
      <c r="Y2732" s="20">
        <v>93600</v>
      </c>
      <c r="Z2732" s="20">
        <v>717200</v>
      </c>
      <c r="AA2732" s="20">
        <v>537900</v>
      </c>
      <c r="AB2732" s="21">
        <v>6617715</v>
      </c>
      <c r="AC2732" s="21">
        <v>28226722</v>
      </c>
    </row>
    <row r="2733" spans="1:29" x14ac:dyDescent="0.2">
      <c r="A2733" s="3" t="s">
        <v>1078</v>
      </c>
      <c r="B2733" s="144">
        <v>45677</v>
      </c>
      <c r="C2733" s="144">
        <v>45828</v>
      </c>
      <c r="D2733" s="3" t="s">
        <v>615</v>
      </c>
      <c r="E2733" s="3" t="s">
        <v>620</v>
      </c>
      <c r="F2733" s="14" t="s">
        <v>82</v>
      </c>
      <c r="G2733" s="17" t="s">
        <v>90</v>
      </c>
      <c r="H2733" s="15">
        <v>1061724261</v>
      </c>
      <c r="I2733" s="16" t="s">
        <v>514</v>
      </c>
      <c r="J2733" s="18">
        <v>20</v>
      </c>
      <c r="K2733" s="19">
        <v>328.87</v>
      </c>
      <c r="N2733" s="20">
        <v>3676380</v>
      </c>
      <c r="O2733" s="20">
        <v>18504446</v>
      </c>
      <c r="P2733" s="20">
        <v>0</v>
      </c>
      <c r="Q2733" s="20">
        <v>0</v>
      </c>
      <c r="R2733" s="21">
        <v>1225460</v>
      </c>
      <c r="S2733" s="21">
        <v>1542037</v>
      </c>
      <c r="T2733" s="21">
        <v>1028025</v>
      </c>
      <c r="U2733" s="20">
        <v>22299968</v>
      </c>
      <c r="V2733" s="20">
        <v>1644159</v>
      </c>
      <c r="W2733" s="20">
        <v>1572900</v>
      </c>
      <c r="X2733" s="20">
        <v>2220500</v>
      </c>
      <c r="Y2733" s="20">
        <v>96600</v>
      </c>
      <c r="Z2733" s="20">
        <v>740200</v>
      </c>
      <c r="AA2733" s="20">
        <v>555100</v>
      </c>
      <c r="AB2733" s="21">
        <v>6829459</v>
      </c>
      <c r="AC2733" s="21">
        <v>29129427</v>
      </c>
    </row>
    <row r="2734" spans="1:29" x14ac:dyDescent="0.2">
      <c r="A2734" s="3" t="s">
        <v>1078</v>
      </c>
      <c r="B2734" s="144">
        <v>45677</v>
      </c>
      <c r="C2734" s="144">
        <v>45828</v>
      </c>
      <c r="D2734" s="3" t="s">
        <v>615</v>
      </c>
      <c r="E2734" s="3" t="s">
        <v>620</v>
      </c>
      <c r="F2734" s="14" t="s">
        <v>82</v>
      </c>
      <c r="G2734" s="17" t="s">
        <v>90</v>
      </c>
      <c r="H2734" s="15">
        <v>25280764</v>
      </c>
      <c r="I2734" s="16" t="s">
        <v>516</v>
      </c>
      <c r="J2734" s="18">
        <v>20</v>
      </c>
      <c r="K2734" s="19">
        <v>341</v>
      </c>
      <c r="N2734" s="20">
        <v>3811979</v>
      </c>
      <c r="O2734" s="20">
        <v>19186961</v>
      </c>
      <c r="P2734" s="20">
        <v>0</v>
      </c>
      <c r="Q2734" s="20">
        <v>0</v>
      </c>
      <c r="R2734" s="21">
        <v>1270660</v>
      </c>
      <c r="S2734" s="21">
        <v>1598913</v>
      </c>
      <c r="T2734" s="21">
        <v>1065942</v>
      </c>
      <c r="U2734" s="20">
        <v>23122476</v>
      </c>
      <c r="V2734" s="20">
        <v>1704802</v>
      </c>
      <c r="W2734" s="20">
        <v>1630900</v>
      </c>
      <c r="X2734" s="20">
        <v>2302400</v>
      </c>
      <c r="Y2734" s="20">
        <v>100200</v>
      </c>
      <c r="Z2734" s="20">
        <v>767500</v>
      </c>
      <c r="AA2734" s="20">
        <v>575600</v>
      </c>
      <c r="AB2734" s="21">
        <v>7081402</v>
      </c>
      <c r="AC2734" s="21">
        <v>30203878</v>
      </c>
    </row>
    <row r="2735" spans="1:29" x14ac:dyDescent="0.2">
      <c r="A2735" s="3" t="s">
        <v>1078</v>
      </c>
      <c r="B2735" s="144">
        <v>45677</v>
      </c>
      <c r="C2735" s="144">
        <v>45828</v>
      </c>
      <c r="D2735" s="3" t="s">
        <v>615</v>
      </c>
      <c r="E2735" s="3" t="s">
        <v>620</v>
      </c>
      <c r="F2735" s="14" t="s">
        <v>519</v>
      </c>
      <c r="G2735" s="17" t="s">
        <v>521</v>
      </c>
      <c r="H2735" s="15">
        <v>10301511</v>
      </c>
      <c r="I2735" s="16" t="s">
        <v>989</v>
      </c>
      <c r="J2735" s="18">
        <v>40</v>
      </c>
      <c r="K2735" s="19">
        <v>332.54</v>
      </c>
      <c r="N2735" s="20">
        <v>7434813</v>
      </c>
      <c r="O2735" s="20">
        <v>37421892</v>
      </c>
      <c r="P2735" s="20">
        <v>0</v>
      </c>
      <c r="Q2735" s="20">
        <v>0</v>
      </c>
      <c r="R2735" s="21">
        <v>2478271</v>
      </c>
      <c r="S2735" s="21">
        <v>3118491</v>
      </c>
      <c r="T2735" s="21">
        <v>2078994</v>
      </c>
      <c r="U2735" s="20">
        <v>45097648</v>
      </c>
      <c r="V2735" s="20">
        <v>3325014</v>
      </c>
      <c r="W2735" s="20">
        <v>3180900</v>
      </c>
      <c r="X2735" s="20">
        <v>4490600</v>
      </c>
      <c r="Y2735" s="20">
        <v>195300</v>
      </c>
      <c r="Z2735" s="20">
        <v>1496900</v>
      </c>
      <c r="AA2735" s="20">
        <v>1122700</v>
      </c>
      <c r="AB2735" s="21">
        <v>13811414</v>
      </c>
      <c r="AC2735" s="21">
        <v>58909062</v>
      </c>
    </row>
    <row r="2736" spans="1:29" x14ac:dyDescent="0.2">
      <c r="A2736" s="3" t="s">
        <v>1078</v>
      </c>
      <c r="B2736" s="144">
        <v>45677</v>
      </c>
      <c r="C2736" s="144">
        <v>45828</v>
      </c>
      <c r="D2736" s="3" t="s">
        <v>615</v>
      </c>
      <c r="E2736" s="3" t="s">
        <v>620</v>
      </c>
      <c r="F2736" s="14" t="s">
        <v>519</v>
      </c>
      <c r="G2736" s="17" t="s">
        <v>521</v>
      </c>
      <c r="H2736" s="15">
        <v>14700203</v>
      </c>
      <c r="I2736" s="16" t="s">
        <v>522</v>
      </c>
      <c r="J2736" s="18">
        <v>40</v>
      </c>
      <c r="K2736" s="19">
        <v>423.91</v>
      </c>
      <c r="N2736" s="20">
        <v>9477631</v>
      </c>
      <c r="O2736" s="20">
        <v>47704076</v>
      </c>
      <c r="P2736" s="20">
        <v>0</v>
      </c>
      <c r="Q2736" s="20">
        <v>0</v>
      </c>
      <c r="R2736" s="21">
        <v>3159210</v>
      </c>
      <c r="S2736" s="21">
        <v>3975340</v>
      </c>
      <c r="T2736" s="21">
        <v>2650226</v>
      </c>
      <c r="U2736" s="20">
        <v>57488852</v>
      </c>
      <c r="V2736" s="20">
        <v>4238607</v>
      </c>
      <c r="W2736" s="20">
        <v>4054800</v>
      </c>
      <c r="X2736" s="20">
        <v>5724500</v>
      </c>
      <c r="Y2736" s="20">
        <v>249000</v>
      </c>
      <c r="Z2736" s="20">
        <v>1908200</v>
      </c>
      <c r="AA2736" s="20">
        <v>1431100</v>
      </c>
      <c r="AB2736" s="21">
        <v>17606207</v>
      </c>
      <c r="AC2736" s="21">
        <v>75095059</v>
      </c>
    </row>
    <row r="2737" spans="1:29" x14ac:dyDescent="0.2">
      <c r="A2737" s="3" t="s">
        <v>1078</v>
      </c>
      <c r="B2737" s="144">
        <v>45677</v>
      </c>
      <c r="C2737" s="144">
        <v>45828</v>
      </c>
      <c r="D2737" s="3" t="s">
        <v>615</v>
      </c>
      <c r="E2737" s="3" t="s">
        <v>620</v>
      </c>
      <c r="F2737" s="14" t="s">
        <v>519</v>
      </c>
      <c r="G2737" s="17" t="s">
        <v>521</v>
      </c>
      <c r="H2737" s="15">
        <v>4611361</v>
      </c>
      <c r="I2737" s="16" t="s">
        <v>523</v>
      </c>
      <c r="J2737" s="18">
        <v>40</v>
      </c>
      <c r="K2737" s="19">
        <v>413.82</v>
      </c>
      <c r="N2737" s="20">
        <v>9252043</v>
      </c>
      <c r="O2737" s="20">
        <v>46568616</v>
      </c>
      <c r="P2737" s="20">
        <v>0</v>
      </c>
      <c r="Q2737" s="20">
        <v>0</v>
      </c>
      <c r="R2737" s="21">
        <v>3084014</v>
      </c>
      <c r="S2737" s="21">
        <v>3880718</v>
      </c>
      <c r="T2737" s="21">
        <v>2587145</v>
      </c>
      <c r="U2737" s="20">
        <v>56120493</v>
      </c>
      <c r="V2737" s="20">
        <v>4137719</v>
      </c>
      <c r="W2737" s="20">
        <v>3958300</v>
      </c>
      <c r="X2737" s="20">
        <v>5588200</v>
      </c>
      <c r="Y2737" s="20">
        <v>243100</v>
      </c>
      <c r="Z2737" s="20">
        <v>1862700</v>
      </c>
      <c r="AA2737" s="20">
        <v>1397100</v>
      </c>
      <c r="AB2737" s="21">
        <v>17187119</v>
      </c>
      <c r="AC2737" s="21">
        <v>73307612</v>
      </c>
    </row>
    <row r="2738" spans="1:29" x14ac:dyDescent="0.2">
      <c r="A2738" s="3" t="s">
        <v>1078</v>
      </c>
      <c r="B2738" s="144">
        <v>45677</v>
      </c>
      <c r="C2738" s="144">
        <v>45828</v>
      </c>
      <c r="D2738" s="3" t="s">
        <v>615</v>
      </c>
      <c r="E2738" s="3" t="s">
        <v>620</v>
      </c>
      <c r="F2738" s="14" t="s">
        <v>519</v>
      </c>
      <c r="G2738" s="17" t="s">
        <v>521</v>
      </c>
      <c r="H2738" s="15">
        <v>1115083909</v>
      </c>
      <c r="I2738" s="16" t="s">
        <v>1058</v>
      </c>
      <c r="J2738" s="18">
        <v>40</v>
      </c>
      <c r="K2738" s="19">
        <v>215</v>
      </c>
      <c r="N2738" s="20">
        <v>4806895</v>
      </c>
      <c r="O2738" s="20">
        <v>24194705</v>
      </c>
      <c r="P2738" s="20">
        <v>0</v>
      </c>
      <c r="Q2738" s="20">
        <v>0</v>
      </c>
      <c r="R2738" s="21">
        <v>1602298</v>
      </c>
      <c r="S2738" s="21">
        <v>2016225</v>
      </c>
      <c r="T2738" s="21">
        <v>1344150</v>
      </c>
      <c r="U2738" s="20">
        <v>29157378</v>
      </c>
      <c r="V2738" s="20">
        <v>2149750</v>
      </c>
      <c r="W2738" s="20">
        <v>2056500</v>
      </c>
      <c r="X2738" s="20">
        <v>2903400</v>
      </c>
      <c r="Y2738" s="20">
        <v>126300</v>
      </c>
      <c r="Z2738" s="20">
        <v>967800</v>
      </c>
      <c r="AA2738" s="20">
        <v>725800</v>
      </c>
      <c r="AB2738" s="21">
        <v>8929550</v>
      </c>
      <c r="AC2738" s="21">
        <v>38086928</v>
      </c>
    </row>
    <row r="2739" spans="1:29" x14ac:dyDescent="0.2">
      <c r="A2739" s="3" t="s">
        <v>1078</v>
      </c>
      <c r="B2739" s="144">
        <v>45677</v>
      </c>
      <c r="C2739" s="144">
        <v>45828</v>
      </c>
      <c r="D2739" s="3" t="s">
        <v>615</v>
      </c>
      <c r="E2739" s="3" t="s">
        <v>620</v>
      </c>
      <c r="F2739" s="14" t="s">
        <v>519</v>
      </c>
      <c r="G2739" s="17" t="s">
        <v>521</v>
      </c>
      <c r="H2739" s="15">
        <v>1061738407</v>
      </c>
      <c r="I2739" s="16" t="s">
        <v>525</v>
      </c>
      <c r="J2739" s="18">
        <v>40</v>
      </c>
      <c r="K2739" s="19">
        <v>309.12</v>
      </c>
      <c r="N2739" s="20">
        <v>6911197</v>
      </c>
      <c r="O2739" s="20">
        <v>34786358</v>
      </c>
      <c r="P2739" s="20">
        <v>0</v>
      </c>
      <c r="Q2739" s="20">
        <v>0</v>
      </c>
      <c r="R2739" s="21">
        <v>2303732</v>
      </c>
      <c r="S2739" s="21">
        <v>2898863</v>
      </c>
      <c r="T2739" s="21">
        <v>1932575</v>
      </c>
      <c r="U2739" s="20">
        <v>41921528</v>
      </c>
      <c r="V2739" s="20">
        <v>3090841</v>
      </c>
      <c r="W2739" s="20">
        <v>2956800</v>
      </c>
      <c r="X2739" s="20">
        <v>4174400</v>
      </c>
      <c r="Y2739" s="20">
        <v>181600</v>
      </c>
      <c r="Z2739" s="20">
        <v>1391500</v>
      </c>
      <c r="AA2739" s="20">
        <v>1043600</v>
      </c>
      <c r="AB2739" s="21">
        <v>12838741</v>
      </c>
      <c r="AC2739" s="21">
        <v>54760269</v>
      </c>
    </row>
    <row r="2740" spans="1:29" x14ac:dyDescent="0.2">
      <c r="A2740" s="3" t="s">
        <v>1078</v>
      </c>
      <c r="B2740" s="144">
        <v>45677</v>
      </c>
      <c r="C2740" s="144">
        <v>45828</v>
      </c>
      <c r="D2740" s="3" t="s">
        <v>615</v>
      </c>
      <c r="E2740" s="3" t="s">
        <v>620</v>
      </c>
      <c r="F2740" s="14" t="s">
        <v>519</v>
      </c>
      <c r="G2740" s="17" t="s">
        <v>521</v>
      </c>
      <c r="H2740" s="15">
        <v>87247950</v>
      </c>
      <c r="I2740" s="16" t="s">
        <v>526</v>
      </c>
      <c r="J2740" s="18">
        <v>40</v>
      </c>
      <c r="K2740" s="19">
        <v>360.76</v>
      </c>
      <c r="N2740" s="20">
        <v>8065746</v>
      </c>
      <c r="O2740" s="20">
        <v>40597588</v>
      </c>
      <c r="P2740" s="20">
        <v>0</v>
      </c>
      <c r="Q2740" s="20">
        <v>0</v>
      </c>
      <c r="R2740" s="21">
        <v>2688582</v>
      </c>
      <c r="S2740" s="21">
        <v>3383132</v>
      </c>
      <c r="T2740" s="21">
        <v>2255422</v>
      </c>
      <c r="U2740" s="20">
        <v>48924724</v>
      </c>
      <c r="V2740" s="20">
        <v>3607181</v>
      </c>
      <c r="W2740" s="20">
        <v>3450800</v>
      </c>
      <c r="X2740" s="20">
        <v>4871700</v>
      </c>
      <c r="Y2740" s="20">
        <v>211900</v>
      </c>
      <c r="Z2740" s="20">
        <v>1623900</v>
      </c>
      <c r="AA2740" s="20">
        <v>1217900</v>
      </c>
      <c r="AB2740" s="21">
        <v>14983381</v>
      </c>
      <c r="AC2740" s="21">
        <v>63908105</v>
      </c>
    </row>
    <row r="2741" spans="1:29" x14ac:dyDescent="0.2">
      <c r="A2741" s="3" t="s">
        <v>1078</v>
      </c>
      <c r="B2741" s="144">
        <v>45677</v>
      </c>
      <c r="C2741" s="144">
        <v>45828</v>
      </c>
      <c r="D2741" s="3" t="s">
        <v>615</v>
      </c>
      <c r="E2741" s="3" t="s">
        <v>620</v>
      </c>
      <c r="F2741" s="14" t="s">
        <v>519</v>
      </c>
      <c r="G2741" s="17" t="s">
        <v>521</v>
      </c>
      <c r="H2741" s="15">
        <v>1061714282</v>
      </c>
      <c r="I2741" s="16" t="s">
        <v>527</v>
      </c>
      <c r="J2741" s="18">
        <v>40</v>
      </c>
      <c r="K2741" s="19">
        <v>303.2</v>
      </c>
      <c r="N2741" s="20">
        <v>6778839</v>
      </c>
      <c r="O2741" s="20">
        <v>34120156</v>
      </c>
      <c r="P2741" s="20">
        <v>0</v>
      </c>
      <c r="Q2741" s="20">
        <v>0</v>
      </c>
      <c r="R2741" s="21">
        <v>2259613</v>
      </c>
      <c r="S2741" s="21">
        <v>2843346</v>
      </c>
      <c r="T2741" s="21">
        <v>1895564</v>
      </c>
      <c r="U2741" s="20">
        <v>41118679</v>
      </c>
      <c r="V2741" s="20">
        <v>3031647</v>
      </c>
      <c r="W2741" s="20">
        <v>2900200</v>
      </c>
      <c r="X2741" s="20">
        <v>4094400</v>
      </c>
      <c r="Y2741" s="20">
        <v>178100</v>
      </c>
      <c r="Z2741" s="20">
        <v>1364800</v>
      </c>
      <c r="AA2741" s="20">
        <v>1023600</v>
      </c>
      <c r="AB2741" s="21">
        <v>12592747</v>
      </c>
      <c r="AC2741" s="21">
        <v>53711426</v>
      </c>
    </row>
    <row r="2742" spans="1:29" x14ac:dyDescent="0.2">
      <c r="A2742" s="3" t="s">
        <v>1078</v>
      </c>
      <c r="B2742" s="144">
        <v>45677</v>
      </c>
      <c r="C2742" s="144">
        <v>45828</v>
      </c>
      <c r="D2742" s="3" t="s">
        <v>615</v>
      </c>
      <c r="E2742" s="3" t="s">
        <v>620</v>
      </c>
      <c r="F2742" s="14" t="s">
        <v>519</v>
      </c>
      <c r="G2742" s="17" t="s">
        <v>521</v>
      </c>
      <c r="H2742" s="15">
        <v>87248875</v>
      </c>
      <c r="I2742" s="16" t="s">
        <v>528</v>
      </c>
      <c r="J2742" s="18">
        <v>40</v>
      </c>
      <c r="K2742" s="19">
        <v>338.56</v>
      </c>
      <c r="N2742" s="20">
        <v>7569406</v>
      </c>
      <c r="O2742" s="20">
        <v>38099344</v>
      </c>
      <c r="P2742" s="20">
        <v>0</v>
      </c>
      <c r="Q2742" s="20">
        <v>0</v>
      </c>
      <c r="R2742" s="21">
        <v>2523135</v>
      </c>
      <c r="S2742" s="21">
        <v>3174945</v>
      </c>
      <c r="T2742" s="21">
        <v>2116630</v>
      </c>
      <c r="U2742" s="20">
        <v>45914054</v>
      </c>
      <c r="V2742" s="20">
        <v>3385207</v>
      </c>
      <c r="W2742" s="20">
        <v>3238400</v>
      </c>
      <c r="X2742" s="20">
        <v>4571900</v>
      </c>
      <c r="Y2742" s="20">
        <v>198900</v>
      </c>
      <c r="Z2742" s="20">
        <v>1524000</v>
      </c>
      <c r="AA2742" s="20">
        <v>1143000</v>
      </c>
      <c r="AB2742" s="21">
        <v>14061407</v>
      </c>
      <c r="AC2742" s="21">
        <v>59975461</v>
      </c>
    </row>
    <row r="2743" spans="1:29" x14ac:dyDescent="0.2">
      <c r="A2743" s="3" t="s">
        <v>1078</v>
      </c>
      <c r="B2743" s="144">
        <v>45677</v>
      </c>
      <c r="C2743" s="144">
        <v>45828</v>
      </c>
      <c r="D2743" s="3" t="s">
        <v>615</v>
      </c>
      <c r="E2743" s="3" t="s">
        <v>620</v>
      </c>
      <c r="F2743" s="14" t="s">
        <v>519</v>
      </c>
      <c r="G2743" s="17" t="s">
        <v>521</v>
      </c>
      <c r="H2743" s="15">
        <v>1061748730</v>
      </c>
      <c r="I2743" s="16" t="s">
        <v>529</v>
      </c>
      <c r="J2743" s="18">
        <v>40</v>
      </c>
      <c r="K2743" s="19">
        <v>331.88</v>
      </c>
      <c r="N2743" s="20">
        <v>7420057</v>
      </c>
      <c r="O2743" s="20">
        <v>37347620</v>
      </c>
      <c r="P2743" s="20">
        <v>0</v>
      </c>
      <c r="Q2743" s="20">
        <v>0</v>
      </c>
      <c r="R2743" s="21">
        <v>2473352</v>
      </c>
      <c r="S2743" s="21">
        <v>3112302</v>
      </c>
      <c r="T2743" s="21">
        <v>2074868</v>
      </c>
      <c r="U2743" s="20">
        <v>45008142</v>
      </c>
      <c r="V2743" s="20">
        <v>3318414</v>
      </c>
      <c r="W2743" s="20">
        <v>3174500</v>
      </c>
      <c r="X2743" s="20">
        <v>4481700</v>
      </c>
      <c r="Y2743" s="20">
        <v>195000</v>
      </c>
      <c r="Z2743" s="20">
        <v>1493900</v>
      </c>
      <c r="AA2743" s="20">
        <v>1120400</v>
      </c>
      <c r="AB2743" s="21">
        <v>13783914</v>
      </c>
      <c r="AC2743" s="21">
        <v>58792056</v>
      </c>
    </row>
    <row r="2744" spans="1:29" x14ac:dyDescent="0.2">
      <c r="A2744" s="3" t="s">
        <v>1078</v>
      </c>
      <c r="B2744" s="144">
        <v>45677</v>
      </c>
      <c r="C2744" s="144">
        <v>45828</v>
      </c>
      <c r="D2744" s="3" t="s">
        <v>615</v>
      </c>
      <c r="E2744" s="3" t="s">
        <v>620</v>
      </c>
      <c r="F2744" s="14" t="s">
        <v>519</v>
      </c>
      <c r="G2744" s="17" t="s">
        <v>521</v>
      </c>
      <c r="H2744" s="15">
        <v>10697021</v>
      </c>
      <c r="I2744" s="16" t="s">
        <v>530</v>
      </c>
      <c r="J2744" s="18">
        <v>40</v>
      </c>
      <c r="K2744" s="19">
        <v>337.8</v>
      </c>
      <c r="N2744" s="20">
        <v>7552414</v>
      </c>
      <c r="O2744" s="20">
        <v>38013817</v>
      </c>
      <c r="P2744" s="20">
        <v>0</v>
      </c>
      <c r="Q2744" s="20">
        <v>0</v>
      </c>
      <c r="R2744" s="21">
        <v>2517471</v>
      </c>
      <c r="S2744" s="21">
        <v>3167818</v>
      </c>
      <c r="T2744" s="21">
        <v>2111879</v>
      </c>
      <c r="U2744" s="20">
        <v>45810985</v>
      </c>
      <c r="V2744" s="20">
        <v>3377607</v>
      </c>
      <c r="W2744" s="20">
        <v>3231200</v>
      </c>
      <c r="X2744" s="20">
        <v>4561700</v>
      </c>
      <c r="Y2744" s="20">
        <v>198400</v>
      </c>
      <c r="Z2744" s="20">
        <v>1520600</v>
      </c>
      <c r="AA2744" s="20">
        <v>1140400</v>
      </c>
      <c r="AB2744" s="21">
        <v>14029907</v>
      </c>
      <c r="AC2744" s="21">
        <v>59840892</v>
      </c>
    </row>
    <row r="2745" spans="1:29" x14ac:dyDescent="0.2">
      <c r="A2745" s="3" t="s">
        <v>1078</v>
      </c>
      <c r="B2745" s="144">
        <v>45677</v>
      </c>
      <c r="C2745" s="144">
        <v>45828</v>
      </c>
      <c r="D2745" s="3" t="s">
        <v>615</v>
      </c>
      <c r="E2745" s="3" t="s">
        <v>620</v>
      </c>
      <c r="F2745" s="14" t="s">
        <v>519</v>
      </c>
      <c r="G2745" s="17" t="s">
        <v>521</v>
      </c>
      <c r="H2745" s="15">
        <v>1061762995</v>
      </c>
      <c r="I2745" s="16" t="s">
        <v>1056</v>
      </c>
      <c r="J2745" s="18">
        <v>40</v>
      </c>
      <c r="K2745" s="19">
        <v>262.48</v>
      </c>
      <c r="N2745" s="20">
        <v>5868436</v>
      </c>
      <c r="O2745" s="20">
        <v>29537795</v>
      </c>
      <c r="P2745" s="20">
        <v>0</v>
      </c>
      <c r="Q2745" s="20">
        <v>0</v>
      </c>
      <c r="R2745" s="21">
        <v>1956145</v>
      </c>
      <c r="S2745" s="21">
        <v>2461483</v>
      </c>
      <c r="T2745" s="21">
        <v>1640989</v>
      </c>
      <c r="U2745" s="20">
        <v>35596412</v>
      </c>
      <c r="V2745" s="20">
        <v>2624495</v>
      </c>
      <c r="W2745" s="20">
        <v>2510700</v>
      </c>
      <c r="X2745" s="20">
        <v>3544500</v>
      </c>
      <c r="Y2745" s="20">
        <v>154200</v>
      </c>
      <c r="Z2745" s="20">
        <v>1181500</v>
      </c>
      <c r="AA2745" s="20">
        <v>886100</v>
      </c>
      <c r="AB2745" s="21">
        <v>10901495</v>
      </c>
      <c r="AC2745" s="21">
        <v>46497907</v>
      </c>
    </row>
    <row r="2746" spans="1:29" x14ac:dyDescent="0.2">
      <c r="A2746" s="3" t="s">
        <v>1078</v>
      </c>
      <c r="B2746" s="144">
        <v>45677</v>
      </c>
      <c r="C2746" s="144">
        <v>45828</v>
      </c>
      <c r="D2746" s="3" t="s">
        <v>615</v>
      </c>
      <c r="E2746" s="3" t="s">
        <v>620</v>
      </c>
      <c r="F2746" s="14" t="s">
        <v>519</v>
      </c>
      <c r="G2746" s="17" t="s">
        <v>532</v>
      </c>
      <c r="H2746" s="15">
        <v>1061717308</v>
      </c>
      <c r="I2746" s="16" t="s">
        <v>531</v>
      </c>
      <c r="J2746" s="18">
        <v>40</v>
      </c>
      <c r="K2746" s="19">
        <v>419.62</v>
      </c>
      <c r="N2746" s="20">
        <v>9381717</v>
      </c>
      <c r="O2746" s="20">
        <v>47221309</v>
      </c>
      <c r="P2746" s="20">
        <v>0</v>
      </c>
      <c r="Q2746" s="20">
        <v>0</v>
      </c>
      <c r="R2746" s="21">
        <v>3127239</v>
      </c>
      <c r="S2746" s="21">
        <v>3935109</v>
      </c>
      <c r="T2746" s="21">
        <v>2623406</v>
      </c>
      <c r="U2746" s="20">
        <v>56907063</v>
      </c>
      <c r="V2746" s="20">
        <v>4195712</v>
      </c>
      <c r="W2746" s="20">
        <v>4013800</v>
      </c>
      <c r="X2746" s="20">
        <v>5666600</v>
      </c>
      <c r="Y2746" s="20">
        <v>246500</v>
      </c>
      <c r="Z2746" s="20">
        <v>1888900</v>
      </c>
      <c r="AA2746" s="20">
        <v>1416600</v>
      </c>
      <c r="AB2746" s="21">
        <v>17428112</v>
      </c>
      <c r="AC2746" s="21">
        <v>74335175</v>
      </c>
    </row>
    <row r="2747" spans="1:29" x14ac:dyDescent="0.2">
      <c r="A2747" s="3" t="s">
        <v>1078</v>
      </c>
      <c r="B2747" s="144">
        <v>45677</v>
      </c>
      <c r="C2747" s="144">
        <v>45828</v>
      </c>
      <c r="D2747" s="3" t="s">
        <v>615</v>
      </c>
      <c r="E2747" s="3" t="s">
        <v>620</v>
      </c>
      <c r="F2747" s="14" t="s">
        <v>519</v>
      </c>
      <c r="G2747" s="17" t="s">
        <v>532</v>
      </c>
      <c r="H2747" s="15">
        <v>25282056</v>
      </c>
      <c r="I2747" s="16" t="s">
        <v>533</v>
      </c>
      <c r="J2747" s="18">
        <v>40</v>
      </c>
      <c r="K2747" s="19">
        <v>461</v>
      </c>
      <c r="N2747" s="20">
        <v>10306877</v>
      </c>
      <c r="O2747" s="20">
        <v>51877948</v>
      </c>
      <c r="P2747" s="20">
        <v>0</v>
      </c>
      <c r="Q2747" s="20">
        <v>0</v>
      </c>
      <c r="R2747" s="21">
        <v>3435626</v>
      </c>
      <c r="S2747" s="21">
        <v>4323162</v>
      </c>
      <c r="T2747" s="21">
        <v>2882108</v>
      </c>
      <c r="U2747" s="20">
        <v>62518844</v>
      </c>
      <c r="V2747" s="20">
        <v>4609465</v>
      </c>
      <c r="W2747" s="20">
        <v>4409600</v>
      </c>
      <c r="X2747" s="20">
        <v>6225400</v>
      </c>
      <c r="Y2747" s="20">
        <v>270800</v>
      </c>
      <c r="Z2747" s="20">
        <v>2075100</v>
      </c>
      <c r="AA2747" s="20">
        <v>1556300</v>
      </c>
      <c r="AB2747" s="21">
        <v>19146665</v>
      </c>
      <c r="AC2747" s="21">
        <v>81665509</v>
      </c>
    </row>
    <row r="2748" spans="1:29" x14ac:dyDescent="0.2">
      <c r="A2748" s="3" t="s">
        <v>1078</v>
      </c>
      <c r="B2748" s="144">
        <v>45677</v>
      </c>
      <c r="C2748" s="144">
        <v>45828</v>
      </c>
      <c r="D2748" s="3" t="s">
        <v>615</v>
      </c>
      <c r="E2748" s="3" t="s">
        <v>620</v>
      </c>
      <c r="F2748" s="14" t="s">
        <v>519</v>
      </c>
      <c r="G2748" s="17" t="s">
        <v>532</v>
      </c>
      <c r="H2748" s="15">
        <v>1061686766</v>
      </c>
      <c r="I2748" s="16" t="s">
        <v>899</v>
      </c>
      <c r="J2748" s="18">
        <v>40</v>
      </c>
      <c r="K2748" s="19">
        <v>264.92</v>
      </c>
      <c r="N2748" s="20">
        <v>5922989</v>
      </c>
      <c r="O2748" s="20">
        <v>29812378</v>
      </c>
      <c r="P2748" s="20">
        <v>0</v>
      </c>
      <c r="Q2748" s="20">
        <v>0</v>
      </c>
      <c r="R2748" s="21">
        <v>1974330</v>
      </c>
      <c r="S2748" s="21">
        <v>2484365</v>
      </c>
      <c r="T2748" s="21">
        <v>1656243</v>
      </c>
      <c r="U2748" s="20">
        <v>35927316</v>
      </c>
      <c r="V2748" s="20">
        <v>2648892</v>
      </c>
      <c r="W2748" s="20">
        <v>2534100</v>
      </c>
      <c r="X2748" s="20">
        <v>3577500</v>
      </c>
      <c r="Y2748" s="20">
        <v>155600</v>
      </c>
      <c r="Z2748" s="20">
        <v>1192500</v>
      </c>
      <c r="AA2748" s="20">
        <v>894400</v>
      </c>
      <c r="AB2748" s="21">
        <v>11002992</v>
      </c>
      <c r="AC2748" s="21">
        <v>46930308</v>
      </c>
    </row>
    <row r="2749" spans="1:29" x14ac:dyDescent="0.2">
      <c r="A2749" s="3" t="s">
        <v>1078</v>
      </c>
      <c r="B2749" s="144">
        <v>45677</v>
      </c>
      <c r="C2749" s="144">
        <v>45828</v>
      </c>
      <c r="D2749" s="3" t="s">
        <v>615</v>
      </c>
      <c r="E2749" s="3" t="s">
        <v>620</v>
      </c>
      <c r="F2749" s="14" t="s">
        <v>519</v>
      </c>
      <c r="G2749" s="17" t="s">
        <v>532</v>
      </c>
      <c r="H2749" s="15">
        <v>10294796</v>
      </c>
      <c r="I2749" s="16" t="s">
        <v>900</v>
      </c>
      <c r="J2749" s="18">
        <v>40</v>
      </c>
      <c r="K2749" s="19">
        <v>367.78</v>
      </c>
      <c r="N2749" s="20">
        <v>8222697</v>
      </c>
      <c r="O2749" s="20">
        <v>41387575</v>
      </c>
      <c r="P2749" s="20">
        <v>0</v>
      </c>
      <c r="Q2749" s="20">
        <v>0</v>
      </c>
      <c r="R2749" s="21">
        <v>2740899</v>
      </c>
      <c r="S2749" s="21">
        <v>3448965</v>
      </c>
      <c r="T2749" s="21">
        <v>2299310</v>
      </c>
      <c r="U2749" s="20">
        <v>49876749</v>
      </c>
      <c r="V2749" s="20">
        <v>3677373</v>
      </c>
      <c r="W2749" s="20">
        <v>3517900</v>
      </c>
      <c r="X2749" s="20">
        <v>4966500</v>
      </c>
      <c r="Y2749" s="20">
        <v>216000</v>
      </c>
      <c r="Z2749" s="20">
        <v>1655500</v>
      </c>
      <c r="AA2749" s="20">
        <v>1241600</v>
      </c>
      <c r="AB2749" s="21">
        <v>15274873</v>
      </c>
      <c r="AC2749" s="21">
        <v>65151622</v>
      </c>
    </row>
    <row r="2750" spans="1:29" x14ac:dyDescent="0.2">
      <c r="A2750" s="3" t="s">
        <v>1078</v>
      </c>
      <c r="B2750" s="144">
        <v>45677</v>
      </c>
      <c r="C2750" s="144">
        <v>45828</v>
      </c>
      <c r="D2750" s="3" t="s">
        <v>615</v>
      </c>
      <c r="E2750" s="3" t="s">
        <v>620</v>
      </c>
      <c r="F2750" s="14" t="s">
        <v>519</v>
      </c>
      <c r="G2750" s="17" t="s">
        <v>532</v>
      </c>
      <c r="H2750" s="15">
        <v>34324866</v>
      </c>
      <c r="I2750" s="16" t="s">
        <v>901</v>
      </c>
      <c r="J2750" s="18">
        <v>40</v>
      </c>
      <c r="K2750" s="19">
        <v>293.95999999999998</v>
      </c>
      <c r="N2750" s="20">
        <v>6572255</v>
      </c>
      <c r="O2750" s="20">
        <v>33080350</v>
      </c>
      <c r="P2750" s="20">
        <v>0</v>
      </c>
      <c r="Q2750" s="20">
        <v>0</v>
      </c>
      <c r="R2750" s="21">
        <v>2190752</v>
      </c>
      <c r="S2750" s="21">
        <v>2756696</v>
      </c>
      <c r="T2750" s="21">
        <v>1837797</v>
      </c>
      <c r="U2750" s="20">
        <v>39865595</v>
      </c>
      <c r="V2750" s="20">
        <v>2939259</v>
      </c>
      <c r="W2750" s="20">
        <v>2811800</v>
      </c>
      <c r="X2750" s="20">
        <v>3969600</v>
      </c>
      <c r="Y2750" s="20">
        <v>172700</v>
      </c>
      <c r="Z2750" s="20">
        <v>1323200</v>
      </c>
      <c r="AA2750" s="20">
        <v>992400</v>
      </c>
      <c r="AB2750" s="21">
        <v>12208959</v>
      </c>
      <c r="AC2750" s="21">
        <v>52074554</v>
      </c>
    </row>
    <row r="2751" spans="1:29" x14ac:dyDescent="0.2">
      <c r="A2751" s="3" t="s">
        <v>1078</v>
      </c>
      <c r="B2751" s="144">
        <v>45677</v>
      </c>
      <c r="C2751" s="144">
        <v>45828</v>
      </c>
      <c r="D2751" s="3" t="s">
        <v>615</v>
      </c>
      <c r="E2751" s="3" t="s">
        <v>620</v>
      </c>
      <c r="F2751" s="14" t="s">
        <v>519</v>
      </c>
      <c r="G2751" s="17" t="s">
        <v>532</v>
      </c>
      <c r="H2751" s="15">
        <v>1061732514</v>
      </c>
      <c r="I2751" s="16" t="s">
        <v>534</v>
      </c>
      <c r="J2751" s="18">
        <v>40</v>
      </c>
      <c r="K2751" s="19">
        <v>318.36</v>
      </c>
      <c r="N2751" s="20">
        <v>7117781</v>
      </c>
      <c r="O2751" s="20">
        <v>35826164</v>
      </c>
      <c r="P2751" s="20">
        <v>0</v>
      </c>
      <c r="Q2751" s="20">
        <v>0</v>
      </c>
      <c r="R2751" s="21">
        <v>2372594</v>
      </c>
      <c r="S2751" s="21">
        <v>2985514</v>
      </c>
      <c r="T2751" s="21">
        <v>1990342</v>
      </c>
      <c r="U2751" s="20">
        <v>43174614</v>
      </c>
      <c r="V2751" s="20">
        <v>3183230</v>
      </c>
      <c r="W2751" s="20">
        <v>3045200</v>
      </c>
      <c r="X2751" s="20">
        <v>4299100</v>
      </c>
      <c r="Y2751" s="20">
        <v>187000</v>
      </c>
      <c r="Z2751" s="20">
        <v>1433000</v>
      </c>
      <c r="AA2751" s="20">
        <v>1074800</v>
      </c>
      <c r="AB2751" s="21">
        <v>13222330</v>
      </c>
      <c r="AC2751" s="21">
        <v>56396944</v>
      </c>
    </row>
    <row r="2752" spans="1:29" x14ac:dyDescent="0.2">
      <c r="A2752" s="3" t="s">
        <v>1078</v>
      </c>
      <c r="B2752" s="144">
        <v>45677</v>
      </c>
      <c r="C2752" s="144">
        <v>45828</v>
      </c>
      <c r="D2752" s="3" t="s">
        <v>615</v>
      </c>
      <c r="E2752" s="3" t="s">
        <v>620</v>
      </c>
      <c r="F2752" s="14" t="s">
        <v>519</v>
      </c>
      <c r="G2752" s="17" t="s">
        <v>532</v>
      </c>
      <c r="H2752" s="15">
        <v>10290913</v>
      </c>
      <c r="I2752" s="16" t="s">
        <v>902</v>
      </c>
      <c r="J2752" s="18">
        <v>40</v>
      </c>
      <c r="K2752" s="19">
        <v>475.16</v>
      </c>
      <c r="N2752" s="20">
        <v>10623461</v>
      </c>
      <c r="O2752" s="20">
        <v>53471420</v>
      </c>
      <c r="P2752" s="20">
        <v>0</v>
      </c>
      <c r="Q2752" s="20">
        <v>0</v>
      </c>
      <c r="R2752" s="21">
        <v>3541154</v>
      </c>
      <c r="S2752" s="21">
        <v>4455952</v>
      </c>
      <c r="T2752" s="21">
        <v>2970634</v>
      </c>
      <c r="U2752" s="20">
        <v>64439160</v>
      </c>
      <c r="V2752" s="20">
        <v>4751048</v>
      </c>
      <c r="W2752" s="20">
        <v>4545100</v>
      </c>
      <c r="X2752" s="20">
        <v>6416600</v>
      </c>
      <c r="Y2752" s="20">
        <v>279100</v>
      </c>
      <c r="Z2752" s="20">
        <v>2138900</v>
      </c>
      <c r="AA2752" s="20">
        <v>1604100</v>
      </c>
      <c r="AB2752" s="21">
        <v>19734848</v>
      </c>
      <c r="AC2752" s="21">
        <v>84174008</v>
      </c>
    </row>
    <row r="2753" spans="1:29" x14ac:dyDescent="0.2">
      <c r="A2753" s="3" t="s">
        <v>1078</v>
      </c>
      <c r="B2753" s="144">
        <v>45677</v>
      </c>
      <c r="C2753" s="144">
        <v>45828</v>
      </c>
      <c r="D2753" s="3" t="s">
        <v>615</v>
      </c>
      <c r="E2753" s="3" t="s">
        <v>620</v>
      </c>
      <c r="F2753" s="14" t="s">
        <v>519</v>
      </c>
      <c r="G2753" s="17" t="s">
        <v>532</v>
      </c>
      <c r="H2753" s="15">
        <v>34317895</v>
      </c>
      <c r="I2753" s="16" t="s">
        <v>535</v>
      </c>
      <c r="J2753" s="18">
        <v>40</v>
      </c>
      <c r="K2753" s="19">
        <v>420.46</v>
      </c>
      <c r="N2753" s="20">
        <v>9400498</v>
      </c>
      <c r="O2753" s="20">
        <v>47315840</v>
      </c>
      <c r="P2753" s="20">
        <v>0</v>
      </c>
      <c r="Q2753" s="20">
        <v>0</v>
      </c>
      <c r="R2753" s="21">
        <v>3133499</v>
      </c>
      <c r="S2753" s="21">
        <v>3942987</v>
      </c>
      <c r="T2753" s="21">
        <v>2628658</v>
      </c>
      <c r="U2753" s="20">
        <v>57020984</v>
      </c>
      <c r="V2753" s="20">
        <v>4204112</v>
      </c>
      <c r="W2753" s="20">
        <v>4021800</v>
      </c>
      <c r="X2753" s="20">
        <v>5677900</v>
      </c>
      <c r="Y2753" s="20">
        <v>247000</v>
      </c>
      <c r="Z2753" s="20">
        <v>1892600</v>
      </c>
      <c r="AA2753" s="20">
        <v>1419500</v>
      </c>
      <c r="AB2753" s="21">
        <v>17462912</v>
      </c>
      <c r="AC2753" s="21">
        <v>74483896</v>
      </c>
    </row>
    <row r="2754" spans="1:29" x14ac:dyDescent="0.2">
      <c r="A2754" s="3" t="s">
        <v>1078</v>
      </c>
      <c r="B2754" s="144">
        <v>45677</v>
      </c>
      <c r="C2754" s="144">
        <v>45828</v>
      </c>
      <c r="D2754" s="3" t="s">
        <v>615</v>
      </c>
      <c r="E2754" s="3" t="s">
        <v>620</v>
      </c>
      <c r="F2754" s="14" t="s">
        <v>519</v>
      </c>
      <c r="G2754" s="17" t="s">
        <v>532</v>
      </c>
      <c r="H2754" s="15">
        <v>25272839</v>
      </c>
      <c r="I2754" s="16" t="s">
        <v>603</v>
      </c>
      <c r="J2754" s="18">
        <v>40</v>
      </c>
      <c r="K2754" s="19">
        <v>411.18</v>
      </c>
      <c r="N2754" s="20">
        <v>9193019</v>
      </c>
      <c r="O2754" s="20">
        <v>46271529</v>
      </c>
      <c r="P2754" s="20">
        <v>0</v>
      </c>
      <c r="Q2754" s="20">
        <v>0</v>
      </c>
      <c r="R2754" s="21">
        <v>3064340</v>
      </c>
      <c r="S2754" s="21">
        <v>3855961</v>
      </c>
      <c r="T2754" s="21">
        <v>2570640</v>
      </c>
      <c r="U2754" s="20">
        <v>55762470</v>
      </c>
      <c r="V2754" s="20">
        <v>4111322</v>
      </c>
      <c r="W2754" s="20">
        <v>3933100</v>
      </c>
      <c r="X2754" s="20">
        <v>5552600</v>
      </c>
      <c r="Y2754" s="20">
        <v>241500</v>
      </c>
      <c r="Z2754" s="20">
        <v>1850900</v>
      </c>
      <c r="AA2754" s="20">
        <v>1388100</v>
      </c>
      <c r="AB2754" s="21">
        <v>17077522</v>
      </c>
      <c r="AC2754" s="21">
        <v>72839992</v>
      </c>
    </row>
    <row r="2755" spans="1:29" x14ac:dyDescent="0.2">
      <c r="A2755" s="3" t="s">
        <v>1078</v>
      </c>
      <c r="B2755" s="144">
        <v>45677</v>
      </c>
      <c r="C2755" s="144">
        <v>45828</v>
      </c>
      <c r="D2755" s="3" t="s">
        <v>615</v>
      </c>
      <c r="E2755" s="3" t="s">
        <v>620</v>
      </c>
      <c r="F2755" s="14" t="s">
        <v>519</v>
      </c>
      <c r="G2755" s="17" t="s">
        <v>538</v>
      </c>
      <c r="H2755" s="15">
        <v>1061713413</v>
      </c>
      <c r="I2755" s="16" t="s">
        <v>904</v>
      </c>
      <c r="J2755" s="18">
        <v>40</v>
      </c>
      <c r="K2755" s="19">
        <v>257.12</v>
      </c>
      <c r="N2755" s="20">
        <v>5748599</v>
      </c>
      <c r="O2755" s="20">
        <v>28934615</v>
      </c>
      <c r="P2755" s="20">
        <v>0</v>
      </c>
      <c r="Q2755" s="20">
        <v>0</v>
      </c>
      <c r="R2755" s="21">
        <v>1916200</v>
      </c>
      <c r="S2755" s="21">
        <v>2411218</v>
      </c>
      <c r="T2755" s="21">
        <v>1607479</v>
      </c>
      <c r="U2755" s="20">
        <v>34869512</v>
      </c>
      <c r="V2755" s="20">
        <v>2570901</v>
      </c>
      <c r="W2755" s="20">
        <v>2459400</v>
      </c>
      <c r="X2755" s="20">
        <v>3472200</v>
      </c>
      <c r="Y2755" s="20">
        <v>151000</v>
      </c>
      <c r="Z2755" s="20">
        <v>1157400</v>
      </c>
      <c r="AA2755" s="20">
        <v>868000</v>
      </c>
      <c r="AB2755" s="21">
        <v>10678901</v>
      </c>
      <c r="AC2755" s="21">
        <v>45548413</v>
      </c>
    </row>
    <row r="2756" spans="1:29" x14ac:dyDescent="0.2">
      <c r="A2756" s="3" t="s">
        <v>1078</v>
      </c>
      <c r="B2756" s="144">
        <v>45677</v>
      </c>
      <c r="C2756" s="144">
        <v>45828</v>
      </c>
      <c r="D2756" s="3" t="s">
        <v>615</v>
      </c>
      <c r="E2756" s="3" t="s">
        <v>620</v>
      </c>
      <c r="F2756" s="14" t="s">
        <v>519</v>
      </c>
      <c r="G2756" s="17" t="s">
        <v>538</v>
      </c>
      <c r="H2756" s="15">
        <v>1061808261</v>
      </c>
      <c r="I2756" s="16" t="s">
        <v>905</v>
      </c>
      <c r="J2756" s="18">
        <v>40</v>
      </c>
      <c r="K2756" s="19">
        <v>219.2</v>
      </c>
      <c r="N2756" s="20">
        <v>4900797</v>
      </c>
      <c r="O2756" s="20">
        <v>24667345</v>
      </c>
      <c r="P2756" s="20">
        <v>0</v>
      </c>
      <c r="Q2756" s="20">
        <v>0</v>
      </c>
      <c r="R2756" s="21">
        <v>1633599</v>
      </c>
      <c r="S2756" s="21">
        <v>2055612</v>
      </c>
      <c r="T2756" s="21">
        <v>1370408</v>
      </c>
      <c r="U2756" s="20">
        <v>29726964</v>
      </c>
      <c r="V2756" s="20">
        <v>2191745</v>
      </c>
      <c r="W2756" s="20">
        <v>2096700</v>
      </c>
      <c r="X2756" s="20">
        <v>2960100</v>
      </c>
      <c r="Y2756" s="20">
        <v>128800</v>
      </c>
      <c r="Z2756" s="20">
        <v>986700</v>
      </c>
      <c r="AA2756" s="20">
        <v>740000</v>
      </c>
      <c r="AB2756" s="21">
        <v>9104045</v>
      </c>
      <c r="AC2756" s="21">
        <v>38831009</v>
      </c>
    </row>
    <row r="2757" spans="1:29" x14ac:dyDescent="0.2">
      <c r="A2757" s="3" t="s">
        <v>1078</v>
      </c>
      <c r="B2757" s="144">
        <v>45677</v>
      </c>
      <c r="C2757" s="144">
        <v>45828</v>
      </c>
      <c r="D2757" s="3" t="s">
        <v>615</v>
      </c>
      <c r="E2757" s="3" t="s">
        <v>620</v>
      </c>
      <c r="F2757" s="14" t="s">
        <v>519</v>
      </c>
      <c r="G2757" s="17" t="s">
        <v>538</v>
      </c>
      <c r="H2757" s="15">
        <v>4616175</v>
      </c>
      <c r="I2757" s="16" t="s">
        <v>537</v>
      </c>
      <c r="J2757" s="18">
        <v>40</v>
      </c>
      <c r="K2757" s="19">
        <v>301.83999999999997</v>
      </c>
      <c r="N2757" s="20">
        <v>6748433</v>
      </c>
      <c r="O2757" s="20">
        <v>33967113</v>
      </c>
      <c r="P2757" s="20">
        <v>0</v>
      </c>
      <c r="Q2757" s="20">
        <v>0</v>
      </c>
      <c r="R2757" s="21">
        <v>2249478</v>
      </c>
      <c r="S2757" s="21">
        <v>2830593</v>
      </c>
      <c r="T2757" s="21">
        <v>1887062</v>
      </c>
      <c r="U2757" s="20">
        <v>40934246</v>
      </c>
      <c r="V2757" s="20">
        <v>3018049</v>
      </c>
      <c r="W2757" s="20">
        <v>2887200</v>
      </c>
      <c r="X2757" s="20">
        <v>4076100</v>
      </c>
      <c r="Y2757" s="20">
        <v>177300</v>
      </c>
      <c r="Z2757" s="20">
        <v>1358700</v>
      </c>
      <c r="AA2757" s="20">
        <v>1019000</v>
      </c>
      <c r="AB2757" s="21">
        <v>12536349</v>
      </c>
      <c r="AC2757" s="21">
        <v>53470595</v>
      </c>
    </row>
    <row r="2758" spans="1:29" x14ac:dyDescent="0.2">
      <c r="A2758" s="3" t="s">
        <v>1078</v>
      </c>
      <c r="B2758" s="144">
        <v>45677</v>
      </c>
      <c r="C2758" s="144">
        <v>45828</v>
      </c>
      <c r="D2758" s="3" t="s">
        <v>615</v>
      </c>
      <c r="E2758" s="3" t="s">
        <v>620</v>
      </c>
      <c r="F2758" s="14" t="s">
        <v>519</v>
      </c>
      <c r="G2758" s="17" t="s">
        <v>538</v>
      </c>
      <c r="H2758" s="15">
        <v>76315599</v>
      </c>
      <c r="I2758" s="16" t="s">
        <v>539</v>
      </c>
      <c r="J2758" s="18">
        <v>40</v>
      </c>
      <c r="K2758" s="19">
        <v>321</v>
      </c>
      <c r="N2758" s="20">
        <v>7176806</v>
      </c>
      <c r="O2758" s="20">
        <v>36123257</v>
      </c>
      <c r="P2758" s="20">
        <v>0</v>
      </c>
      <c r="Q2758" s="20">
        <v>0</v>
      </c>
      <c r="R2758" s="21">
        <v>2392269</v>
      </c>
      <c r="S2758" s="21">
        <v>3010271</v>
      </c>
      <c r="T2758" s="21">
        <v>2006848</v>
      </c>
      <c r="U2758" s="20">
        <v>43532645</v>
      </c>
      <c r="V2758" s="20">
        <v>3209627</v>
      </c>
      <c r="W2758" s="20">
        <v>3070500</v>
      </c>
      <c r="X2758" s="20">
        <v>4334800</v>
      </c>
      <c r="Y2758" s="20">
        <v>188600</v>
      </c>
      <c r="Z2758" s="20">
        <v>1444900</v>
      </c>
      <c r="AA2758" s="20">
        <v>1083700</v>
      </c>
      <c r="AB2758" s="21">
        <v>13332127</v>
      </c>
      <c r="AC2758" s="21">
        <v>56864772</v>
      </c>
    </row>
    <row r="2759" spans="1:29" x14ac:dyDescent="0.2">
      <c r="A2759" s="3" t="s">
        <v>1078</v>
      </c>
      <c r="B2759" s="144">
        <v>45677</v>
      </c>
      <c r="C2759" s="144">
        <v>45828</v>
      </c>
      <c r="D2759" s="3" t="s">
        <v>615</v>
      </c>
      <c r="E2759" s="3" t="s">
        <v>620</v>
      </c>
      <c r="F2759" s="14" t="s">
        <v>519</v>
      </c>
      <c r="G2759" s="17" t="s">
        <v>538</v>
      </c>
      <c r="H2759" s="15">
        <v>10304373</v>
      </c>
      <c r="I2759" s="16" t="s">
        <v>540</v>
      </c>
      <c r="J2759" s="18">
        <v>40</v>
      </c>
      <c r="K2759" s="19">
        <v>329.28</v>
      </c>
      <c r="N2759" s="20">
        <v>7361927</v>
      </c>
      <c r="O2759" s="20">
        <v>37055033</v>
      </c>
      <c r="P2759" s="20">
        <v>0</v>
      </c>
      <c r="Q2759" s="20">
        <v>0</v>
      </c>
      <c r="R2759" s="21">
        <v>2453976</v>
      </c>
      <c r="S2759" s="21">
        <v>3087919</v>
      </c>
      <c r="T2759" s="21">
        <v>2058613</v>
      </c>
      <c r="U2759" s="20">
        <v>44655541</v>
      </c>
      <c r="V2759" s="20">
        <v>3292417</v>
      </c>
      <c r="W2759" s="20">
        <v>3149700</v>
      </c>
      <c r="X2759" s="20">
        <v>4446600</v>
      </c>
      <c r="Y2759" s="20">
        <v>193400</v>
      </c>
      <c r="Z2759" s="20">
        <v>1482200</v>
      </c>
      <c r="AA2759" s="20">
        <v>1111700</v>
      </c>
      <c r="AB2759" s="21">
        <v>13676017</v>
      </c>
      <c r="AC2759" s="21">
        <v>58331558</v>
      </c>
    </row>
    <row r="2760" spans="1:29" x14ac:dyDescent="0.2">
      <c r="A2760" s="3" t="s">
        <v>1078</v>
      </c>
      <c r="B2760" s="144">
        <v>45677</v>
      </c>
      <c r="C2760" s="144">
        <v>45828</v>
      </c>
      <c r="D2760" s="3" t="s">
        <v>615</v>
      </c>
      <c r="E2760" s="3" t="s">
        <v>620</v>
      </c>
      <c r="F2760" s="14" t="s">
        <v>519</v>
      </c>
      <c r="G2760" s="17" t="s">
        <v>538</v>
      </c>
      <c r="H2760" s="15">
        <v>87062432</v>
      </c>
      <c r="I2760" s="16" t="s">
        <v>604</v>
      </c>
      <c r="J2760" s="18">
        <v>40</v>
      </c>
      <c r="K2760" s="19">
        <v>469.33</v>
      </c>
      <c r="N2760" s="20">
        <v>10493116</v>
      </c>
      <c r="O2760" s="20">
        <v>52815351</v>
      </c>
      <c r="P2760" s="20">
        <v>0</v>
      </c>
      <c r="Q2760" s="20">
        <v>0</v>
      </c>
      <c r="R2760" s="21">
        <v>3497705</v>
      </c>
      <c r="S2760" s="21">
        <v>4401279</v>
      </c>
      <c r="T2760" s="21">
        <v>2934186</v>
      </c>
      <c r="U2760" s="20">
        <v>63648521</v>
      </c>
      <c r="V2760" s="20">
        <v>4692755</v>
      </c>
      <c r="W2760" s="20">
        <v>4489300</v>
      </c>
      <c r="X2760" s="20">
        <v>6337800</v>
      </c>
      <c r="Y2760" s="20">
        <v>275700</v>
      </c>
      <c r="Z2760" s="20">
        <v>2112600</v>
      </c>
      <c r="AA2760" s="20">
        <v>1584500</v>
      </c>
      <c r="AB2760" s="21">
        <v>19492655</v>
      </c>
      <c r="AC2760" s="21">
        <v>83141176</v>
      </c>
    </row>
    <row r="2761" spans="1:29" x14ac:dyDescent="0.2">
      <c r="A2761" s="3" t="s">
        <v>1078</v>
      </c>
      <c r="B2761" s="144">
        <v>45677</v>
      </c>
      <c r="C2761" s="144">
        <v>45828</v>
      </c>
      <c r="D2761" s="3" t="s">
        <v>615</v>
      </c>
      <c r="E2761" s="3" t="s">
        <v>620</v>
      </c>
      <c r="F2761" s="14" t="s">
        <v>519</v>
      </c>
      <c r="G2761" s="17" t="s">
        <v>538</v>
      </c>
      <c r="H2761" s="15">
        <v>10292791</v>
      </c>
      <c r="I2761" s="16" t="s">
        <v>542</v>
      </c>
      <c r="J2761" s="18">
        <v>40</v>
      </c>
      <c r="K2761" s="19">
        <v>367.22</v>
      </c>
      <c r="N2761" s="20">
        <v>8210176</v>
      </c>
      <c r="O2761" s="20">
        <v>41324553</v>
      </c>
      <c r="P2761" s="20">
        <v>0</v>
      </c>
      <c r="Q2761" s="20">
        <v>0</v>
      </c>
      <c r="R2761" s="21">
        <v>2736725</v>
      </c>
      <c r="S2761" s="21">
        <v>3443713</v>
      </c>
      <c r="T2761" s="21">
        <v>2295808</v>
      </c>
      <c r="U2761" s="20">
        <v>49800799</v>
      </c>
      <c r="V2761" s="20">
        <v>3671773</v>
      </c>
      <c r="W2761" s="20">
        <v>3512600</v>
      </c>
      <c r="X2761" s="20">
        <v>4958900</v>
      </c>
      <c r="Y2761" s="20">
        <v>215700</v>
      </c>
      <c r="Z2761" s="20">
        <v>1653000</v>
      </c>
      <c r="AA2761" s="20">
        <v>1239700</v>
      </c>
      <c r="AB2761" s="21">
        <v>15251673</v>
      </c>
      <c r="AC2761" s="21">
        <v>65052472</v>
      </c>
    </row>
    <row r="2762" spans="1:29" x14ac:dyDescent="0.2">
      <c r="A2762" s="3" t="s">
        <v>1078</v>
      </c>
      <c r="B2762" s="144">
        <v>45677</v>
      </c>
      <c r="C2762" s="144">
        <v>45828</v>
      </c>
      <c r="D2762" s="3" t="s">
        <v>615</v>
      </c>
      <c r="E2762" s="3" t="s">
        <v>620</v>
      </c>
      <c r="F2762" s="14" t="s">
        <v>519</v>
      </c>
      <c r="G2762" s="17" t="s">
        <v>538</v>
      </c>
      <c r="H2762" s="15">
        <v>1061767739</v>
      </c>
      <c r="I2762" s="16" t="s">
        <v>543</v>
      </c>
      <c r="J2762" s="18">
        <v>40</v>
      </c>
      <c r="K2762" s="19">
        <v>339.76</v>
      </c>
      <c r="N2762" s="20">
        <v>7596235</v>
      </c>
      <c r="O2762" s="20">
        <v>38234383</v>
      </c>
      <c r="P2762" s="20">
        <v>0</v>
      </c>
      <c r="Q2762" s="20">
        <v>0</v>
      </c>
      <c r="R2762" s="21">
        <v>2532078</v>
      </c>
      <c r="S2762" s="21">
        <v>3186199</v>
      </c>
      <c r="T2762" s="21">
        <v>2124132</v>
      </c>
      <c r="U2762" s="20">
        <v>46076792</v>
      </c>
      <c r="V2762" s="20">
        <v>3397205</v>
      </c>
      <c r="W2762" s="20">
        <v>3249900</v>
      </c>
      <c r="X2762" s="20">
        <v>4588100</v>
      </c>
      <c r="Y2762" s="20">
        <v>199600</v>
      </c>
      <c r="Z2762" s="20">
        <v>1529400</v>
      </c>
      <c r="AA2762" s="20">
        <v>1147000</v>
      </c>
      <c r="AB2762" s="21">
        <v>14111205</v>
      </c>
      <c r="AC2762" s="21">
        <v>60187997</v>
      </c>
    </row>
    <row r="2763" spans="1:29" x14ac:dyDescent="0.2">
      <c r="A2763" s="3" t="s">
        <v>1078</v>
      </c>
      <c r="B2763" s="144">
        <v>45677</v>
      </c>
      <c r="C2763" s="144">
        <v>45828</v>
      </c>
      <c r="D2763" s="3" t="s">
        <v>615</v>
      </c>
      <c r="E2763" s="3" t="s">
        <v>620</v>
      </c>
      <c r="F2763" s="14" t="s">
        <v>519</v>
      </c>
      <c r="G2763" s="17" t="s">
        <v>544</v>
      </c>
      <c r="H2763" s="15">
        <v>98137494</v>
      </c>
      <c r="I2763" s="16" t="s">
        <v>545</v>
      </c>
      <c r="J2763" s="18">
        <v>40</v>
      </c>
      <c r="K2763" s="19">
        <v>470.06</v>
      </c>
      <c r="N2763" s="20">
        <v>10509437</v>
      </c>
      <c r="O2763" s="20">
        <v>52897500</v>
      </c>
      <c r="P2763" s="20">
        <v>0</v>
      </c>
      <c r="Q2763" s="20">
        <v>0</v>
      </c>
      <c r="R2763" s="21">
        <v>3503146</v>
      </c>
      <c r="S2763" s="21">
        <v>4408125</v>
      </c>
      <c r="T2763" s="21">
        <v>2938750</v>
      </c>
      <c r="U2763" s="20">
        <v>63747521</v>
      </c>
      <c r="V2763" s="20">
        <v>4700054</v>
      </c>
      <c r="W2763" s="20">
        <v>4496300</v>
      </c>
      <c r="X2763" s="20">
        <v>6347700</v>
      </c>
      <c r="Y2763" s="20">
        <v>276100</v>
      </c>
      <c r="Z2763" s="20">
        <v>2115900</v>
      </c>
      <c r="AA2763" s="20">
        <v>1586900</v>
      </c>
      <c r="AB2763" s="21">
        <v>19522954</v>
      </c>
      <c r="AC2763" s="21">
        <v>83270475</v>
      </c>
    </row>
    <row r="2764" spans="1:29" x14ac:dyDescent="0.2">
      <c r="A2764" s="3" t="s">
        <v>1078</v>
      </c>
      <c r="B2764" s="144">
        <v>45677</v>
      </c>
      <c r="C2764" s="144">
        <v>45828</v>
      </c>
      <c r="D2764" s="3" t="s">
        <v>615</v>
      </c>
      <c r="E2764" s="3" t="s">
        <v>620</v>
      </c>
      <c r="F2764" s="14" t="s">
        <v>519</v>
      </c>
      <c r="G2764" s="17" t="s">
        <v>544</v>
      </c>
      <c r="H2764" s="15">
        <v>1061717789</v>
      </c>
      <c r="I2764" s="16" t="s">
        <v>909</v>
      </c>
      <c r="J2764" s="18">
        <v>40</v>
      </c>
      <c r="K2764" s="19">
        <v>308.32</v>
      </c>
      <c r="N2764" s="20">
        <v>6893311</v>
      </c>
      <c r="O2764" s="20">
        <v>34696332</v>
      </c>
      <c r="P2764" s="20">
        <v>0</v>
      </c>
      <c r="Q2764" s="20">
        <v>0</v>
      </c>
      <c r="R2764" s="21">
        <v>2297770</v>
      </c>
      <c r="S2764" s="21">
        <v>2891361</v>
      </c>
      <c r="T2764" s="21">
        <v>1927574</v>
      </c>
      <c r="U2764" s="20">
        <v>41813037</v>
      </c>
      <c r="V2764" s="20">
        <v>3082842</v>
      </c>
      <c r="W2764" s="20">
        <v>2949200</v>
      </c>
      <c r="X2764" s="20">
        <v>4163600</v>
      </c>
      <c r="Y2764" s="20">
        <v>181100</v>
      </c>
      <c r="Z2764" s="20">
        <v>1387900</v>
      </c>
      <c r="AA2764" s="20">
        <v>1040900</v>
      </c>
      <c r="AB2764" s="21">
        <v>12805542</v>
      </c>
      <c r="AC2764" s="21">
        <v>54618579</v>
      </c>
    </row>
    <row r="2765" spans="1:29" x14ac:dyDescent="0.2">
      <c r="A2765" s="3" t="s">
        <v>1078</v>
      </c>
      <c r="B2765" s="144">
        <v>45677</v>
      </c>
      <c r="C2765" s="144">
        <v>45828</v>
      </c>
      <c r="D2765" s="3" t="s">
        <v>615</v>
      </c>
      <c r="E2765" s="3" t="s">
        <v>620</v>
      </c>
      <c r="F2765" s="14" t="s">
        <v>519</v>
      </c>
      <c r="G2765" s="17" t="s">
        <v>544</v>
      </c>
      <c r="H2765" s="15">
        <v>1085262657</v>
      </c>
      <c r="I2765" s="16" t="s">
        <v>990</v>
      </c>
      <c r="J2765" s="18">
        <v>40</v>
      </c>
      <c r="K2765" s="19">
        <v>384.42</v>
      </c>
      <c r="N2765" s="20">
        <v>8594728</v>
      </c>
      <c r="O2765" s="20">
        <v>43260131</v>
      </c>
      <c r="P2765" s="20">
        <v>0</v>
      </c>
      <c r="Q2765" s="20">
        <v>0</v>
      </c>
      <c r="R2765" s="21">
        <v>2864909</v>
      </c>
      <c r="S2765" s="21">
        <v>3605011</v>
      </c>
      <c r="T2765" s="21">
        <v>2403341</v>
      </c>
      <c r="U2765" s="20">
        <v>52133392</v>
      </c>
      <c r="V2765" s="20">
        <v>3843753</v>
      </c>
      <c r="W2765" s="20">
        <v>3677100</v>
      </c>
      <c r="X2765" s="20">
        <v>5191200</v>
      </c>
      <c r="Y2765" s="20">
        <v>225800</v>
      </c>
      <c r="Z2765" s="20">
        <v>1730400</v>
      </c>
      <c r="AA2765" s="20">
        <v>1297800</v>
      </c>
      <c r="AB2765" s="21">
        <v>15966053</v>
      </c>
      <c r="AC2765" s="21">
        <v>68099445</v>
      </c>
    </row>
    <row r="2766" spans="1:29" x14ac:dyDescent="0.2">
      <c r="A2766" s="3" t="s">
        <v>1078</v>
      </c>
      <c r="B2766" s="144">
        <v>45677</v>
      </c>
      <c r="C2766" s="144">
        <v>45828</v>
      </c>
      <c r="D2766" s="3" t="s">
        <v>615</v>
      </c>
      <c r="E2766" s="3" t="s">
        <v>620</v>
      </c>
      <c r="F2766" s="14" t="s">
        <v>519</v>
      </c>
      <c r="G2766" s="17" t="s">
        <v>544</v>
      </c>
      <c r="H2766" s="15">
        <v>76332775</v>
      </c>
      <c r="I2766" s="16" t="s">
        <v>991</v>
      </c>
      <c r="J2766" s="18">
        <v>40</v>
      </c>
      <c r="K2766" s="19">
        <v>503.31</v>
      </c>
      <c r="N2766" s="20">
        <v>11252829</v>
      </c>
      <c r="O2766" s="20">
        <v>56639239</v>
      </c>
      <c r="P2766" s="20">
        <v>0</v>
      </c>
      <c r="Q2766" s="20">
        <v>0</v>
      </c>
      <c r="R2766" s="21">
        <v>3750943</v>
      </c>
      <c r="S2766" s="21">
        <v>4719937</v>
      </c>
      <c r="T2766" s="21">
        <v>3146624</v>
      </c>
      <c r="U2766" s="20">
        <v>68256743</v>
      </c>
      <c r="V2766" s="20">
        <v>5032515</v>
      </c>
      <c r="W2766" s="20">
        <v>4814300</v>
      </c>
      <c r="X2766" s="20">
        <v>6796700</v>
      </c>
      <c r="Y2766" s="20">
        <v>295700</v>
      </c>
      <c r="Z2766" s="20">
        <v>2265600</v>
      </c>
      <c r="AA2766" s="20">
        <v>1699200</v>
      </c>
      <c r="AB2766" s="21">
        <v>20904015</v>
      </c>
      <c r="AC2766" s="21">
        <v>89160758</v>
      </c>
    </row>
    <row r="2767" spans="1:29" x14ac:dyDescent="0.2">
      <c r="A2767" s="3" t="s">
        <v>1078</v>
      </c>
      <c r="B2767" s="144">
        <v>45677</v>
      </c>
      <c r="C2767" s="144">
        <v>45828</v>
      </c>
      <c r="D2767" s="3" t="s">
        <v>615</v>
      </c>
      <c r="E2767" s="3" t="s">
        <v>620</v>
      </c>
      <c r="F2767" s="14" t="s">
        <v>519</v>
      </c>
      <c r="G2767" s="17" t="s">
        <v>544</v>
      </c>
      <c r="H2767" s="15">
        <v>76327676</v>
      </c>
      <c r="I2767" s="16" t="s">
        <v>546</v>
      </c>
      <c r="J2767" s="18">
        <v>40</v>
      </c>
      <c r="K2767" s="19">
        <v>479.28</v>
      </c>
      <c r="N2767" s="20">
        <v>10715574</v>
      </c>
      <c r="O2767" s="20">
        <v>53935056</v>
      </c>
      <c r="P2767" s="20">
        <v>0</v>
      </c>
      <c r="Q2767" s="20">
        <v>0</v>
      </c>
      <c r="R2767" s="21">
        <v>3571858</v>
      </c>
      <c r="S2767" s="21">
        <v>4494588</v>
      </c>
      <c r="T2767" s="21">
        <v>2996392</v>
      </c>
      <c r="U2767" s="20">
        <v>64997894</v>
      </c>
      <c r="V2767" s="20">
        <v>4792243</v>
      </c>
      <c r="W2767" s="20">
        <v>4584500</v>
      </c>
      <c r="X2767" s="20">
        <v>6472200</v>
      </c>
      <c r="Y2767" s="20">
        <v>281500</v>
      </c>
      <c r="Z2767" s="20">
        <v>2157400</v>
      </c>
      <c r="AA2767" s="20">
        <v>1618100</v>
      </c>
      <c r="AB2767" s="21">
        <v>19905943</v>
      </c>
      <c r="AC2767" s="21">
        <v>84903837</v>
      </c>
    </row>
    <row r="2768" spans="1:29" x14ac:dyDescent="0.2">
      <c r="A2768" s="3" t="s">
        <v>1078</v>
      </c>
      <c r="B2768" s="144">
        <v>45677</v>
      </c>
      <c r="C2768" s="144">
        <v>45828</v>
      </c>
      <c r="D2768" s="3" t="s">
        <v>615</v>
      </c>
      <c r="E2768" s="3" t="s">
        <v>620</v>
      </c>
      <c r="F2768" s="14" t="s">
        <v>519</v>
      </c>
      <c r="G2768" s="17" t="s">
        <v>544</v>
      </c>
      <c r="H2768" s="15">
        <v>87101247</v>
      </c>
      <c r="I2768" s="16" t="s">
        <v>547</v>
      </c>
      <c r="J2768" s="18">
        <v>40</v>
      </c>
      <c r="K2768" s="19">
        <v>412.09</v>
      </c>
      <c r="N2768" s="20">
        <v>9213364</v>
      </c>
      <c r="O2768" s="20">
        <v>46373932</v>
      </c>
      <c r="P2768" s="20">
        <v>0</v>
      </c>
      <c r="Q2768" s="20">
        <v>0</v>
      </c>
      <c r="R2768" s="21">
        <v>3071121</v>
      </c>
      <c r="S2768" s="21">
        <v>3864494</v>
      </c>
      <c r="T2768" s="21">
        <v>2576330</v>
      </c>
      <c r="U2768" s="20">
        <v>55885877</v>
      </c>
      <c r="V2768" s="20">
        <v>4120421</v>
      </c>
      <c r="W2768" s="20">
        <v>3941800</v>
      </c>
      <c r="X2768" s="20">
        <v>5564900</v>
      </c>
      <c r="Y2768" s="20">
        <v>242100</v>
      </c>
      <c r="Z2768" s="20">
        <v>1855000</v>
      </c>
      <c r="AA2768" s="20">
        <v>1391200</v>
      </c>
      <c r="AB2768" s="21">
        <v>17115421</v>
      </c>
      <c r="AC2768" s="21">
        <v>73001298</v>
      </c>
    </row>
    <row r="2769" spans="1:29" x14ac:dyDescent="0.2">
      <c r="A2769" s="3" t="s">
        <v>1078</v>
      </c>
      <c r="B2769" s="144">
        <v>45677</v>
      </c>
      <c r="C2769" s="144">
        <v>45828</v>
      </c>
      <c r="D2769" s="3" t="s">
        <v>615</v>
      </c>
      <c r="E2769" s="3" t="s">
        <v>620</v>
      </c>
      <c r="F2769" s="14" t="s">
        <v>519</v>
      </c>
      <c r="G2769" s="17" t="s">
        <v>544</v>
      </c>
      <c r="H2769" s="15">
        <v>1061700340</v>
      </c>
      <c r="I2769" s="16" t="s">
        <v>992</v>
      </c>
      <c r="J2769" s="18">
        <v>40</v>
      </c>
      <c r="K2769" s="19">
        <v>374.18</v>
      </c>
      <c r="N2769" s="20">
        <v>8365785</v>
      </c>
      <c r="O2769" s="20">
        <v>42107785</v>
      </c>
      <c r="P2769" s="20">
        <v>0</v>
      </c>
      <c r="Q2769" s="20">
        <v>0</v>
      </c>
      <c r="R2769" s="21">
        <v>2788595</v>
      </c>
      <c r="S2769" s="21">
        <v>3508982</v>
      </c>
      <c r="T2769" s="21">
        <v>2339321</v>
      </c>
      <c r="U2769" s="20">
        <v>50744683</v>
      </c>
      <c r="V2769" s="20">
        <v>3741365</v>
      </c>
      <c r="W2769" s="20">
        <v>3579200</v>
      </c>
      <c r="X2769" s="20">
        <v>5052900</v>
      </c>
      <c r="Y2769" s="20">
        <v>219800</v>
      </c>
      <c r="Z2769" s="20">
        <v>1684300</v>
      </c>
      <c r="AA2769" s="20">
        <v>1263200</v>
      </c>
      <c r="AB2769" s="21">
        <v>15540765</v>
      </c>
      <c r="AC2769" s="21">
        <v>66285448</v>
      </c>
    </row>
    <row r="2770" spans="1:29" x14ac:dyDescent="0.2">
      <c r="A2770" s="3" t="s">
        <v>1078</v>
      </c>
      <c r="B2770" s="144">
        <v>45677</v>
      </c>
      <c r="C2770" s="144">
        <v>45828</v>
      </c>
      <c r="D2770" s="3" t="s">
        <v>615</v>
      </c>
      <c r="E2770" s="3" t="s">
        <v>620</v>
      </c>
      <c r="F2770" s="14" t="s">
        <v>519</v>
      </c>
      <c r="G2770" s="17" t="s">
        <v>544</v>
      </c>
      <c r="H2770" s="15">
        <v>76326267</v>
      </c>
      <c r="I2770" s="16" t="s">
        <v>548</v>
      </c>
      <c r="J2770" s="18">
        <v>40</v>
      </c>
      <c r="K2770" s="19">
        <v>447.18</v>
      </c>
      <c r="N2770" s="20">
        <v>9997894</v>
      </c>
      <c r="O2770" s="20">
        <v>50322733</v>
      </c>
      <c r="P2770" s="20">
        <v>0</v>
      </c>
      <c r="Q2770" s="20">
        <v>0</v>
      </c>
      <c r="R2770" s="21">
        <v>3332631</v>
      </c>
      <c r="S2770" s="21">
        <v>4193561</v>
      </c>
      <c r="T2770" s="21">
        <v>2795707</v>
      </c>
      <c r="U2770" s="20">
        <v>60644632</v>
      </c>
      <c r="V2770" s="20">
        <v>4471280</v>
      </c>
      <c r="W2770" s="20">
        <v>4277400</v>
      </c>
      <c r="X2770" s="20">
        <v>6038700</v>
      </c>
      <c r="Y2770" s="20">
        <v>262700</v>
      </c>
      <c r="Z2770" s="20">
        <v>2012900</v>
      </c>
      <c r="AA2770" s="20">
        <v>1509700</v>
      </c>
      <c r="AB2770" s="21">
        <v>18572680</v>
      </c>
      <c r="AC2770" s="21">
        <v>79217312</v>
      </c>
    </row>
    <row r="2771" spans="1:29" x14ac:dyDescent="0.2">
      <c r="A2771" s="3" t="s">
        <v>1078</v>
      </c>
      <c r="B2771" s="144">
        <v>45677</v>
      </c>
      <c r="C2771" s="144">
        <v>45828</v>
      </c>
      <c r="D2771" s="3" t="s">
        <v>615</v>
      </c>
      <c r="E2771" s="3" t="s">
        <v>620</v>
      </c>
      <c r="F2771" s="22" t="s">
        <v>91</v>
      </c>
      <c r="G2771" s="22" t="s">
        <v>91</v>
      </c>
      <c r="H2771" s="23">
        <v>222</v>
      </c>
      <c r="I2771" s="22" t="s">
        <v>91</v>
      </c>
      <c r="J2771" s="26"/>
      <c r="K2771" s="27"/>
      <c r="N2771" s="20"/>
      <c r="O2771" s="20"/>
      <c r="P2771" s="20"/>
      <c r="Q2771" s="20"/>
      <c r="R2771" s="21"/>
      <c r="S2771" s="21"/>
      <c r="T2771" s="21"/>
      <c r="U2771" s="20"/>
      <c r="V2771" s="20"/>
      <c r="W2771" s="20"/>
      <c r="X2771" s="20"/>
      <c r="Y2771" s="20"/>
      <c r="Z2771" s="20"/>
      <c r="AA2771" s="20"/>
      <c r="AB2771" s="21"/>
      <c r="AC2771" s="21">
        <v>150000000</v>
      </c>
    </row>
    <row r="2772" spans="1:29" x14ac:dyDescent="0.2">
      <c r="A2772" s="3" t="s">
        <v>1078</v>
      </c>
      <c r="B2772" s="144">
        <v>45677</v>
      </c>
      <c r="C2772" s="144">
        <v>45828</v>
      </c>
      <c r="D2772" s="3" t="s">
        <v>615</v>
      </c>
      <c r="E2772" s="3" t="s">
        <v>616</v>
      </c>
      <c r="F2772" s="3" t="s">
        <v>24</v>
      </c>
      <c r="G2772" s="8" t="s">
        <v>26</v>
      </c>
      <c r="H2772" s="2">
        <v>1061535652</v>
      </c>
      <c r="I2772" s="3" t="s">
        <v>25</v>
      </c>
      <c r="J2772" s="5">
        <v>40</v>
      </c>
      <c r="K2772" s="6">
        <v>262.36</v>
      </c>
      <c r="N2772" s="3">
        <v>5865753</v>
      </c>
      <c r="O2772" s="3">
        <v>29524290</v>
      </c>
      <c r="P2772" s="3">
        <v>0</v>
      </c>
      <c r="Q2772" s="3">
        <v>0</v>
      </c>
      <c r="R2772" s="3">
        <v>1955251</v>
      </c>
      <c r="S2772" s="3">
        <v>2460358</v>
      </c>
      <c r="T2772" s="3">
        <v>1640238</v>
      </c>
      <c r="U2772" s="3">
        <v>35580137</v>
      </c>
      <c r="V2772" s="3">
        <v>2623295</v>
      </c>
      <c r="W2772" s="3">
        <v>2509600</v>
      </c>
      <c r="X2772" s="3">
        <v>3542900</v>
      </c>
      <c r="Y2772" s="3">
        <v>154100</v>
      </c>
      <c r="Z2772" s="3">
        <v>1181000</v>
      </c>
      <c r="AA2772" s="3">
        <v>885700</v>
      </c>
      <c r="AB2772" s="3">
        <v>10896595</v>
      </c>
      <c r="AC2772" s="3">
        <v>46476732</v>
      </c>
    </row>
    <row r="2773" spans="1:29" x14ac:dyDescent="0.2">
      <c r="A2773" s="3" t="s">
        <v>1078</v>
      </c>
      <c r="B2773" s="144">
        <v>45677</v>
      </c>
      <c r="C2773" s="144">
        <v>45828</v>
      </c>
      <c r="D2773" s="3" t="s">
        <v>615</v>
      </c>
      <c r="E2773" s="3" t="s">
        <v>616</v>
      </c>
      <c r="F2773" s="3" t="s">
        <v>24</v>
      </c>
      <c r="G2773" s="8" t="s">
        <v>26</v>
      </c>
      <c r="H2773" s="2">
        <v>1061720411</v>
      </c>
      <c r="I2773" s="3" t="s">
        <v>913</v>
      </c>
      <c r="J2773" s="5">
        <v>40</v>
      </c>
      <c r="K2773" s="6">
        <v>335.94</v>
      </c>
      <c r="N2773" s="3">
        <v>7510829</v>
      </c>
      <c r="O2773" s="3">
        <v>37804506</v>
      </c>
      <c r="P2773" s="3">
        <v>0</v>
      </c>
      <c r="Q2773" s="3">
        <v>0</v>
      </c>
      <c r="R2773" s="3">
        <v>2503610</v>
      </c>
      <c r="S2773" s="3">
        <v>3150375</v>
      </c>
      <c r="T2773" s="3">
        <v>2100250</v>
      </c>
      <c r="U2773" s="3">
        <v>45558741</v>
      </c>
      <c r="V2773" s="3">
        <v>3359010</v>
      </c>
      <c r="W2773" s="3">
        <v>3213400</v>
      </c>
      <c r="X2773" s="3">
        <v>4536500</v>
      </c>
      <c r="Y2773" s="3">
        <v>197300</v>
      </c>
      <c r="Z2773" s="3">
        <v>1512200</v>
      </c>
      <c r="AA2773" s="3">
        <v>1134100</v>
      </c>
      <c r="AB2773" s="3">
        <v>13952510</v>
      </c>
      <c r="AC2773" s="3">
        <v>59511251</v>
      </c>
    </row>
    <row r="2774" spans="1:29" x14ac:dyDescent="0.2">
      <c r="A2774" s="3" t="s">
        <v>1078</v>
      </c>
      <c r="B2774" s="144">
        <v>45677</v>
      </c>
      <c r="C2774" s="144">
        <v>45828</v>
      </c>
      <c r="D2774" s="3" t="s">
        <v>615</v>
      </c>
      <c r="E2774" s="3" t="s">
        <v>616</v>
      </c>
      <c r="F2774" s="3" t="s">
        <v>24</v>
      </c>
      <c r="G2774" s="8" t="s">
        <v>26</v>
      </c>
      <c r="H2774" s="2">
        <v>25274299</v>
      </c>
      <c r="I2774" s="3" t="s">
        <v>27</v>
      </c>
      <c r="J2774" s="5">
        <v>40</v>
      </c>
      <c r="K2774" s="6">
        <v>359.76</v>
      </c>
      <c r="N2774" s="3">
        <v>8043388</v>
      </c>
      <c r="O2774" s="3">
        <v>40485053</v>
      </c>
      <c r="P2774" s="3">
        <v>0</v>
      </c>
      <c r="Q2774" s="3">
        <v>0</v>
      </c>
      <c r="R2774" s="3">
        <v>2681129</v>
      </c>
      <c r="S2774" s="3">
        <v>3373754</v>
      </c>
      <c r="T2774" s="3">
        <v>2249170</v>
      </c>
      <c r="U2774" s="3">
        <v>48789106</v>
      </c>
      <c r="V2774" s="3">
        <v>3597182</v>
      </c>
      <c r="W2774" s="3">
        <v>3441200</v>
      </c>
      <c r="X2774" s="3">
        <v>4858200</v>
      </c>
      <c r="Y2774" s="3">
        <v>211300</v>
      </c>
      <c r="Z2774" s="3">
        <v>1619400</v>
      </c>
      <c r="AA2774" s="3">
        <v>1214600</v>
      </c>
      <c r="AB2774" s="3">
        <v>14941882</v>
      </c>
      <c r="AC2774" s="3">
        <v>63730988</v>
      </c>
    </row>
    <row r="2775" spans="1:29" x14ac:dyDescent="0.2">
      <c r="A2775" s="3" t="s">
        <v>1078</v>
      </c>
      <c r="B2775" s="144">
        <v>45677</v>
      </c>
      <c r="C2775" s="144">
        <v>45828</v>
      </c>
      <c r="D2775" s="3" t="s">
        <v>615</v>
      </c>
      <c r="E2775" s="3" t="s">
        <v>616</v>
      </c>
      <c r="F2775" s="3" t="s">
        <v>24</v>
      </c>
      <c r="G2775" s="8" t="s">
        <v>26</v>
      </c>
      <c r="H2775" s="2">
        <v>10296783</v>
      </c>
      <c r="I2775" s="3" t="s">
        <v>993</v>
      </c>
      <c r="J2775" s="5">
        <v>40</v>
      </c>
      <c r="K2775" s="6">
        <v>415.75</v>
      </c>
      <c r="N2775" s="3">
        <v>9295193</v>
      </c>
      <c r="O2775" s="3">
        <v>46785805</v>
      </c>
      <c r="P2775" s="3">
        <v>0</v>
      </c>
      <c r="Q2775" s="3">
        <v>0</v>
      </c>
      <c r="R2775" s="3">
        <v>3098398</v>
      </c>
      <c r="S2775" s="3">
        <v>3898817</v>
      </c>
      <c r="T2775" s="3">
        <v>2599211</v>
      </c>
      <c r="U2775" s="3">
        <v>56382231</v>
      </c>
      <c r="V2775" s="3">
        <v>4157017</v>
      </c>
      <c r="W2775" s="3">
        <v>3976800</v>
      </c>
      <c r="X2775" s="3">
        <v>5614300</v>
      </c>
      <c r="Y2775" s="3">
        <v>244200</v>
      </c>
      <c r="Z2775" s="3">
        <v>1871400</v>
      </c>
      <c r="AA2775" s="3">
        <v>1403600</v>
      </c>
      <c r="AB2775" s="3">
        <v>17267317</v>
      </c>
      <c r="AC2775" s="3">
        <v>73649548</v>
      </c>
    </row>
    <row r="2776" spans="1:29" x14ac:dyDescent="0.2">
      <c r="A2776" s="3" t="s">
        <v>1078</v>
      </c>
      <c r="B2776" s="144">
        <v>45677</v>
      </c>
      <c r="C2776" s="144">
        <v>45828</v>
      </c>
      <c r="D2776" s="3" t="s">
        <v>615</v>
      </c>
      <c r="E2776" s="3" t="s">
        <v>616</v>
      </c>
      <c r="F2776" s="3" t="s">
        <v>24</v>
      </c>
      <c r="G2776" s="8" t="s">
        <v>26</v>
      </c>
      <c r="H2776" s="2">
        <v>34318506</v>
      </c>
      <c r="I2776" s="3" t="s">
        <v>994</v>
      </c>
      <c r="J2776" s="5">
        <v>40</v>
      </c>
      <c r="K2776" s="6">
        <v>363.33</v>
      </c>
      <c r="N2776" s="3">
        <v>8123205</v>
      </c>
      <c r="O2776" s="3">
        <v>40886799</v>
      </c>
      <c r="P2776" s="3">
        <v>0</v>
      </c>
      <c r="Q2776" s="3">
        <v>0</v>
      </c>
      <c r="R2776" s="3">
        <v>2707735</v>
      </c>
      <c r="S2776" s="3">
        <v>3407233</v>
      </c>
      <c r="T2776" s="3">
        <v>2271489</v>
      </c>
      <c r="U2776" s="3">
        <v>49273256</v>
      </c>
      <c r="V2776" s="3">
        <v>3632878</v>
      </c>
      <c r="W2776" s="3">
        <v>3475400</v>
      </c>
      <c r="X2776" s="3">
        <v>4906400</v>
      </c>
      <c r="Y2776" s="3">
        <v>213400</v>
      </c>
      <c r="Z2776" s="3">
        <v>1635500</v>
      </c>
      <c r="AA2776" s="3">
        <v>1226600</v>
      </c>
      <c r="AB2776" s="3">
        <v>15090178</v>
      </c>
      <c r="AC2776" s="3">
        <v>64363434</v>
      </c>
    </row>
    <row r="2777" spans="1:29" x14ac:dyDescent="0.2">
      <c r="A2777" s="3" t="s">
        <v>1078</v>
      </c>
      <c r="B2777" s="144">
        <v>45677</v>
      </c>
      <c r="C2777" s="144">
        <v>45828</v>
      </c>
      <c r="D2777" s="3" t="s">
        <v>615</v>
      </c>
      <c r="E2777" s="3" t="s">
        <v>616</v>
      </c>
      <c r="F2777" s="3" t="s">
        <v>24</v>
      </c>
      <c r="G2777" s="8" t="s">
        <v>26</v>
      </c>
      <c r="H2777" s="2">
        <v>76328821</v>
      </c>
      <c r="I2777" s="3" t="s">
        <v>916</v>
      </c>
      <c r="J2777" s="5">
        <v>20</v>
      </c>
      <c r="K2777" s="6">
        <v>315.73</v>
      </c>
      <c r="N2777" s="3">
        <v>3529490</v>
      </c>
      <c r="O2777" s="3">
        <v>17765100</v>
      </c>
      <c r="P2777" s="3">
        <v>0</v>
      </c>
      <c r="Q2777" s="3">
        <v>0</v>
      </c>
      <c r="R2777" s="3">
        <v>1176497</v>
      </c>
      <c r="S2777" s="3">
        <v>1480425</v>
      </c>
      <c r="T2777" s="3">
        <v>986950</v>
      </c>
      <c r="U2777" s="3">
        <v>21408972</v>
      </c>
      <c r="V2777" s="3">
        <v>1578466</v>
      </c>
      <c r="W2777" s="3">
        <v>1510000</v>
      </c>
      <c r="X2777" s="3">
        <v>2131800</v>
      </c>
      <c r="Y2777" s="3">
        <v>92700</v>
      </c>
      <c r="Z2777" s="3">
        <v>710600</v>
      </c>
      <c r="AA2777" s="3">
        <v>533000</v>
      </c>
      <c r="AB2777" s="3">
        <v>6556566</v>
      </c>
      <c r="AC2777" s="3">
        <v>27965538</v>
      </c>
    </row>
    <row r="2778" spans="1:29" x14ac:dyDescent="0.2">
      <c r="A2778" s="3" t="s">
        <v>1078</v>
      </c>
      <c r="B2778" s="144">
        <v>45677</v>
      </c>
      <c r="C2778" s="144">
        <v>45828</v>
      </c>
      <c r="D2778" s="3" t="s">
        <v>615</v>
      </c>
      <c r="E2778" s="3" t="s">
        <v>616</v>
      </c>
      <c r="F2778" s="3" t="s">
        <v>24</v>
      </c>
      <c r="G2778" s="8" t="s">
        <v>26</v>
      </c>
      <c r="H2778" s="2">
        <v>10484572</v>
      </c>
      <c r="I2778" s="3" t="s">
        <v>28</v>
      </c>
      <c r="J2778" s="5">
        <v>40</v>
      </c>
      <c r="K2778" s="6">
        <v>273.36</v>
      </c>
      <c r="N2778" s="3">
        <v>6111687</v>
      </c>
      <c r="O2778" s="3">
        <v>30762158</v>
      </c>
      <c r="P2778" s="3">
        <v>0</v>
      </c>
      <c r="Q2778" s="3">
        <v>0</v>
      </c>
      <c r="R2778" s="3">
        <v>2037229</v>
      </c>
      <c r="S2778" s="3">
        <v>2563513</v>
      </c>
      <c r="T2778" s="3">
        <v>1709009</v>
      </c>
      <c r="U2778" s="3">
        <v>37071909</v>
      </c>
      <c r="V2778" s="3">
        <v>2733282</v>
      </c>
      <c r="W2778" s="3">
        <v>2614800</v>
      </c>
      <c r="X2778" s="3">
        <v>3691500</v>
      </c>
      <c r="Y2778" s="3">
        <v>160600</v>
      </c>
      <c r="Z2778" s="3">
        <v>1230500</v>
      </c>
      <c r="AA2778" s="3">
        <v>922900</v>
      </c>
      <c r="AB2778" s="3">
        <v>11353582</v>
      </c>
      <c r="AC2778" s="3">
        <v>48425491</v>
      </c>
    </row>
    <row r="2779" spans="1:29" x14ac:dyDescent="0.2">
      <c r="A2779" s="3" t="s">
        <v>1078</v>
      </c>
      <c r="B2779" s="144">
        <v>45677</v>
      </c>
      <c r="C2779" s="144">
        <v>45828</v>
      </c>
      <c r="D2779" s="3" t="s">
        <v>615</v>
      </c>
      <c r="E2779" s="3" t="s">
        <v>616</v>
      </c>
      <c r="F2779" s="3" t="s">
        <v>24</v>
      </c>
      <c r="G2779" s="8" t="s">
        <v>26</v>
      </c>
      <c r="H2779" s="2">
        <v>10299838</v>
      </c>
      <c r="I2779" s="3" t="s">
        <v>558</v>
      </c>
      <c r="J2779" s="5">
        <v>40</v>
      </c>
      <c r="K2779" s="6">
        <v>393.46</v>
      </c>
      <c r="N2779" s="3">
        <v>8796841</v>
      </c>
      <c r="O2779" s="3">
        <v>44277433</v>
      </c>
      <c r="P2779" s="3">
        <v>0</v>
      </c>
      <c r="Q2779" s="3">
        <v>0</v>
      </c>
      <c r="R2779" s="3">
        <v>2932280</v>
      </c>
      <c r="S2779" s="3">
        <v>3689786</v>
      </c>
      <c r="T2779" s="3">
        <v>2459857</v>
      </c>
      <c r="U2779" s="3">
        <v>53359356</v>
      </c>
      <c r="V2779" s="3">
        <v>3934143</v>
      </c>
      <c r="W2779" s="3">
        <v>3763600</v>
      </c>
      <c r="X2779" s="3">
        <v>5313300</v>
      </c>
      <c r="Y2779" s="3">
        <v>231100</v>
      </c>
      <c r="Z2779" s="3">
        <v>1771100</v>
      </c>
      <c r="AA2779" s="3">
        <v>1328300</v>
      </c>
      <c r="AB2779" s="3">
        <v>16341543</v>
      </c>
      <c r="AC2779" s="3">
        <v>69700899</v>
      </c>
    </row>
    <row r="2780" spans="1:29" x14ac:dyDescent="0.2">
      <c r="A2780" s="3" t="s">
        <v>1078</v>
      </c>
      <c r="B2780" s="144">
        <v>45677</v>
      </c>
      <c r="C2780" s="144">
        <v>45828</v>
      </c>
      <c r="D2780" s="3" t="s">
        <v>615</v>
      </c>
      <c r="E2780" s="3" t="s">
        <v>616</v>
      </c>
      <c r="F2780" s="3" t="s">
        <v>24</v>
      </c>
      <c r="G2780" s="8" t="s">
        <v>26</v>
      </c>
      <c r="H2780" s="2">
        <v>1061690715</v>
      </c>
      <c r="I2780" s="3" t="s">
        <v>143</v>
      </c>
      <c r="J2780" s="5">
        <v>40</v>
      </c>
      <c r="K2780" s="6">
        <v>325.64</v>
      </c>
      <c r="N2780" s="3">
        <v>7280545</v>
      </c>
      <c r="O2780" s="3">
        <v>36645410</v>
      </c>
      <c r="P2780" s="3">
        <v>0</v>
      </c>
      <c r="Q2780" s="3">
        <v>0</v>
      </c>
      <c r="R2780" s="3">
        <v>2426848</v>
      </c>
      <c r="S2780" s="3">
        <v>3053784</v>
      </c>
      <c r="T2780" s="3">
        <v>2035856</v>
      </c>
      <c r="U2780" s="3">
        <v>44161898</v>
      </c>
      <c r="V2780" s="3">
        <v>3256022</v>
      </c>
      <c r="W2780" s="3">
        <v>3114900</v>
      </c>
      <c r="X2780" s="3">
        <v>4397400</v>
      </c>
      <c r="Y2780" s="3">
        <v>191300</v>
      </c>
      <c r="Z2780" s="3">
        <v>1465800</v>
      </c>
      <c r="AA2780" s="3">
        <v>1099400</v>
      </c>
      <c r="AB2780" s="3">
        <v>13524822</v>
      </c>
      <c r="AC2780" s="3">
        <v>57686720</v>
      </c>
    </row>
    <row r="2781" spans="1:29" x14ac:dyDescent="0.2">
      <c r="A2781" s="3" t="s">
        <v>1078</v>
      </c>
      <c r="B2781" s="144">
        <v>45677</v>
      </c>
      <c r="C2781" s="144">
        <v>45828</v>
      </c>
      <c r="D2781" s="3" t="s">
        <v>615</v>
      </c>
      <c r="E2781" s="3" t="s">
        <v>616</v>
      </c>
      <c r="F2781" s="3" t="s">
        <v>36</v>
      </c>
      <c r="G2781" s="8" t="s">
        <v>37</v>
      </c>
      <c r="H2781" s="2">
        <v>1061795156</v>
      </c>
      <c r="I2781" s="3" t="s">
        <v>995</v>
      </c>
      <c r="J2781" s="5">
        <v>40</v>
      </c>
      <c r="K2781" s="6">
        <v>292.76</v>
      </c>
      <c r="N2781" s="3">
        <v>6545426</v>
      </c>
      <c r="O2781" s="3">
        <v>32945311</v>
      </c>
      <c r="P2781" s="3">
        <v>0</v>
      </c>
      <c r="Q2781" s="3">
        <v>0</v>
      </c>
      <c r="R2781" s="3">
        <v>2181809</v>
      </c>
      <c r="S2781" s="3">
        <v>2745443</v>
      </c>
      <c r="T2781" s="3">
        <v>1830295</v>
      </c>
      <c r="U2781" s="3">
        <v>39702858</v>
      </c>
      <c r="V2781" s="3">
        <v>2927260</v>
      </c>
      <c r="W2781" s="3">
        <v>2800400</v>
      </c>
      <c r="X2781" s="3">
        <v>3953400</v>
      </c>
      <c r="Y2781" s="3">
        <v>172000</v>
      </c>
      <c r="Z2781" s="3">
        <v>1317800</v>
      </c>
      <c r="AA2781" s="3">
        <v>988400</v>
      </c>
      <c r="AB2781" s="3">
        <v>12159260</v>
      </c>
      <c r="AC2781" s="3">
        <v>51862118</v>
      </c>
    </row>
    <row r="2782" spans="1:29" x14ac:dyDescent="0.2">
      <c r="A2782" s="3" t="s">
        <v>1078</v>
      </c>
      <c r="B2782" s="144">
        <v>45677</v>
      </c>
      <c r="C2782" s="144">
        <v>45828</v>
      </c>
      <c r="D2782" s="3" t="s">
        <v>615</v>
      </c>
      <c r="E2782" s="3" t="s">
        <v>616</v>
      </c>
      <c r="F2782" s="3" t="s">
        <v>36</v>
      </c>
      <c r="G2782" s="8" t="s">
        <v>37</v>
      </c>
      <c r="H2782" s="2">
        <v>1144080890</v>
      </c>
      <c r="I2782" s="3" t="s">
        <v>38</v>
      </c>
      <c r="J2782" s="5">
        <v>40</v>
      </c>
      <c r="K2782" s="6">
        <v>295</v>
      </c>
      <c r="N2782" s="3">
        <v>6595507</v>
      </c>
      <c r="O2782" s="3">
        <v>33197385</v>
      </c>
      <c r="P2782" s="3">
        <v>0</v>
      </c>
      <c r="Q2782" s="3">
        <v>0</v>
      </c>
      <c r="R2782" s="3">
        <v>2198502</v>
      </c>
      <c r="S2782" s="3">
        <v>2766449</v>
      </c>
      <c r="T2782" s="3">
        <v>1844299</v>
      </c>
      <c r="U2782" s="3">
        <v>40006635</v>
      </c>
      <c r="V2782" s="3">
        <v>2949657</v>
      </c>
      <c r="W2782" s="3">
        <v>2821800</v>
      </c>
      <c r="X2782" s="3">
        <v>3983700</v>
      </c>
      <c r="Y2782" s="3">
        <v>173300</v>
      </c>
      <c r="Z2782" s="3">
        <v>1327900</v>
      </c>
      <c r="AA2782" s="3">
        <v>995900</v>
      </c>
      <c r="AB2782" s="3">
        <v>12252257</v>
      </c>
      <c r="AC2782" s="3">
        <v>52258892</v>
      </c>
    </row>
    <row r="2783" spans="1:29" x14ac:dyDescent="0.2">
      <c r="A2783" s="3" t="s">
        <v>1078</v>
      </c>
      <c r="B2783" s="144">
        <v>45677</v>
      </c>
      <c r="C2783" s="144">
        <v>45828</v>
      </c>
      <c r="D2783" s="3" t="s">
        <v>615</v>
      </c>
      <c r="E2783" s="3" t="s">
        <v>616</v>
      </c>
      <c r="F2783" s="3" t="s">
        <v>36</v>
      </c>
      <c r="G2783" s="8" t="s">
        <v>37</v>
      </c>
      <c r="H2783" s="2">
        <v>94370381</v>
      </c>
      <c r="I2783" s="3" t="s">
        <v>996</v>
      </c>
      <c r="J2783" s="5">
        <v>40</v>
      </c>
      <c r="K2783" s="6">
        <v>230.03</v>
      </c>
      <c r="N2783" s="3">
        <v>5142930</v>
      </c>
      <c r="O2783" s="3">
        <v>25886081</v>
      </c>
      <c r="P2783" s="3">
        <v>0</v>
      </c>
      <c r="Q2783" s="3">
        <v>0</v>
      </c>
      <c r="R2783" s="3">
        <v>1714310</v>
      </c>
      <c r="S2783" s="3">
        <v>2157173</v>
      </c>
      <c r="T2783" s="3">
        <v>1438116</v>
      </c>
      <c r="U2783" s="3">
        <v>31195680</v>
      </c>
      <c r="V2783" s="3">
        <v>2300033</v>
      </c>
      <c r="W2783" s="3">
        <v>2200300</v>
      </c>
      <c r="X2783" s="3">
        <v>3106300</v>
      </c>
      <c r="Y2783" s="3">
        <v>135100</v>
      </c>
      <c r="Z2783" s="3">
        <v>1035400</v>
      </c>
      <c r="AA2783" s="3">
        <v>776600</v>
      </c>
      <c r="AB2783" s="3">
        <v>9553733</v>
      </c>
      <c r="AC2783" s="3">
        <v>40749413</v>
      </c>
    </row>
    <row r="2784" spans="1:29" x14ac:dyDescent="0.2">
      <c r="A2784" s="3" t="s">
        <v>1078</v>
      </c>
      <c r="B2784" s="144">
        <v>45677</v>
      </c>
      <c r="C2784" s="144">
        <v>45828</v>
      </c>
      <c r="D2784" s="3" t="s">
        <v>615</v>
      </c>
      <c r="E2784" s="3" t="s">
        <v>616</v>
      </c>
      <c r="F2784" s="3" t="s">
        <v>36</v>
      </c>
      <c r="G2784" s="8" t="s">
        <v>37</v>
      </c>
      <c r="H2784" s="2">
        <v>34329173</v>
      </c>
      <c r="I2784" s="3" t="s">
        <v>39</v>
      </c>
      <c r="J2784" s="5">
        <v>40</v>
      </c>
      <c r="K2784" s="6">
        <v>307.16000000000003</v>
      </c>
      <c r="N2784" s="3">
        <v>6867376</v>
      </c>
      <c r="O2784" s="3">
        <v>34565793</v>
      </c>
      <c r="P2784" s="3">
        <v>0</v>
      </c>
      <c r="Q2784" s="3">
        <v>0</v>
      </c>
      <c r="R2784" s="3">
        <v>2289125</v>
      </c>
      <c r="S2784" s="3">
        <v>2880483</v>
      </c>
      <c r="T2784" s="3">
        <v>1920322</v>
      </c>
      <c r="U2784" s="3">
        <v>41655723</v>
      </c>
      <c r="V2784" s="3">
        <v>3071243</v>
      </c>
      <c r="W2784" s="3">
        <v>2938100</v>
      </c>
      <c r="X2784" s="3">
        <v>4147900</v>
      </c>
      <c r="Y2784" s="3">
        <v>180400</v>
      </c>
      <c r="Z2784" s="3">
        <v>1382600</v>
      </c>
      <c r="AA2784" s="3">
        <v>1037000</v>
      </c>
      <c r="AB2784" s="3">
        <v>12757243</v>
      </c>
      <c r="AC2784" s="3">
        <v>54412966</v>
      </c>
    </row>
    <row r="2785" spans="1:29" x14ac:dyDescent="0.2">
      <c r="A2785" s="3" t="s">
        <v>1078</v>
      </c>
      <c r="B2785" s="144">
        <v>45677</v>
      </c>
      <c r="C2785" s="144">
        <v>45828</v>
      </c>
      <c r="D2785" s="3" t="s">
        <v>615</v>
      </c>
      <c r="E2785" s="3" t="s">
        <v>616</v>
      </c>
      <c r="F2785" s="3" t="s">
        <v>36</v>
      </c>
      <c r="G2785" s="8" t="s">
        <v>37</v>
      </c>
      <c r="H2785" s="2">
        <v>10304180</v>
      </c>
      <c r="I2785" s="3" t="s">
        <v>40</v>
      </c>
      <c r="J2785" s="5">
        <v>40</v>
      </c>
      <c r="K2785" s="6">
        <v>295</v>
      </c>
      <c r="N2785" s="3">
        <v>6595507</v>
      </c>
      <c r="O2785" s="3">
        <v>33197385</v>
      </c>
      <c r="P2785" s="3">
        <v>0</v>
      </c>
      <c r="Q2785" s="3">
        <v>0</v>
      </c>
      <c r="R2785" s="3">
        <v>2198502</v>
      </c>
      <c r="S2785" s="3">
        <v>2766449</v>
      </c>
      <c r="T2785" s="3">
        <v>1844299</v>
      </c>
      <c r="U2785" s="3">
        <v>40006635</v>
      </c>
      <c r="V2785" s="3">
        <v>2949657</v>
      </c>
      <c r="W2785" s="3">
        <v>2821800</v>
      </c>
      <c r="X2785" s="3">
        <v>3983700</v>
      </c>
      <c r="Y2785" s="3">
        <v>173300</v>
      </c>
      <c r="Z2785" s="3">
        <v>1327900</v>
      </c>
      <c r="AA2785" s="3">
        <v>995900</v>
      </c>
      <c r="AB2785" s="3">
        <v>12252257</v>
      </c>
      <c r="AC2785" s="3">
        <v>52258892</v>
      </c>
    </row>
    <row r="2786" spans="1:29" x14ac:dyDescent="0.2">
      <c r="A2786" s="3" t="s">
        <v>1078</v>
      </c>
      <c r="B2786" s="144">
        <v>45677</v>
      </c>
      <c r="C2786" s="144">
        <v>45828</v>
      </c>
      <c r="D2786" s="3" t="s">
        <v>615</v>
      </c>
      <c r="E2786" s="3" t="s">
        <v>616</v>
      </c>
      <c r="F2786" s="3" t="s">
        <v>36</v>
      </c>
      <c r="G2786" s="8" t="s">
        <v>37</v>
      </c>
      <c r="H2786" s="2">
        <v>14835429</v>
      </c>
      <c r="I2786" s="3" t="s">
        <v>41</v>
      </c>
      <c r="J2786" s="5">
        <v>40</v>
      </c>
      <c r="K2786" s="6">
        <v>299.16000000000003</v>
      </c>
      <c r="N2786" s="3">
        <v>6688515</v>
      </c>
      <c r="O2786" s="3">
        <v>33665526</v>
      </c>
      <c r="P2786" s="3">
        <v>0</v>
      </c>
      <c r="Q2786" s="3">
        <v>0</v>
      </c>
      <c r="R2786" s="3">
        <v>2229505</v>
      </c>
      <c r="S2786" s="3">
        <v>2805460</v>
      </c>
      <c r="T2786" s="3">
        <v>1870307</v>
      </c>
      <c r="U2786" s="3">
        <v>40570798</v>
      </c>
      <c r="V2786" s="3">
        <v>2991253</v>
      </c>
      <c r="W2786" s="3">
        <v>2861600</v>
      </c>
      <c r="X2786" s="3">
        <v>4039900</v>
      </c>
      <c r="Y2786" s="3">
        <v>175700</v>
      </c>
      <c r="Z2786" s="3">
        <v>1346600</v>
      </c>
      <c r="AA2786" s="3">
        <v>1010000</v>
      </c>
      <c r="AB2786" s="3">
        <v>12425053</v>
      </c>
      <c r="AC2786" s="3">
        <v>52995851</v>
      </c>
    </row>
    <row r="2787" spans="1:29" x14ac:dyDescent="0.2">
      <c r="A2787" s="3" t="s">
        <v>1078</v>
      </c>
      <c r="B2787" s="144">
        <v>45677</v>
      </c>
      <c r="C2787" s="144">
        <v>45828</v>
      </c>
      <c r="D2787" s="3" t="s">
        <v>615</v>
      </c>
      <c r="E2787" s="3" t="s">
        <v>616</v>
      </c>
      <c r="F2787" s="3" t="s">
        <v>36</v>
      </c>
      <c r="G2787" s="8" t="s">
        <v>37</v>
      </c>
      <c r="H2787" s="2">
        <v>1143837583</v>
      </c>
      <c r="I2787" s="3" t="s">
        <v>43</v>
      </c>
      <c r="J2787" s="5">
        <v>40</v>
      </c>
      <c r="K2787" s="6">
        <v>369.4</v>
      </c>
      <c r="N2787" s="3">
        <v>8258916</v>
      </c>
      <c r="O2787" s="3">
        <v>41569877</v>
      </c>
      <c r="P2787" s="3">
        <v>0</v>
      </c>
      <c r="Q2787" s="3">
        <v>0</v>
      </c>
      <c r="R2787" s="3">
        <v>2752972</v>
      </c>
      <c r="S2787" s="3">
        <v>3464156</v>
      </c>
      <c r="T2787" s="3">
        <v>2309438</v>
      </c>
      <c r="U2787" s="3">
        <v>50096443</v>
      </c>
      <c r="V2787" s="3">
        <v>3693571</v>
      </c>
      <c r="W2787" s="3">
        <v>3533400</v>
      </c>
      <c r="X2787" s="3">
        <v>4988400</v>
      </c>
      <c r="Y2787" s="3">
        <v>217000</v>
      </c>
      <c r="Z2787" s="3">
        <v>1662800</v>
      </c>
      <c r="AA2787" s="3">
        <v>1247100</v>
      </c>
      <c r="AB2787" s="3">
        <v>15342271</v>
      </c>
      <c r="AC2787" s="3">
        <v>65438714</v>
      </c>
    </row>
    <row r="2788" spans="1:29" x14ac:dyDescent="0.2">
      <c r="A2788" s="3" t="s">
        <v>1078</v>
      </c>
      <c r="B2788" s="144">
        <v>45677</v>
      </c>
      <c r="C2788" s="144">
        <v>45828</v>
      </c>
      <c r="D2788" s="3" t="s">
        <v>615</v>
      </c>
      <c r="E2788" s="3" t="s">
        <v>616</v>
      </c>
      <c r="F2788" s="3" t="s">
        <v>36</v>
      </c>
      <c r="G2788" s="8" t="s">
        <v>37</v>
      </c>
      <c r="H2788" s="2">
        <v>34551930</v>
      </c>
      <c r="I2788" s="3" t="s">
        <v>44</v>
      </c>
      <c r="J2788" s="5">
        <v>40</v>
      </c>
      <c r="K2788" s="6">
        <v>321</v>
      </c>
      <c r="N2788" s="3">
        <v>7176806</v>
      </c>
      <c r="O2788" s="3">
        <v>36123257</v>
      </c>
      <c r="P2788" s="3">
        <v>0</v>
      </c>
      <c r="Q2788" s="3">
        <v>0</v>
      </c>
      <c r="R2788" s="3">
        <v>2392269</v>
      </c>
      <c r="S2788" s="3">
        <v>3010271</v>
      </c>
      <c r="T2788" s="3">
        <v>2006848</v>
      </c>
      <c r="U2788" s="3">
        <v>43532645</v>
      </c>
      <c r="V2788" s="3">
        <v>3209627</v>
      </c>
      <c r="W2788" s="3">
        <v>3070500</v>
      </c>
      <c r="X2788" s="3">
        <v>4334800</v>
      </c>
      <c r="Y2788" s="3">
        <v>188600</v>
      </c>
      <c r="Z2788" s="3">
        <v>1444900</v>
      </c>
      <c r="AA2788" s="3">
        <v>1083700</v>
      </c>
      <c r="AB2788" s="3">
        <v>13332127</v>
      </c>
      <c r="AC2788" s="3">
        <v>56864772</v>
      </c>
    </row>
    <row r="2789" spans="1:29" x14ac:dyDescent="0.2">
      <c r="A2789" s="3" t="s">
        <v>1078</v>
      </c>
      <c r="B2789" s="144">
        <v>45677</v>
      </c>
      <c r="C2789" s="144">
        <v>45828</v>
      </c>
      <c r="D2789" s="3" t="s">
        <v>615</v>
      </c>
      <c r="E2789" s="3" t="s">
        <v>616</v>
      </c>
      <c r="F2789" s="3" t="s">
        <v>36</v>
      </c>
      <c r="G2789" s="8" t="s">
        <v>37</v>
      </c>
      <c r="H2789" s="2">
        <v>1061435915</v>
      </c>
      <c r="I2789" s="3" t="s">
        <v>45</v>
      </c>
      <c r="J2789" s="5">
        <v>40</v>
      </c>
      <c r="K2789" s="6">
        <v>272.04000000000002</v>
      </c>
      <c r="N2789" s="3">
        <v>6082175</v>
      </c>
      <c r="O2789" s="3">
        <v>30613614</v>
      </c>
      <c r="P2789" s="3">
        <v>0</v>
      </c>
      <c r="Q2789" s="3">
        <v>0</v>
      </c>
      <c r="R2789" s="3">
        <v>2027392</v>
      </c>
      <c r="S2789" s="3">
        <v>2551135</v>
      </c>
      <c r="T2789" s="3">
        <v>1700756</v>
      </c>
      <c r="U2789" s="3">
        <v>36892897</v>
      </c>
      <c r="V2789" s="3">
        <v>2720084</v>
      </c>
      <c r="W2789" s="3">
        <v>2602200</v>
      </c>
      <c r="X2789" s="3">
        <v>3673600</v>
      </c>
      <c r="Y2789" s="3">
        <v>159800</v>
      </c>
      <c r="Z2789" s="3">
        <v>1224500</v>
      </c>
      <c r="AA2789" s="3">
        <v>918400</v>
      </c>
      <c r="AB2789" s="3">
        <v>11298584</v>
      </c>
      <c r="AC2789" s="3">
        <v>48191481</v>
      </c>
    </row>
    <row r="2790" spans="1:29" x14ac:dyDescent="0.2">
      <c r="A2790" s="3" t="s">
        <v>1078</v>
      </c>
      <c r="B2790" s="144">
        <v>45677</v>
      </c>
      <c r="C2790" s="144">
        <v>45828</v>
      </c>
      <c r="D2790" s="3" t="s">
        <v>615</v>
      </c>
      <c r="E2790" s="3" t="s">
        <v>616</v>
      </c>
      <c r="F2790" s="3" t="s">
        <v>36</v>
      </c>
      <c r="G2790" s="8" t="s">
        <v>37</v>
      </c>
      <c r="H2790" s="2">
        <v>1061691637</v>
      </c>
      <c r="I2790" s="3" t="s">
        <v>46</v>
      </c>
      <c r="J2790" s="5">
        <v>40</v>
      </c>
      <c r="K2790" s="6">
        <v>301.38</v>
      </c>
      <c r="N2790" s="3">
        <v>6738149</v>
      </c>
      <c r="O2790" s="3">
        <v>33915350</v>
      </c>
      <c r="P2790" s="3">
        <v>0</v>
      </c>
      <c r="Q2790" s="3">
        <v>0</v>
      </c>
      <c r="R2790" s="3">
        <v>2246050</v>
      </c>
      <c r="S2790" s="3">
        <v>2826279</v>
      </c>
      <c r="T2790" s="3">
        <v>1884186</v>
      </c>
      <c r="U2790" s="3">
        <v>40871865</v>
      </c>
      <c r="V2790" s="3">
        <v>3013450</v>
      </c>
      <c r="W2790" s="3">
        <v>2882800</v>
      </c>
      <c r="X2790" s="3">
        <v>4069800</v>
      </c>
      <c r="Y2790" s="3">
        <v>177000</v>
      </c>
      <c r="Z2790" s="3">
        <v>1356600</v>
      </c>
      <c r="AA2790" s="3">
        <v>1017500</v>
      </c>
      <c r="AB2790" s="3">
        <v>12517150</v>
      </c>
      <c r="AC2790" s="3">
        <v>53389015</v>
      </c>
    </row>
    <row r="2791" spans="1:29" x14ac:dyDescent="0.2">
      <c r="A2791" s="3" t="s">
        <v>1078</v>
      </c>
      <c r="B2791" s="144">
        <v>45677</v>
      </c>
      <c r="C2791" s="144">
        <v>45828</v>
      </c>
      <c r="D2791" s="3" t="s">
        <v>615</v>
      </c>
      <c r="E2791" s="3" t="s">
        <v>616</v>
      </c>
      <c r="F2791" s="3" t="s">
        <v>36</v>
      </c>
      <c r="G2791" s="8" t="s">
        <v>37</v>
      </c>
      <c r="H2791" s="2">
        <v>1061708024</v>
      </c>
      <c r="I2791" s="3" t="s">
        <v>47</v>
      </c>
      <c r="J2791" s="5">
        <v>40</v>
      </c>
      <c r="K2791" s="6">
        <v>223.88</v>
      </c>
      <c r="N2791" s="3">
        <v>5005431</v>
      </c>
      <c r="O2791" s="3">
        <v>25194003</v>
      </c>
      <c r="P2791" s="3">
        <v>0</v>
      </c>
      <c r="Q2791" s="3">
        <v>0</v>
      </c>
      <c r="R2791" s="3">
        <v>1668477</v>
      </c>
      <c r="S2791" s="3">
        <v>2099500</v>
      </c>
      <c r="T2791" s="3">
        <v>1399667</v>
      </c>
      <c r="U2791" s="3">
        <v>30361647</v>
      </c>
      <c r="V2791" s="3">
        <v>2238540</v>
      </c>
      <c r="W2791" s="3">
        <v>2141500</v>
      </c>
      <c r="X2791" s="3">
        <v>3023300</v>
      </c>
      <c r="Y2791" s="3">
        <v>131500</v>
      </c>
      <c r="Z2791" s="3">
        <v>1007800</v>
      </c>
      <c r="AA2791" s="3">
        <v>755800</v>
      </c>
      <c r="AB2791" s="3">
        <v>9298440</v>
      </c>
      <c r="AC2791" s="3">
        <v>39660087</v>
      </c>
    </row>
    <row r="2792" spans="1:29" x14ac:dyDescent="0.2">
      <c r="A2792" s="3" t="s">
        <v>1078</v>
      </c>
      <c r="B2792" s="144">
        <v>45677</v>
      </c>
      <c r="C2792" s="144">
        <v>45828</v>
      </c>
      <c r="D2792" s="3" t="s">
        <v>615</v>
      </c>
      <c r="E2792" s="3" t="s">
        <v>616</v>
      </c>
      <c r="F2792" s="3" t="s">
        <v>36</v>
      </c>
      <c r="G2792" s="8" t="s">
        <v>49</v>
      </c>
      <c r="H2792" s="2">
        <v>10292741</v>
      </c>
      <c r="I2792" s="3" t="s">
        <v>48</v>
      </c>
      <c r="J2792" s="5">
        <v>40</v>
      </c>
      <c r="K2792" s="6">
        <v>301</v>
      </c>
      <c r="N2792" s="3">
        <v>6729653</v>
      </c>
      <c r="O2792" s="3">
        <v>33872587</v>
      </c>
      <c r="P2792" s="3">
        <v>0</v>
      </c>
      <c r="Q2792" s="3">
        <v>0</v>
      </c>
      <c r="R2792" s="3">
        <v>2243218</v>
      </c>
      <c r="S2792" s="3">
        <v>2822716</v>
      </c>
      <c r="T2792" s="3">
        <v>1881810</v>
      </c>
      <c r="U2792" s="3">
        <v>40820331</v>
      </c>
      <c r="V2792" s="3">
        <v>3009650</v>
      </c>
      <c r="W2792" s="3">
        <v>2879200</v>
      </c>
      <c r="X2792" s="3">
        <v>4064700</v>
      </c>
      <c r="Y2792" s="3">
        <v>176800</v>
      </c>
      <c r="Z2792" s="3">
        <v>1354900</v>
      </c>
      <c r="AA2792" s="3">
        <v>1016200</v>
      </c>
      <c r="AB2792" s="3">
        <v>12501450</v>
      </c>
      <c r="AC2792" s="3">
        <v>53321781</v>
      </c>
    </row>
    <row r="2793" spans="1:29" x14ac:dyDescent="0.2">
      <c r="A2793" s="3" t="s">
        <v>1078</v>
      </c>
      <c r="B2793" s="144">
        <v>45677</v>
      </c>
      <c r="C2793" s="144">
        <v>45828</v>
      </c>
      <c r="D2793" s="3" t="s">
        <v>615</v>
      </c>
      <c r="E2793" s="3" t="s">
        <v>616</v>
      </c>
      <c r="F2793" s="3" t="s">
        <v>36</v>
      </c>
      <c r="G2793" s="8" t="s">
        <v>49</v>
      </c>
      <c r="H2793" s="2">
        <v>34564921</v>
      </c>
      <c r="I2793" s="3" t="s">
        <v>50</v>
      </c>
      <c r="J2793" s="5">
        <v>40</v>
      </c>
      <c r="K2793" s="6">
        <v>311</v>
      </c>
      <c r="N2793" s="3">
        <v>6953229</v>
      </c>
      <c r="O2793" s="3">
        <v>34997919</v>
      </c>
      <c r="P2793" s="3">
        <v>0</v>
      </c>
      <c r="Q2793" s="3">
        <v>0</v>
      </c>
      <c r="R2793" s="3">
        <v>2317743</v>
      </c>
      <c r="S2793" s="3">
        <v>2916493</v>
      </c>
      <c r="T2793" s="3">
        <v>1944329</v>
      </c>
      <c r="U2793" s="3">
        <v>42176484</v>
      </c>
      <c r="V2793" s="3">
        <v>3109639</v>
      </c>
      <c r="W2793" s="3">
        <v>2974800</v>
      </c>
      <c r="X2793" s="3">
        <v>4199800</v>
      </c>
      <c r="Y2793" s="3">
        <v>182700</v>
      </c>
      <c r="Z2793" s="3">
        <v>1399900</v>
      </c>
      <c r="AA2793" s="3">
        <v>1049900</v>
      </c>
      <c r="AB2793" s="3">
        <v>12916739</v>
      </c>
      <c r="AC2793" s="3">
        <v>55093223</v>
      </c>
    </row>
    <row r="2794" spans="1:29" x14ac:dyDescent="0.2">
      <c r="A2794" s="3" t="s">
        <v>1078</v>
      </c>
      <c r="B2794" s="144">
        <v>45677</v>
      </c>
      <c r="C2794" s="144">
        <v>45828</v>
      </c>
      <c r="D2794" s="3" t="s">
        <v>615</v>
      </c>
      <c r="E2794" s="3" t="s">
        <v>616</v>
      </c>
      <c r="F2794" s="3" t="s">
        <v>36</v>
      </c>
      <c r="G2794" s="8" t="s">
        <v>52</v>
      </c>
      <c r="H2794" s="2">
        <v>1010193089</v>
      </c>
      <c r="I2794" s="3" t="s">
        <v>51</v>
      </c>
      <c r="J2794" s="5">
        <v>20</v>
      </c>
      <c r="K2794" s="6">
        <v>224.68</v>
      </c>
      <c r="N2794" s="3">
        <v>2511658</v>
      </c>
      <c r="O2794" s="3">
        <v>12642012</v>
      </c>
      <c r="P2794" s="3">
        <v>0</v>
      </c>
      <c r="Q2794" s="3">
        <v>0</v>
      </c>
      <c r="R2794" s="3">
        <v>837219</v>
      </c>
      <c r="S2794" s="3">
        <v>1053501</v>
      </c>
      <c r="T2794" s="3">
        <v>702334</v>
      </c>
      <c r="U2794" s="3">
        <v>15235066</v>
      </c>
      <c r="V2794" s="3">
        <v>1123269</v>
      </c>
      <c r="W2794" s="3">
        <v>1074600</v>
      </c>
      <c r="X2794" s="3">
        <v>1517000</v>
      </c>
      <c r="Y2794" s="3">
        <v>66000</v>
      </c>
      <c r="Z2794" s="3">
        <v>505700</v>
      </c>
      <c r="AA2794" s="3">
        <v>379300</v>
      </c>
      <c r="AB2794" s="3">
        <v>4665869</v>
      </c>
      <c r="AC2794" s="3">
        <v>19900935</v>
      </c>
    </row>
    <row r="2795" spans="1:29" x14ac:dyDescent="0.2">
      <c r="A2795" s="3" t="s">
        <v>1078</v>
      </c>
      <c r="B2795" s="144">
        <v>45677</v>
      </c>
      <c r="C2795" s="144">
        <v>45828</v>
      </c>
      <c r="D2795" s="3" t="s">
        <v>615</v>
      </c>
      <c r="E2795" s="3" t="s">
        <v>616</v>
      </c>
      <c r="F2795" s="3" t="s">
        <v>53</v>
      </c>
      <c r="G2795" s="17" t="s">
        <v>55</v>
      </c>
      <c r="H2795" s="2">
        <v>1061701811</v>
      </c>
      <c r="I2795" s="3" t="s">
        <v>1048</v>
      </c>
      <c r="J2795" s="5">
        <v>20</v>
      </c>
      <c r="K2795" s="6">
        <v>240.04</v>
      </c>
      <c r="N2795" s="3">
        <v>2683365</v>
      </c>
      <c r="O2795" s="3">
        <v>13506271</v>
      </c>
      <c r="P2795" s="3">
        <v>0</v>
      </c>
      <c r="Q2795" s="3">
        <v>0</v>
      </c>
      <c r="R2795" s="3">
        <v>894455</v>
      </c>
      <c r="S2795" s="3">
        <v>1125523</v>
      </c>
      <c r="T2795" s="3">
        <v>750348</v>
      </c>
      <c r="U2795" s="3">
        <v>16276597</v>
      </c>
      <c r="V2795" s="3">
        <v>1200061</v>
      </c>
      <c r="W2795" s="3">
        <v>1148000</v>
      </c>
      <c r="X2795" s="3">
        <v>1620800</v>
      </c>
      <c r="Y2795" s="3">
        <v>70500</v>
      </c>
      <c r="Z2795" s="3">
        <v>540300</v>
      </c>
      <c r="AA2795" s="3">
        <v>405200</v>
      </c>
      <c r="AB2795" s="3">
        <v>4984861</v>
      </c>
      <c r="AC2795" s="3">
        <v>21261458</v>
      </c>
    </row>
    <row r="2796" spans="1:29" x14ac:dyDescent="0.2">
      <c r="A2796" s="3" t="s">
        <v>1078</v>
      </c>
      <c r="B2796" s="144">
        <v>45677</v>
      </c>
      <c r="C2796" s="144">
        <v>45828</v>
      </c>
      <c r="D2796" s="3" t="s">
        <v>615</v>
      </c>
      <c r="E2796" s="3" t="s">
        <v>616</v>
      </c>
      <c r="F2796" s="3" t="s">
        <v>53</v>
      </c>
      <c r="G2796" s="8" t="s">
        <v>424</v>
      </c>
      <c r="H2796" s="2">
        <v>1061726506</v>
      </c>
      <c r="I2796" s="3" t="s">
        <v>839</v>
      </c>
      <c r="J2796" s="5">
        <v>40</v>
      </c>
      <c r="K2796" s="6">
        <v>338.28</v>
      </c>
      <c r="N2796" s="3">
        <v>7563146</v>
      </c>
      <c r="O2796" s="3">
        <v>38067835</v>
      </c>
      <c r="P2796" s="3">
        <v>0</v>
      </c>
      <c r="Q2796" s="3">
        <v>0</v>
      </c>
      <c r="R2796" s="3">
        <v>2521049</v>
      </c>
      <c r="S2796" s="3">
        <v>3172320</v>
      </c>
      <c r="T2796" s="3">
        <v>2114880</v>
      </c>
      <c r="U2796" s="3">
        <v>45876084</v>
      </c>
      <c r="V2796" s="3">
        <v>3382407</v>
      </c>
      <c r="W2796" s="3">
        <v>3235800</v>
      </c>
      <c r="X2796" s="3">
        <v>4568100</v>
      </c>
      <c r="Y2796" s="3">
        <v>198700</v>
      </c>
      <c r="Z2796" s="3">
        <v>1522700</v>
      </c>
      <c r="AA2796" s="3">
        <v>1142000</v>
      </c>
      <c r="AB2796" s="3">
        <v>14049707</v>
      </c>
      <c r="AC2796" s="3">
        <v>59925791</v>
      </c>
    </row>
    <row r="2797" spans="1:29" x14ac:dyDescent="0.2">
      <c r="A2797" s="3" t="s">
        <v>1078</v>
      </c>
      <c r="B2797" s="144">
        <v>45677</v>
      </c>
      <c r="C2797" s="144">
        <v>45828</v>
      </c>
      <c r="D2797" s="3" t="s">
        <v>615</v>
      </c>
      <c r="E2797" s="3" t="s">
        <v>616</v>
      </c>
      <c r="F2797" s="3" t="s">
        <v>53</v>
      </c>
      <c r="G2797" s="8" t="s">
        <v>424</v>
      </c>
      <c r="H2797" s="2">
        <v>5340884</v>
      </c>
      <c r="I2797" s="3" t="s">
        <v>1079</v>
      </c>
      <c r="J2797" s="5">
        <v>40</v>
      </c>
      <c r="K2797" s="6">
        <v>342.65</v>
      </c>
      <c r="N2797" s="3">
        <v>7660849</v>
      </c>
      <c r="O2797" s="3">
        <v>38559607</v>
      </c>
      <c r="P2797" s="3">
        <v>0</v>
      </c>
      <c r="Q2797" s="3">
        <v>0</v>
      </c>
      <c r="R2797" s="3">
        <v>2553616</v>
      </c>
      <c r="S2797" s="3">
        <v>3213301</v>
      </c>
      <c r="T2797" s="3">
        <v>2142200</v>
      </c>
      <c r="U2797" s="3">
        <v>46468724</v>
      </c>
      <c r="V2797" s="3">
        <v>3426102</v>
      </c>
      <c r="W2797" s="3">
        <v>3277600</v>
      </c>
      <c r="X2797" s="3">
        <v>4627200</v>
      </c>
      <c r="Y2797" s="3">
        <v>201300</v>
      </c>
      <c r="Z2797" s="3">
        <v>1542400</v>
      </c>
      <c r="AA2797" s="3">
        <v>1156800</v>
      </c>
      <c r="AB2797" s="3">
        <v>14231402</v>
      </c>
      <c r="AC2797" s="3">
        <v>60700126</v>
      </c>
    </row>
    <row r="2798" spans="1:29" x14ac:dyDescent="0.2">
      <c r="A2798" s="3" t="s">
        <v>1078</v>
      </c>
      <c r="B2798" s="144">
        <v>45677</v>
      </c>
      <c r="C2798" s="144">
        <v>45828</v>
      </c>
      <c r="D2798" s="3" t="s">
        <v>615</v>
      </c>
      <c r="E2798" s="3" t="s">
        <v>616</v>
      </c>
      <c r="F2798" s="14" t="s">
        <v>56</v>
      </c>
      <c r="G2798" s="8" t="s">
        <v>58</v>
      </c>
      <c r="H2798" s="2">
        <v>34325577</v>
      </c>
      <c r="I2798" s="3" t="s">
        <v>57</v>
      </c>
      <c r="J2798" s="5">
        <v>20</v>
      </c>
      <c r="K2798" s="6">
        <v>299.2</v>
      </c>
      <c r="N2798" s="3">
        <v>3344704</v>
      </c>
      <c r="O2798" s="3">
        <v>16835010</v>
      </c>
      <c r="P2798" s="3">
        <v>0</v>
      </c>
      <c r="Q2798" s="3">
        <v>0</v>
      </c>
      <c r="R2798" s="3">
        <v>1114901</v>
      </c>
      <c r="S2798" s="3">
        <v>1402918</v>
      </c>
      <c r="T2798" s="3">
        <v>935278</v>
      </c>
      <c r="U2798" s="3">
        <v>20288107</v>
      </c>
      <c r="V2798" s="3">
        <v>1495826</v>
      </c>
      <c r="W2798" s="3">
        <v>1431000</v>
      </c>
      <c r="X2798" s="3">
        <v>2020200</v>
      </c>
      <c r="Y2798" s="3">
        <v>87900</v>
      </c>
      <c r="Z2798" s="3">
        <v>673400</v>
      </c>
      <c r="AA2798" s="3">
        <v>505100</v>
      </c>
      <c r="AB2798" s="3">
        <v>6213426</v>
      </c>
      <c r="AC2798" s="3">
        <v>26501533</v>
      </c>
    </row>
    <row r="2799" spans="1:29" x14ac:dyDescent="0.2">
      <c r="A2799" s="3" t="s">
        <v>1078</v>
      </c>
      <c r="B2799" s="144">
        <v>45677</v>
      </c>
      <c r="C2799" s="144">
        <v>45828</v>
      </c>
      <c r="D2799" s="3" t="s">
        <v>615</v>
      </c>
      <c r="E2799" s="3" t="s">
        <v>616</v>
      </c>
      <c r="F2799" s="14" t="s">
        <v>56</v>
      </c>
      <c r="G2799" s="8" t="s">
        <v>58</v>
      </c>
      <c r="H2799" s="2">
        <v>1061731081</v>
      </c>
      <c r="I2799" s="3" t="s">
        <v>59</v>
      </c>
      <c r="J2799" s="5">
        <v>40</v>
      </c>
      <c r="K2799" s="6">
        <v>265</v>
      </c>
      <c r="N2799" s="3">
        <v>5924777</v>
      </c>
      <c r="O2799" s="3">
        <v>29821378</v>
      </c>
      <c r="P2799" s="3">
        <v>0</v>
      </c>
      <c r="Q2799" s="3">
        <v>0</v>
      </c>
      <c r="R2799" s="3">
        <v>1974926</v>
      </c>
      <c r="S2799" s="3">
        <v>2485115</v>
      </c>
      <c r="T2799" s="3">
        <v>1656743</v>
      </c>
      <c r="U2799" s="3">
        <v>35938162</v>
      </c>
      <c r="V2799" s="3">
        <v>2649692</v>
      </c>
      <c r="W2799" s="3">
        <v>2534800</v>
      </c>
      <c r="X2799" s="3">
        <v>3578600</v>
      </c>
      <c r="Y2799" s="3">
        <v>155700</v>
      </c>
      <c r="Z2799" s="3">
        <v>1192900</v>
      </c>
      <c r="AA2799" s="3">
        <v>894600</v>
      </c>
      <c r="AB2799" s="3">
        <v>11006292</v>
      </c>
      <c r="AC2799" s="3">
        <v>46944454</v>
      </c>
    </row>
    <row r="2800" spans="1:29" x14ac:dyDescent="0.2">
      <c r="A2800" s="3" t="s">
        <v>1078</v>
      </c>
      <c r="B2800" s="144">
        <v>45677</v>
      </c>
      <c r="C2800" s="144">
        <v>45828</v>
      </c>
      <c r="D2800" s="3" t="s">
        <v>615</v>
      </c>
      <c r="E2800" s="3" t="s">
        <v>616</v>
      </c>
      <c r="F2800" s="14" t="s">
        <v>56</v>
      </c>
      <c r="G2800" s="8" t="s">
        <v>58</v>
      </c>
      <c r="H2800" s="2">
        <v>1130595996</v>
      </c>
      <c r="I2800" s="3" t="s">
        <v>61</v>
      </c>
      <c r="J2800" s="5">
        <v>40</v>
      </c>
      <c r="K2800" s="6">
        <v>294.36</v>
      </c>
      <c r="N2800" s="3">
        <v>6581198</v>
      </c>
      <c r="O2800" s="3">
        <v>33125363</v>
      </c>
      <c r="P2800" s="3">
        <v>0</v>
      </c>
      <c r="Q2800" s="3">
        <v>0</v>
      </c>
      <c r="R2800" s="3">
        <v>2193733</v>
      </c>
      <c r="S2800" s="3">
        <v>2760447</v>
      </c>
      <c r="T2800" s="3">
        <v>1840298</v>
      </c>
      <c r="U2800" s="3">
        <v>39919841</v>
      </c>
      <c r="V2800" s="3">
        <v>2943258</v>
      </c>
      <c r="W2800" s="3">
        <v>2815700</v>
      </c>
      <c r="X2800" s="3">
        <v>3975000</v>
      </c>
      <c r="Y2800" s="3">
        <v>172900</v>
      </c>
      <c r="Z2800" s="3">
        <v>1325000</v>
      </c>
      <c r="AA2800" s="3">
        <v>993800</v>
      </c>
      <c r="AB2800" s="3">
        <v>12225658</v>
      </c>
      <c r="AC2800" s="3">
        <v>52145499</v>
      </c>
    </row>
    <row r="2801" spans="1:29" x14ac:dyDescent="0.2">
      <c r="A2801" s="3" t="s">
        <v>1078</v>
      </c>
      <c r="B2801" s="144">
        <v>45677</v>
      </c>
      <c r="C2801" s="144">
        <v>45828</v>
      </c>
      <c r="D2801" s="3" t="s">
        <v>615</v>
      </c>
      <c r="E2801" s="3" t="s">
        <v>616</v>
      </c>
      <c r="F2801" s="14" t="s">
        <v>56</v>
      </c>
      <c r="G2801" s="8" t="s">
        <v>64</v>
      </c>
      <c r="H2801" s="2">
        <v>16735966</v>
      </c>
      <c r="I2801" s="3" t="s">
        <v>63</v>
      </c>
      <c r="J2801" s="5">
        <v>40</v>
      </c>
      <c r="K2801" s="6">
        <v>295</v>
      </c>
      <c r="N2801" s="3">
        <v>6595507</v>
      </c>
      <c r="O2801" s="3">
        <v>33197385</v>
      </c>
      <c r="P2801" s="3">
        <v>0</v>
      </c>
      <c r="Q2801" s="3">
        <v>0</v>
      </c>
      <c r="R2801" s="3">
        <v>2198502</v>
      </c>
      <c r="S2801" s="3">
        <v>2766449</v>
      </c>
      <c r="T2801" s="3">
        <v>1844299</v>
      </c>
      <c r="U2801" s="3">
        <v>40006635</v>
      </c>
      <c r="V2801" s="3">
        <v>2949657</v>
      </c>
      <c r="W2801" s="3">
        <v>2821800</v>
      </c>
      <c r="X2801" s="3">
        <v>3983700</v>
      </c>
      <c r="Y2801" s="3">
        <v>173300</v>
      </c>
      <c r="Z2801" s="3">
        <v>1327900</v>
      </c>
      <c r="AA2801" s="3">
        <v>995900</v>
      </c>
      <c r="AB2801" s="3">
        <v>12252257</v>
      </c>
      <c r="AC2801" s="3">
        <v>52258892</v>
      </c>
    </row>
    <row r="2802" spans="1:29" x14ac:dyDescent="0.2">
      <c r="A2802" s="3" t="s">
        <v>1078</v>
      </c>
      <c r="B2802" s="144">
        <v>45677</v>
      </c>
      <c r="C2802" s="144">
        <v>45828</v>
      </c>
      <c r="D2802" s="3" t="s">
        <v>615</v>
      </c>
      <c r="E2802" s="3" t="s">
        <v>616</v>
      </c>
      <c r="F2802" s="14" t="s">
        <v>56</v>
      </c>
      <c r="G2802" s="8" t="s">
        <v>66</v>
      </c>
      <c r="H2802" s="2">
        <v>16649978</v>
      </c>
      <c r="I2802" s="3" t="s">
        <v>65</v>
      </c>
      <c r="J2802" s="5">
        <v>40</v>
      </c>
      <c r="K2802" s="6">
        <v>282.2</v>
      </c>
      <c r="N2802" s="3">
        <v>6309329</v>
      </c>
      <c r="O2802" s="3">
        <v>31756956</v>
      </c>
      <c r="P2802" s="3">
        <v>0</v>
      </c>
      <c r="Q2802" s="3">
        <v>0</v>
      </c>
      <c r="R2802" s="3">
        <v>2103110</v>
      </c>
      <c r="S2802" s="3">
        <v>2646413</v>
      </c>
      <c r="T2802" s="3">
        <v>1764275</v>
      </c>
      <c r="U2802" s="3">
        <v>38270754</v>
      </c>
      <c r="V2802" s="3">
        <v>2821672</v>
      </c>
      <c r="W2802" s="3">
        <v>2699300</v>
      </c>
      <c r="X2802" s="3">
        <v>3810800</v>
      </c>
      <c r="Y2802" s="3">
        <v>165800</v>
      </c>
      <c r="Z2802" s="3">
        <v>1270300</v>
      </c>
      <c r="AA2802" s="3">
        <v>952700</v>
      </c>
      <c r="AB2802" s="3">
        <v>11720572</v>
      </c>
      <c r="AC2802" s="3">
        <v>49991326</v>
      </c>
    </row>
    <row r="2803" spans="1:29" x14ac:dyDescent="0.2">
      <c r="A2803" s="3" t="s">
        <v>1078</v>
      </c>
      <c r="B2803" s="144">
        <v>45677</v>
      </c>
      <c r="C2803" s="144">
        <v>45828</v>
      </c>
      <c r="D2803" s="3" t="s">
        <v>615</v>
      </c>
      <c r="E2803" s="3" t="s">
        <v>616</v>
      </c>
      <c r="F2803" s="14" t="s">
        <v>56</v>
      </c>
      <c r="G2803" s="8" t="s">
        <v>66</v>
      </c>
      <c r="H2803" s="2">
        <v>4617667</v>
      </c>
      <c r="I2803" s="3" t="s">
        <v>997</v>
      </c>
      <c r="J2803" s="5">
        <v>40</v>
      </c>
      <c r="K2803" s="6">
        <v>336.6</v>
      </c>
      <c r="N2803" s="3">
        <v>7525585</v>
      </c>
      <c r="O2803" s="3">
        <v>37878778</v>
      </c>
      <c r="P2803" s="3">
        <v>0</v>
      </c>
      <c r="Q2803" s="3">
        <v>0</v>
      </c>
      <c r="R2803" s="3">
        <v>2508528</v>
      </c>
      <c r="S2803" s="3">
        <v>3156565</v>
      </c>
      <c r="T2803" s="3">
        <v>2104377</v>
      </c>
      <c r="U2803" s="3">
        <v>45648248</v>
      </c>
      <c r="V2803" s="3">
        <v>3365609</v>
      </c>
      <c r="W2803" s="3">
        <v>3219700</v>
      </c>
      <c r="X2803" s="3">
        <v>4545500</v>
      </c>
      <c r="Y2803" s="3">
        <v>197700</v>
      </c>
      <c r="Z2803" s="3">
        <v>1515200</v>
      </c>
      <c r="AA2803" s="3">
        <v>1136400</v>
      </c>
      <c r="AB2803" s="3">
        <v>13980109</v>
      </c>
      <c r="AC2803" s="3">
        <v>59628357</v>
      </c>
    </row>
    <row r="2804" spans="1:29" x14ac:dyDescent="0.2">
      <c r="A2804" s="3" t="s">
        <v>1078</v>
      </c>
      <c r="B2804" s="144">
        <v>45677</v>
      </c>
      <c r="C2804" s="144">
        <v>45828</v>
      </c>
      <c r="D2804" s="3" t="s">
        <v>615</v>
      </c>
      <c r="E2804" s="3" t="s">
        <v>616</v>
      </c>
      <c r="F2804" s="14" t="s">
        <v>56</v>
      </c>
      <c r="G2804" s="8" t="s">
        <v>66</v>
      </c>
      <c r="H2804" s="2">
        <v>76320466</v>
      </c>
      <c r="I2804" s="3" t="s">
        <v>467</v>
      </c>
      <c r="J2804" s="5">
        <v>40</v>
      </c>
      <c r="K2804" s="6">
        <v>341</v>
      </c>
      <c r="N2804" s="3">
        <v>7623959</v>
      </c>
      <c r="O2804" s="3">
        <v>38373927</v>
      </c>
      <c r="P2804" s="3">
        <v>0</v>
      </c>
      <c r="Q2804" s="3">
        <v>0</v>
      </c>
      <c r="R2804" s="3">
        <v>2541320</v>
      </c>
      <c r="S2804" s="3">
        <v>3197827</v>
      </c>
      <c r="T2804" s="3">
        <v>2131885</v>
      </c>
      <c r="U2804" s="3">
        <v>46244959</v>
      </c>
      <c r="V2804" s="3">
        <v>3409604</v>
      </c>
      <c r="W2804" s="3">
        <v>3261800</v>
      </c>
      <c r="X2804" s="3">
        <v>4604900</v>
      </c>
      <c r="Y2804" s="3">
        <v>200300</v>
      </c>
      <c r="Z2804" s="3">
        <v>1535000</v>
      </c>
      <c r="AA2804" s="3">
        <v>1151200</v>
      </c>
      <c r="AB2804" s="3">
        <v>14162804</v>
      </c>
      <c r="AC2804" s="3">
        <v>60407763</v>
      </c>
    </row>
    <row r="2805" spans="1:29" x14ac:dyDescent="0.2">
      <c r="A2805" s="3" t="s">
        <v>1078</v>
      </c>
      <c r="B2805" s="144">
        <v>45677</v>
      </c>
      <c r="C2805" s="144">
        <v>45828</v>
      </c>
      <c r="D2805" s="3" t="s">
        <v>615</v>
      </c>
      <c r="E2805" s="3" t="s">
        <v>616</v>
      </c>
      <c r="F2805" s="14" t="s">
        <v>56</v>
      </c>
      <c r="G2805" s="8" t="s">
        <v>66</v>
      </c>
      <c r="H2805" s="2">
        <v>34316135</v>
      </c>
      <c r="I2805" s="3" t="s">
        <v>68</v>
      </c>
      <c r="J2805" s="5">
        <v>40</v>
      </c>
      <c r="K2805" s="6">
        <v>341</v>
      </c>
      <c r="N2805" s="3">
        <v>7623959</v>
      </c>
      <c r="O2805" s="3">
        <v>38373927</v>
      </c>
      <c r="P2805" s="3">
        <v>0</v>
      </c>
      <c r="Q2805" s="3">
        <v>0</v>
      </c>
      <c r="R2805" s="3">
        <v>2541320</v>
      </c>
      <c r="S2805" s="3">
        <v>3197827</v>
      </c>
      <c r="T2805" s="3">
        <v>2131885</v>
      </c>
      <c r="U2805" s="3">
        <v>46244959</v>
      </c>
      <c r="V2805" s="3">
        <v>3409604</v>
      </c>
      <c r="W2805" s="3">
        <v>3261800</v>
      </c>
      <c r="X2805" s="3">
        <v>4604900</v>
      </c>
      <c r="Y2805" s="3">
        <v>200300</v>
      </c>
      <c r="Z2805" s="3">
        <v>1535000</v>
      </c>
      <c r="AA2805" s="3">
        <v>1151200</v>
      </c>
      <c r="AB2805" s="3">
        <v>14162804</v>
      </c>
      <c r="AC2805" s="3">
        <v>60407763</v>
      </c>
    </row>
    <row r="2806" spans="1:29" x14ac:dyDescent="0.2">
      <c r="A2806" s="3" t="s">
        <v>1078</v>
      </c>
      <c r="B2806" s="144">
        <v>45677</v>
      </c>
      <c r="C2806" s="144">
        <v>45828</v>
      </c>
      <c r="D2806" s="3" t="s">
        <v>615</v>
      </c>
      <c r="E2806" s="3" t="s">
        <v>616</v>
      </c>
      <c r="F2806" s="14" t="s">
        <v>56</v>
      </c>
      <c r="G2806" s="8" t="s">
        <v>66</v>
      </c>
      <c r="H2806" s="2">
        <v>87066143</v>
      </c>
      <c r="I2806" s="3" t="s">
        <v>468</v>
      </c>
      <c r="J2806" s="5">
        <v>40</v>
      </c>
      <c r="K2806" s="6">
        <v>295</v>
      </c>
      <c r="N2806" s="3">
        <v>6595507</v>
      </c>
      <c r="O2806" s="3">
        <v>33197385</v>
      </c>
      <c r="P2806" s="3">
        <v>0</v>
      </c>
      <c r="Q2806" s="3">
        <v>0</v>
      </c>
      <c r="R2806" s="3">
        <v>2198502</v>
      </c>
      <c r="S2806" s="3">
        <v>2766449</v>
      </c>
      <c r="T2806" s="3">
        <v>1844299</v>
      </c>
      <c r="U2806" s="3">
        <v>40006635</v>
      </c>
      <c r="V2806" s="3">
        <v>2949657</v>
      </c>
      <c r="W2806" s="3">
        <v>2821800</v>
      </c>
      <c r="X2806" s="3">
        <v>3983700</v>
      </c>
      <c r="Y2806" s="3">
        <v>173300</v>
      </c>
      <c r="Z2806" s="3">
        <v>1327900</v>
      </c>
      <c r="AA2806" s="3">
        <v>995900</v>
      </c>
      <c r="AB2806" s="3">
        <v>12252257</v>
      </c>
      <c r="AC2806" s="3">
        <v>52258892</v>
      </c>
    </row>
    <row r="2807" spans="1:29" x14ac:dyDescent="0.2">
      <c r="A2807" s="3" t="s">
        <v>1078</v>
      </c>
      <c r="B2807" s="144">
        <v>45677</v>
      </c>
      <c r="C2807" s="144">
        <v>45828</v>
      </c>
      <c r="D2807" s="3" t="s">
        <v>615</v>
      </c>
      <c r="E2807" s="3" t="s">
        <v>616</v>
      </c>
      <c r="F2807" s="14" t="s">
        <v>56</v>
      </c>
      <c r="G2807" s="8" t="s">
        <v>66</v>
      </c>
      <c r="H2807" s="2">
        <v>31577954</v>
      </c>
      <c r="I2807" s="3" t="s">
        <v>69</v>
      </c>
      <c r="J2807" s="5">
        <v>40</v>
      </c>
      <c r="K2807" s="6">
        <v>333.2</v>
      </c>
      <c r="N2807" s="3">
        <v>7449569</v>
      </c>
      <c r="O2807" s="3">
        <v>37496164</v>
      </c>
      <c r="P2807" s="3">
        <v>0</v>
      </c>
      <c r="Q2807" s="3">
        <v>0</v>
      </c>
      <c r="R2807" s="3">
        <v>2483190</v>
      </c>
      <c r="S2807" s="3">
        <v>3124680</v>
      </c>
      <c r="T2807" s="3">
        <v>2083120</v>
      </c>
      <c r="U2807" s="3">
        <v>45187154</v>
      </c>
      <c r="V2807" s="3">
        <v>3331613</v>
      </c>
      <c r="W2807" s="3">
        <v>3187200</v>
      </c>
      <c r="X2807" s="3">
        <v>4499500</v>
      </c>
      <c r="Y2807" s="3">
        <v>195700</v>
      </c>
      <c r="Z2807" s="3">
        <v>1499800</v>
      </c>
      <c r="AA2807" s="3">
        <v>1124900</v>
      </c>
      <c r="AB2807" s="3">
        <v>13838713</v>
      </c>
      <c r="AC2807" s="3">
        <v>59025867</v>
      </c>
    </row>
    <row r="2808" spans="1:29" x14ac:dyDescent="0.2">
      <c r="A2808" s="3" t="s">
        <v>1078</v>
      </c>
      <c r="B2808" s="144">
        <v>45677</v>
      </c>
      <c r="C2808" s="144">
        <v>45828</v>
      </c>
      <c r="D2808" s="3" t="s">
        <v>615</v>
      </c>
      <c r="E2808" s="3" t="s">
        <v>616</v>
      </c>
      <c r="F2808" s="14" t="s">
        <v>56</v>
      </c>
      <c r="G2808" s="8" t="s">
        <v>73</v>
      </c>
      <c r="H2808" s="2">
        <v>1061714476</v>
      </c>
      <c r="I2808" s="3" t="s">
        <v>1080</v>
      </c>
      <c r="J2808" s="5">
        <v>40</v>
      </c>
      <c r="K2808" s="6">
        <v>299.72000000000003</v>
      </c>
      <c r="N2808" s="3">
        <v>6701035</v>
      </c>
      <c r="O2808" s="3">
        <v>33728543</v>
      </c>
      <c r="P2808" s="3">
        <v>0</v>
      </c>
      <c r="Q2808" s="3">
        <v>0</v>
      </c>
      <c r="R2808" s="3">
        <v>2233678</v>
      </c>
      <c r="S2808" s="3">
        <v>2810712</v>
      </c>
      <c r="T2808" s="3">
        <v>1873808</v>
      </c>
      <c r="U2808" s="3">
        <v>40646741</v>
      </c>
      <c r="V2808" s="3">
        <v>2996852</v>
      </c>
      <c r="W2808" s="3">
        <v>2866900</v>
      </c>
      <c r="X2808" s="3">
        <v>4047400</v>
      </c>
      <c r="Y2808" s="3">
        <v>176100</v>
      </c>
      <c r="Z2808" s="3">
        <v>1349100</v>
      </c>
      <c r="AA2808" s="3">
        <v>1011900</v>
      </c>
      <c r="AB2808" s="3">
        <v>12448252</v>
      </c>
      <c r="AC2808" s="3">
        <v>53094993</v>
      </c>
    </row>
    <row r="2809" spans="1:29" x14ac:dyDescent="0.2">
      <c r="A2809" s="3" t="s">
        <v>1078</v>
      </c>
      <c r="B2809" s="144">
        <v>45677</v>
      </c>
      <c r="C2809" s="144">
        <v>45828</v>
      </c>
      <c r="D2809" s="3" t="s">
        <v>615</v>
      </c>
      <c r="E2809" s="3" t="s">
        <v>616</v>
      </c>
      <c r="F2809" s="14" t="s">
        <v>56</v>
      </c>
      <c r="G2809" s="8" t="s">
        <v>73</v>
      </c>
      <c r="H2809" s="2">
        <v>6253782</v>
      </c>
      <c r="I2809" s="3" t="s">
        <v>75</v>
      </c>
      <c r="J2809" s="5">
        <v>40</v>
      </c>
      <c r="K2809" s="6">
        <v>336.6</v>
      </c>
      <c r="N2809" s="3">
        <v>7525585</v>
      </c>
      <c r="O2809" s="3">
        <v>37878778</v>
      </c>
      <c r="P2809" s="3">
        <v>0</v>
      </c>
      <c r="Q2809" s="3">
        <v>0</v>
      </c>
      <c r="R2809" s="3">
        <v>2508528</v>
      </c>
      <c r="S2809" s="3">
        <v>3156565</v>
      </c>
      <c r="T2809" s="3">
        <v>2104377</v>
      </c>
      <c r="U2809" s="3">
        <v>45648248</v>
      </c>
      <c r="V2809" s="3">
        <v>3365609</v>
      </c>
      <c r="W2809" s="3">
        <v>3219700</v>
      </c>
      <c r="X2809" s="3">
        <v>4545500</v>
      </c>
      <c r="Y2809" s="3">
        <v>197700</v>
      </c>
      <c r="Z2809" s="3">
        <v>1515200</v>
      </c>
      <c r="AA2809" s="3">
        <v>1136400</v>
      </c>
      <c r="AB2809" s="3">
        <v>13980109</v>
      </c>
      <c r="AC2809" s="3">
        <v>59628357</v>
      </c>
    </row>
    <row r="2810" spans="1:29" x14ac:dyDescent="0.2">
      <c r="A2810" s="3" t="s">
        <v>1078</v>
      </c>
      <c r="B2810" s="144">
        <v>45677</v>
      </c>
      <c r="C2810" s="144">
        <v>45828</v>
      </c>
      <c r="D2810" s="3" t="s">
        <v>615</v>
      </c>
      <c r="E2810" s="3" t="s">
        <v>616</v>
      </c>
      <c r="F2810" s="14" t="s">
        <v>56</v>
      </c>
      <c r="G2810" s="8" t="s">
        <v>73</v>
      </c>
      <c r="H2810" s="2">
        <v>25281745</v>
      </c>
      <c r="I2810" s="3" t="s">
        <v>77</v>
      </c>
      <c r="J2810" s="5">
        <v>40</v>
      </c>
      <c r="K2810" s="6">
        <v>318.83</v>
      </c>
      <c r="N2810" s="3">
        <v>7128290</v>
      </c>
      <c r="O2810" s="3">
        <v>35879060</v>
      </c>
      <c r="P2810" s="3">
        <v>0</v>
      </c>
      <c r="Q2810" s="3">
        <v>0</v>
      </c>
      <c r="R2810" s="3">
        <v>2376097</v>
      </c>
      <c r="S2810" s="3">
        <v>2989922</v>
      </c>
      <c r="T2810" s="3">
        <v>1993281</v>
      </c>
      <c r="U2810" s="3">
        <v>43238360</v>
      </c>
      <c r="V2810" s="3">
        <v>3187930</v>
      </c>
      <c r="W2810" s="3">
        <v>3049700</v>
      </c>
      <c r="X2810" s="3">
        <v>4305500</v>
      </c>
      <c r="Y2810" s="3">
        <v>187300</v>
      </c>
      <c r="Z2810" s="3">
        <v>1435200</v>
      </c>
      <c r="AA2810" s="3">
        <v>1076400</v>
      </c>
      <c r="AB2810" s="3">
        <v>13242030</v>
      </c>
      <c r="AC2810" s="3">
        <v>56480390</v>
      </c>
    </row>
    <row r="2811" spans="1:29" x14ac:dyDescent="0.2">
      <c r="A2811" s="3" t="s">
        <v>1078</v>
      </c>
      <c r="B2811" s="144">
        <v>45677</v>
      </c>
      <c r="C2811" s="144">
        <v>45828</v>
      </c>
      <c r="D2811" s="3" t="s">
        <v>615</v>
      </c>
      <c r="E2811" s="3" t="s">
        <v>616</v>
      </c>
      <c r="F2811" s="14" t="s">
        <v>56</v>
      </c>
      <c r="G2811" s="8" t="s">
        <v>73</v>
      </c>
      <c r="H2811" s="2">
        <v>1061703666</v>
      </c>
      <c r="I2811" s="3" t="s">
        <v>79</v>
      </c>
      <c r="J2811" s="5">
        <v>40</v>
      </c>
      <c r="K2811" s="6">
        <v>307.39999999999998</v>
      </c>
      <c r="N2811" s="3">
        <v>6872742</v>
      </c>
      <c r="O2811" s="3">
        <v>34592801</v>
      </c>
      <c r="P2811" s="3">
        <v>0</v>
      </c>
      <c r="Q2811" s="3">
        <v>0</v>
      </c>
      <c r="R2811" s="3">
        <v>2290914</v>
      </c>
      <c r="S2811" s="3">
        <v>2882733</v>
      </c>
      <c r="T2811" s="3">
        <v>1921822</v>
      </c>
      <c r="U2811" s="3">
        <v>41688270</v>
      </c>
      <c r="V2811" s="3">
        <v>3073643</v>
      </c>
      <c r="W2811" s="3">
        <v>2940400</v>
      </c>
      <c r="X2811" s="3">
        <v>4151100</v>
      </c>
      <c r="Y2811" s="3">
        <v>180600</v>
      </c>
      <c r="Z2811" s="3">
        <v>1383700</v>
      </c>
      <c r="AA2811" s="3">
        <v>1037800</v>
      </c>
      <c r="AB2811" s="3">
        <v>12767243</v>
      </c>
      <c r="AC2811" s="3">
        <v>54455513</v>
      </c>
    </row>
    <row r="2812" spans="1:29" x14ac:dyDescent="0.2">
      <c r="A2812" s="3" t="s">
        <v>1078</v>
      </c>
      <c r="B2812" s="144">
        <v>45677</v>
      </c>
      <c r="C2812" s="144">
        <v>45828</v>
      </c>
      <c r="D2812" s="3" t="s">
        <v>615</v>
      </c>
      <c r="E2812" s="3" t="s">
        <v>616</v>
      </c>
      <c r="F2812" s="14" t="s">
        <v>56</v>
      </c>
      <c r="G2812" s="8" t="s">
        <v>73</v>
      </c>
      <c r="H2812" s="2">
        <v>94379402</v>
      </c>
      <c r="I2812" s="3" t="s">
        <v>1057</v>
      </c>
      <c r="J2812" s="5">
        <v>40</v>
      </c>
      <c r="K2812" s="6">
        <v>341</v>
      </c>
      <c r="N2812" s="3">
        <v>7623959</v>
      </c>
      <c r="O2812" s="3">
        <v>38373927</v>
      </c>
      <c r="P2812" s="3">
        <v>0</v>
      </c>
      <c r="Q2812" s="3">
        <v>0</v>
      </c>
      <c r="R2812" s="3">
        <v>2541320</v>
      </c>
      <c r="S2812" s="3">
        <v>3197827</v>
      </c>
      <c r="T2812" s="3">
        <v>2131885</v>
      </c>
      <c r="U2812" s="3">
        <v>46244959</v>
      </c>
      <c r="V2812" s="3">
        <v>3409604</v>
      </c>
      <c r="W2812" s="3">
        <v>3261800</v>
      </c>
      <c r="X2812" s="3">
        <v>4604900</v>
      </c>
      <c r="Y2812" s="3">
        <v>200300</v>
      </c>
      <c r="Z2812" s="3">
        <v>1535000</v>
      </c>
      <c r="AA2812" s="3">
        <v>1151200</v>
      </c>
      <c r="AB2812" s="3">
        <v>14162804</v>
      </c>
      <c r="AC2812" s="3">
        <v>60407763</v>
      </c>
    </row>
    <row r="2813" spans="1:29" x14ac:dyDescent="0.2">
      <c r="A2813" s="3" t="s">
        <v>1078</v>
      </c>
      <c r="B2813" s="144">
        <v>45677</v>
      </c>
      <c r="C2813" s="144">
        <v>45828</v>
      </c>
      <c r="D2813" s="3" t="s">
        <v>615</v>
      </c>
      <c r="E2813" s="3" t="s">
        <v>616</v>
      </c>
      <c r="F2813" s="14" t="s">
        <v>56</v>
      </c>
      <c r="G2813" s="8" t="s">
        <v>73</v>
      </c>
      <c r="H2813" s="2">
        <v>1061696382</v>
      </c>
      <c r="I2813" s="3" t="s">
        <v>81</v>
      </c>
      <c r="J2813" s="5">
        <v>40</v>
      </c>
      <c r="K2813" s="6">
        <v>295</v>
      </c>
      <c r="N2813" s="3">
        <v>6595507</v>
      </c>
      <c r="O2813" s="3">
        <v>33197385</v>
      </c>
      <c r="P2813" s="3">
        <v>0</v>
      </c>
      <c r="Q2813" s="3">
        <v>0</v>
      </c>
      <c r="R2813" s="3">
        <v>2198502</v>
      </c>
      <c r="S2813" s="3">
        <v>2766449</v>
      </c>
      <c r="T2813" s="3">
        <v>1844299</v>
      </c>
      <c r="U2813" s="3">
        <v>40006635</v>
      </c>
      <c r="V2813" s="3">
        <v>2949657</v>
      </c>
      <c r="W2813" s="3">
        <v>2821800</v>
      </c>
      <c r="X2813" s="3">
        <v>3983700</v>
      </c>
      <c r="Y2813" s="3">
        <v>173300</v>
      </c>
      <c r="Z2813" s="3">
        <v>1327900</v>
      </c>
      <c r="AA2813" s="3">
        <v>995900</v>
      </c>
      <c r="AB2813" s="3">
        <v>12252257</v>
      </c>
      <c r="AC2813" s="3">
        <v>52258892</v>
      </c>
    </row>
    <row r="2814" spans="1:29" x14ac:dyDescent="0.2">
      <c r="A2814" s="3" t="s">
        <v>1078</v>
      </c>
      <c r="B2814" s="144">
        <v>45677</v>
      </c>
      <c r="C2814" s="144">
        <v>45828</v>
      </c>
      <c r="D2814" s="3" t="s">
        <v>615</v>
      </c>
      <c r="E2814" s="3" t="s">
        <v>616</v>
      </c>
      <c r="F2814" s="3" t="s">
        <v>82</v>
      </c>
      <c r="G2814" s="8" t="s">
        <v>84</v>
      </c>
      <c r="H2814" s="2" t="s">
        <v>565</v>
      </c>
      <c r="I2814" s="3" t="s">
        <v>565</v>
      </c>
      <c r="J2814" s="5">
        <v>40</v>
      </c>
      <c r="K2814" s="6">
        <v>380</v>
      </c>
      <c r="N2814" s="3">
        <v>8495907</v>
      </c>
      <c r="O2814" s="3">
        <v>42762732</v>
      </c>
      <c r="P2814" s="3">
        <v>0</v>
      </c>
      <c r="Q2814" s="3">
        <v>0</v>
      </c>
      <c r="R2814" s="3">
        <v>2831969</v>
      </c>
      <c r="S2814" s="3">
        <v>3563561</v>
      </c>
      <c r="T2814" s="3">
        <v>2375707</v>
      </c>
      <c r="U2814" s="3">
        <v>51533969</v>
      </c>
      <c r="V2814" s="3">
        <v>3799558</v>
      </c>
      <c r="W2814" s="3">
        <v>3634800</v>
      </c>
      <c r="X2814" s="3">
        <v>5131500</v>
      </c>
      <c r="Y2814" s="3">
        <v>223200</v>
      </c>
      <c r="Z2814" s="3">
        <v>1710500</v>
      </c>
      <c r="AA2814" s="3">
        <v>1282900</v>
      </c>
      <c r="AB2814" s="3">
        <v>15782458</v>
      </c>
      <c r="AC2814" s="3">
        <v>67316427</v>
      </c>
    </row>
    <row r="2815" spans="1:29" x14ac:dyDescent="0.2">
      <c r="A2815" s="3" t="s">
        <v>1078</v>
      </c>
      <c r="B2815" s="144">
        <v>45677</v>
      </c>
      <c r="C2815" s="144">
        <v>45828</v>
      </c>
      <c r="D2815" s="3" t="s">
        <v>615</v>
      </c>
      <c r="E2815" s="3" t="s">
        <v>616</v>
      </c>
      <c r="F2815" s="3" t="s">
        <v>82</v>
      </c>
      <c r="G2815" s="8" t="s">
        <v>84</v>
      </c>
      <c r="H2815" s="2" t="s">
        <v>565</v>
      </c>
      <c r="I2815" s="3" t="s">
        <v>565</v>
      </c>
      <c r="J2815" s="5">
        <v>40</v>
      </c>
      <c r="K2815" s="6">
        <v>380</v>
      </c>
      <c r="N2815" s="3">
        <v>8495907</v>
      </c>
      <c r="O2815" s="3">
        <v>42762732</v>
      </c>
      <c r="P2815" s="3">
        <v>0</v>
      </c>
      <c r="Q2815" s="3">
        <v>0</v>
      </c>
      <c r="R2815" s="3">
        <v>2831969</v>
      </c>
      <c r="S2815" s="3">
        <v>3563561</v>
      </c>
      <c r="T2815" s="3">
        <v>2375707</v>
      </c>
      <c r="U2815" s="3">
        <v>51533969</v>
      </c>
      <c r="V2815" s="3">
        <v>3799558</v>
      </c>
      <c r="W2815" s="3">
        <v>3634800</v>
      </c>
      <c r="X2815" s="3">
        <v>5131500</v>
      </c>
      <c r="Y2815" s="3">
        <v>223200</v>
      </c>
      <c r="Z2815" s="3">
        <v>1710500</v>
      </c>
      <c r="AA2815" s="3">
        <v>1282900</v>
      </c>
      <c r="AB2815" s="3">
        <v>15782458</v>
      </c>
      <c r="AC2815" s="3">
        <v>67316427</v>
      </c>
    </row>
    <row r="2816" spans="1:29" x14ac:dyDescent="0.2">
      <c r="A2816" s="3" t="s">
        <v>1078</v>
      </c>
      <c r="B2816" s="144">
        <v>45677</v>
      </c>
      <c r="C2816" s="144">
        <v>45828</v>
      </c>
      <c r="D2816" s="3" t="s">
        <v>615</v>
      </c>
      <c r="E2816" s="3" t="s">
        <v>616</v>
      </c>
      <c r="F2816" s="3" t="s">
        <v>82</v>
      </c>
      <c r="G2816" s="8" t="s">
        <v>84</v>
      </c>
      <c r="H2816" s="2" t="s">
        <v>565</v>
      </c>
      <c r="I2816" s="3" t="s">
        <v>565</v>
      </c>
      <c r="J2816" s="5">
        <v>40</v>
      </c>
      <c r="K2816" s="6">
        <v>380</v>
      </c>
      <c r="N2816" s="3">
        <v>8495907</v>
      </c>
      <c r="O2816" s="3">
        <v>42762732</v>
      </c>
      <c r="P2816" s="3">
        <v>0</v>
      </c>
      <c r="Q2816" s="3">
        <v>0</v>
      </c>
      <c r="R2816" s="3">
        <v>2831969</v>
      </c>
      <c r="S2816" s="3">
        <v>3563561</v>
      </c>
      <c r="T2816" s="3">
        <v>2375707</v>
      </c>
      <c r="U2816" s="3">
        <v>51533969</v>
      </c>
      <c r="V2816" s="3">
        <v>3799558</v>
      </c>
      <c r="W2816" s="3">
        <v>3634800</v>
      </c>
      <c r="X2816" s="3">
        <v>5131500</v>
      </c>
      <c r="Y2816" s="3">
        <v>223200</v>
      </c>
      <c r="Z2816" s="3">
        <v>1710500</v>
      </c>
      <c r="AA2816" s="3">
        <v>1282900</v>
      </c>
      <c r="AB2816" s="3">
        <v>15782458</v>
      </c>
      <c r="AC2816" s="3">
        <v>67316427</v>
      </c>
    </row>
    <row r="2817" spans="1:29" x14ac:dyDescent="0.2">
      <c r="A2817" s="3" t="s">
        <v>1078</v>
      </c>
      <c r="B2817" s="144">
        <v>45677</v>
      </c>
      <c r="C2817" s="144">
        <v>45828</v>
      </c>
      <c r="D2817" s="3" t="s">
        <v>615</v>
      </c>
      <c r="E2817" s="3" t="s">
        <v>616</v>
      </c>
      <c r="F2817" s="3" t="s">
        <v>82</v>
      </c>
      <c r="G2817" s="8" t="s">
        <v>84</v>
      </c>
      <c r="H2817" s="2">
        <v>1061710648</v>
      </c>
      <c r="I2817" s="3" t="s">
        <v>85</v>
      </c>
      <c r="J2817" s="5">
        <v>40</v>
      </c>
      <c r="K2817" s="6">
        <v>247</v>
      </c>
      <c r="N2817" s="3">
        <v>5522340</v>
      </c>
      <c r="O2817" s="3">
        <v>27795778</v>
      </c>
      <c r="P2817" s="3">
        <v>0</v>
      </c>
      <c r="Q2817" s="3">
        <v>0</v>
      </c>
      <c r="R2817" s="3">
        <v>1840780</v>
      </c>
      <c r="S2817" s="3">
        <v>2316315</v>
      </c>
      <c r="T2817" s="3">
        <v>1544210</v>
      </c>
      <c r="U2817" s="3">
        <v>33497083</v>
      </c>
      <c r="V2817" s="3">
        <v>2469713</v>
      </c>
      <c r="W2817" s="3">
        <v>2362600</v>
      </c>
      <c r="X2817" s="3">
        <v>3335500</v>
      </c>
      <c r="Y2817" s="3">
        <v>145100</v>
      </c>
      <c r="Z2817" s="3">
        <v>1111800</v>
      </c>
      <c r="AA2817" s="3">
        <v>833900</v>
      </c>
      <c r="AB2817" s="3">
        <v>10258613</v>
      </c>
      <c r="AC2817" s="3">
        <v>43755696</v>
      </c>
    </row>
    <row r="2818" spans="1:29" x14ac:dyDescent="0.2">
      <c r="A2818" s="3" t="s">
        <v>1078</v>
      </c>
      <c r="B2818" s="144">
        <v>45677</v>
      </c>
      <c r="C2818" s="144">
        <v>45828</v>
      </c>
      <c r="D2818" s="3" t="s">
        <v>615</v>
      </c>
      <c r="E2818" s="3" t="s">
        <v>616</v>
      </c>
      <c r="F2818" s="3" t="s">
        <v>82</v>
      </c>
      <c r="G2818" s="8" t="s">
        <v>84</v>
      </c>
      <c r="H2818" s="2">
        <v>10492541</v>
      </c>
      <c r="I2818" s="3" t="s">
        <v>998</v>
      </c>
      <c r="J2818" s="5">
        <v>40</v>
      </c>
      <c r="K2818" s="6">
        <v>321</v>
      </c>
      <c r="N2818" s="3">
        <v>7176806</v>
      </c>
      <c r="O2818" s="3">
        <v>36123257</v>
      </c>
      <c r="P2818" s="3">
        <v>0</v>
      </c>
      <c r="Q2818" s="3">
        <v>0</v>
      </c>
      <c r="R2818" s="3">
        <v>2392269</v>
      </c>
      <c r="S2818" s="3">
        <v>3010271</v>
      </c>
      <c r="T2818" s="3">
        <v>2006848</v>
      </c>
      <c r="U2818" s="3">
        <v>43532645</v>
      </c>
      <c r="V2818" s="3">
        <v>3209627</v>
      </c>
      <c r="W2818" s="3">
        <v>3070500</v>
      </c>
      <c r="X2818" s="3">
        <v>4334800</v>
      </c>
      <c r="Y2818" s="3">
        <v>188600</v>
      </c>
      <c r="Z2818" s="3">
        <v>1444900</v>
      </c>
      <c r="AA2818" s="3">
        <v>1083700</v>
      </c>
      <c r="AB2818" s="3">
        <v>13332127</v>
      </c>
      <c r="AC2818" s="3">
        <v>56864772</v>
      </c>
    </row>
    <row r="2819" spans="1:29" x14ac:dyDescent="0.2">
      <c r="A2819" s="3" t="s">
        <v>1078</v>
      </c>
      <c r="B2819" s="144">
        <v>45677</v>
      </c>
      <c r="C2819" s="144">
        <v>45828</v>
      </c>
      <c r="D2819" s="3" t="s">
        <v>615</v>
      </c>
      <c r="E2819" s="3" t="s">
        <v>616</v>
      </c>
      <c r="F2819" s="3" t="s">
        <v>82</v>
      </c>
      <c r="G2819" s="8" t="s">
        <v>488</v>
      </c>
      <c r="H2819" s="2" t="s">
        <v>565</v>
      </c>
      <c r="I2819" s="3" t="s">
        <v>565</v>
      </c>
      <c r="J2819" s="5">
        <v>40</v>
      </c>
      <c r="K2819" s="6">
        <v>380</v>
      </c>
      <c r="N2819" s="3">
        <v>8495907</v>
      </c>
      <c r="O2819" s="3">
        <v>42762732</v>
      </c>
      <c r="P2819" s="3">
        <v>0</v>
      </c>
      <c r="Q2819" s="3">
        <v>0</v>
      </c>
      <c r="R2819" s="3">
        <v>2831969</v>
      </c>
      <c r="S2819" s="3">
        <v>3563561</v>
      </c>
      <c r="T2819" s="3">
        <v>2375707</v>
      </c>
      <c r="U2819" s="3">
        <v>51533969</v>
      </c>
      <c r="V2819" s="3">
        <v>3799558</v>
      </c>
      <c r="W2819" s="3">
        <v>3634800</v>
      </c>
      <c r="X2819" s="3">
        <v>5131500</v>
      </c>
      <c r="Y2819" s="3">
        <v>223200</v>
      </c>
      <c r="Z2819" s="3">
        <v>1710500</v>
      </c>
      <c r="AA2819" s="3">
        <v>1282900</v>
      </c>
      <c r="AB2819" s="3">
        <v>15782458</v>
      </c>
      <c r="AC2819" s="3">
        <v>67316427</v>
      </c>
    </row>
    <row r="2820" spans="1:29" x14ac:dyDescent="0.2">
      <c r="A2820" s="3" t="s">
        <v>1078</v>
      </c>
      <c r="B2820" s="144">
        <v>45677</v>
      </c>
      <c r="C2820" s="144">
        <v>45828</v>
      </c>
      <c r="D2820" s="3" t="s">
        <v>615</v>
      </c>
      <c r="E2820" s="3" t="s">
        <v>616</v>
      </c>
      <c r="F2820" s="3" t="s">
        <v>82</v>
      </c>
      <c r="G2820" s="8" t="s">
        <v>488</v>
      </c>
      <c r="H2820" s="2" t="s">
        <v>565</v>
      </c>
      <c r="I2820" s="3" t="s">
        <v>565</v>
      </c>
      <c r="J2820" s="5">
        <v>40</v>
      </c>
      <c r="K2820" s="6">
        <v>380</v>
      </c>
      <c r="N2820" s="3">
        <v>8495907</v>
      </c>
      <c r="O2820" s="3">
        <v>42762732</v>
      </c>
      <c r="P2820" s="3">
        <v>0</v>
      </c>
      <c r="Q2820" s="3">
        <v>0</v>
      </c>
      <c r="R2820" s="3">
        <v>2831969</v>
      </c>
      <c r="S2820" s="3">
        <v>3563561</v>
      </c>
      <c r="T2820" s="3">
        <v>2375707</v>
      </c>
      <c r="U2820" s="3">
        <v>51533969</v>
      </c>
      <c r="V2820" s="3">
        <v>3799558</v>
      </c>
      <c r="W2820" s="3">
        <v>3634800</v>
      </c>
      <c r="X2820" s="3">
        <v>5131500</v>
      </c>
      <c r="Y2820" s="3">
        <v>223200</v>
      </c>
      <c r="Z2820" s="3">
        <v>1710500</v>
      </c>
      <c r="AA2820" s="3">
        <v>1282900</v>
      </c>
      <c r="AB2820" s="3">
        <v>15782458</v>
      </c>
      <c r="AC2820" s="3">
        <v>67316427</v>
      </c>
    </row>
    <row r="2821" spans="1:29" x14ac:dyDescent="0.2">
      <c r="A2821" s="3" t="s">
        <v>1078</v>
      </c>
      <c r="B2821" s="144">
        <v>45677</v>
      </c>
      <c r="C2821" s="144">
        <v>45828</v>
      </c>
      <c r="D2821" s="3" t="s">
        <v>615</v>
      </c>
      <c r="E2821" s="3" t="s">
        <v>616</v>
      </c>
      <c r="F2821" s="3" t="s">
        <v>82</v>
      </c>
      <c r="G2821" s="8" t="s">
        <v>495</v>
      </c>
      <c r="H2821" s="2" t="s">
        <v>565</v>
      </c>
      <c r="I2821" s="3" t="s">
        <v>565</v>
      </c>
      <c r="J2821" s="5">
        <v>40</v>
      </c>
      <c r="K2821" s="6">
        <v>380</v>
      </c>
      <c r="N2821" s="3">
        <v>8495907</v>
      </c>
      <c r="O2821" s="3">
        <v>42762732</v>
      </c>
      <c r="P2821" s="3">
        <v>0</v>
      </c>
      <c r="Q2821" s="3">
        <v>0</v>
      </c>
      <c r="R2821" s="3">
        <v>2831969</v>
      </c>
      <c r="S2821" s="3">
        <v>3563561</v>
      </c>
      <c r="T2821" s="3">
        <v>2375707</v>
      </c>
      <c r="U2821" s="3">
        <v>51533969</v>
      </c>
      <c r="V2821" s="3">
        <v>3799558</v>
      </c>
      <c r="W2821" s="3">
        <v>3634800</v>
      </c>
      <c r="X2821" s="3">
        <v>5131500</v>
      </c>
      <c r="Y2821" s="3">
        <v>223200</v>
      </c>
      <c r="Z2821" s="3">
        <v>1710500</v>
      </c>
      <c r="AA2821" s="3">
        <v>1282900</v>
      </c>
      <c r="AB2821" s="3">
        <v>15782458</v>
      </c>
      <c r="AC2821" s="3">
        <v>67316427</v>
      </c>
    </row>
    <row r="2822" spans="1:29" x14ac:dyDescent="0.2">
      <c r="A2822" s="3" t="s">
        <v>1078</v>
      </c>
      <c r="B2822" s="144">
        <v>45677</v>
      </c>
      <c r="C2822" s="144">
        <v>45828</v>
      </c>
      <c r="D2822" s="3" t="s">
        <v>615</v>
      </c>
      <c r="E2822" s="3" t="s">
        <v>616</v>
      </c>
      <c r="F2822" s="3" t="s">
        <v>82</v>
      </c>
      <c r="G2822" s="8" t="s">
        <v>495</v>
      </c>
      <c r="H2822" s="2" t="s">
        <v>565</v>
      </c>
      <c r="I2822" s="3" t="s">
        <v>565</v>
      </c>
      <c r="J2822" s="5">
        <v>40</v>
      </c>
      <c r="K2822" s="6">
        <v>380</v>
      </c>
      <c r="N2822" s="3">
        <v>8495907</v>
      </c>
      <c r="O2822" s="3">
        <v>42762732</v>
      </c>
      <c r="P2822" s="3">
        <v>0</v>
      </c>
      <c r="Q2822" s="3">
        <v>0</v>
      </c>
      <c r="R2822" s="3">
        <v>2831969</v>
      </c>
      <c r="S2822" s="3">
        <v>3563561</v>
      </c>
      <c r="T2822" s="3">
        <v>2375707</v>
      </c>
      <c r="U2822" s="3">
        <v>51533969</v>
      </c>
      <c r="V2822" s="3">
        <v>3799558</v>
      </c>
      <c r="W2822" s="3">
        <v>3634800</v>
      </c>
      <c r="X2822" s="3">
        <v>5131500</v>
      </c>
      <c r="Y2822" s="3">
        <v>223200</v>
      </c>
      <c r="Z2822" s="3">
        <v>1710500</v>
      </c>
      <c r="AA2822" s="3">
        <v>1282900</v>
      </c>
      <c r="AB2822" s="3">
        <v>15782458</v>
      </c>
      <c r="AC2822" s="3">
        <v>67316427</v>
      </c>
    </row>
    <row r="2823" spans="1:29" x14ac:dyDescent="0.2">
      <c r="A2823" s="3" t="s">
        <v>1078</v>
      </c>
      <c r="B2823" s="144">
        <v>45677</v>
      </c>
      <c r="C2823" s="144">
        <v>45828</v>
      </c>
      <c r="D2823" s="3" t="s">
        <v>615</v>
      </c>
      <c r="E2823" s="3" t="s">
        <v>616</v>
      </c>
      <c r="F2823" s="3" t="s">
        <v>82</v>
      </c>
      <c r="G2823" s="8" t="s">
        <v>495</v>
      </c>
      <c r="H2823" s="2">
        <v>80816202</v>
      </c>
      <c r="I2823" s="3" t="s">
        <v>999</v>
      </c>
      <c r="J2823" s="5">
        <v>40</v>
      </c>
      <c r="K2823" s="6">
        <v>258.39999999999998</v>
      </c>
      <c r="N2823" s="3">
        <v>5777217</v>
      </c>
      <c r="O2823" s="3">
        <v>29078659</v>
      </c>
      <c r="P2823" s="3">
        <v>0</v>
      </c>
      <c r="Q2823" s="3">
        <v>0</v>
      </c>
      <c r="R2823" s="3">
        <v>1925739</v>
      </c>
      <c r="S2823" s="3">
        <v>2423222</v>
      </c>
      <c r="T2823" s="3">
        <v>1615481</v>
      </c>
      <c r="U2823" s="3">
        <v>35043101</v>
      </c>
      <c r="V2823" s="3">
        <v>2583700</v>
      </c>
      <c r="W2823" s="3">
        <v>2471700</v>
      </c>
      <c r="X2823" s="3">
        <v>3489400</v>
      </c>
      <c r="Y2823" s="3">
        <v>151800</v>
      </c>
      <c r="Z2823" s="3">
        <v>1163100</v>
      </c>
      <c r="AA2823" s="3">
        <v>872400</v>
      </c>
      <c r="AB2823" s="3">
        <v>10732100</v>
      </c>
      <c r="AC2823" s="3">
        <v>45775201</v>
      </c>
    </row>
    <row r="2824" spans="1:29" x14ac:dyDescent="0.2">
      <c r="A2824" s="3" t="s">
        <v>1078</v>
      </c>
      <c r="B2824" s="144">
        <v>45677</v>
      </c>
      <c r="C2824" s="144">
        <v>45828</v>
      </c>
      <c r="D2824" s="3" t="s">
        <v>615</v>
      </c>
      <c r="E2824" s="3" t="s">
        <v>616</v>
      </c>
      <c r="F2824" s="3" t="s">
        <v>82</v>
      </c>
      <c r="G2824" s="8" t="s">
        <v>500</v>
      </c>
      <c r="H2824" s="2" t="s">
        <v>1061</v>
      </c>
      <c r="I2824" s="3" t="s">
        <v>565</v>
      </c>
      <c r="J2824" s="5">
        <v>40</v>
      </c>
      <c r="K2824" s="6">
        <v>380</v>
      </c>
      <c r="N2824" s="3">
        <v>8495907</v>
      </c>
      <c r="O2824" s="3">
        <v>42762732</v>
      </c>
      <c r="P2824" s="3">
        <v>0</v>
      </c>
      <c r="Q2824" s="3">
        <v>0</v>
      </c>
      <c r="R2824" s="3">
        <v>2831969</v>
      </c>
      <c r="S2824" s="3">
        <v>3563561</v>
      </c>
      <c r="T2824" s="3">
        <v>2375707</v>
      </c>
      <c r="U2824" s="3">
        <v>51533969</v>
      </c>
      <c r="V2824" s="3">
        <v>3799558</v>
      </c>
      <c r="W2824" s="3">
        <v>3634800</v>
      </c>
      <c r="X2824" s="3">
        <v>5131500</v>
      </c>
      <c r="Y2824" s="3">
        <v>223200</v>
      </c>
      <c r="Z2824" s="3">
        <v>1710500</v>
      </c>
      <c r="AA2824" s="3">
        <v>1282900</v>
      </c>
      <c r="AB2824" s="3">
        <v>15782458</v>
      </c>
      <c r="AC2824" s="3">
        <v>67316427</v>
      </c>
    </row>
    <row r="2825" spans="1:29" x14ac:dyDescent="0.2">
      <c r="A2825" s="3" t="s">
        <v>1078</v>
      </c>
      <c r="B2825" s="144">
        <v>45677</v>
      </c>
      <c r="C2825" s="144">
        <v>45828</v>
      </c>
      <c r="D2825" s="3" t="s">
        <v>615</v>
      </c>
      <c r="E2825" s="3" t="s">
        <v>616</v>
      </c>
      <c r="F2825" s="3" t="s">
        <v>82</v>
      </c>
      <c r="G2825" s="8" t="s">
        <v>88</v>
      </c>
      <c r="H2825" s="2" t="s">
        <v>565</v>
      </c>
      <c r="I2825" s="3" t="s">
        <v>565</v>
      </c>
      <c r="J2825" s="5">
        <v>40</v>
      </c>
      <c r="K2825" s="6">
        <v>380</v>
      </c>
      <c r="N2825" s="3">
        <v>8495907</v>
      </c>
      <c r="O2825" s="3">
        <v>42762732</v>
      </c>
      <c r="P2825" s="3">
        <v>0</v>
      </c>
      <c r="Q2825" s="3">
        <v>0</v>
      </c>
      <c r="R2825" s="3">
        <v>2831969</v>
      </c>
      <c r="S2825" s="3">
        <v>3563561</v>
      </c>
      <c r="T2825" s="3">
        <v>2375707</v>
      </c>
      <c r="U2825" s="3">
        <v>51533969</v>
      </c>
      <c r="V2825" s="3">
        <v>3799558</v>
      </c>
      <c r="W2825" s="3">
        <v>3634800</v>
      </c>
      <c r="X2825" s="3">
        <v>5131500</v>
      </c>
      <c r="Y2825" s="3">
        <v>223200</v>
      </c>
      <c r="Z2825" s="3">
        <v>1710500</v>
      </c>
      <c r="AA2825" s="3">
        <v>1282900</v>
      </c>
      <c r="AB2825" s="3">
        <v>15782458</v>
      </c>
      <c r="AC2825" s="3">
        <v>67316427</v>
      </c>
    </row>
    <row r="2826" spans="1:29" x14ac:dyDescent="0.2">
      <c r="A2826" s="3" t="s">
        <v>1078</v>
      </c>
      <c r="B2826" s="144">
        <v>45677</v>
      </c>
      <c r="C2826" s="144">
        <v>45828</v>
      </c>
      <c r="D2826" s="3" t="s">
        <v>615</v>
      </c>
      <c r="E2826" s="3" t="s">
        <v>616</v>
      </c>
      <c r="F2826" s="3" t="s">
        <v>82</v>
      </c>
      <c r="G2826" s="8" t="s">
        <v>90</v>
      </c>
      <c r="H2826" s="2" t="s">
        <v>565</v>
      </c>
      <c r="I2826" s="3" t="s">
        <v>565</v>
      </c>
      <c r="J2826" s="5">
        <v>40</v>
      </c>
      <c r="K2826" s="6">
        <v>380</v>
      </c>
      <c r="N2826" s="3">
        <v>8495907</v>
      </c>
      <c r="O2826" s="3">
        <v>42762732</v>
      </c>
      <c r="P2826" s="3">
        <v>0</v>
      </c>
      <c r="Q2826" s="3">
        <v>0</v>
      </c>
      <c r="R2826" s="3">
        <v>2831969</v>
      </c>
      <c r="S2826" s="3">
        <v>3563561</v>
      </c>
      <c r="T2826" s="3">
        <v>2375707</v>
      </c>
      <c r="U2826" s="3">
        <v>51533969</v>
      </c>
      <c r="V2826" s="3">
        <v>3799558</v>
      </c>
      <c r="W2826" s="3">
        <v>3634800</v>
      </c>
      <c r="X2826" s="3">
        <v>5131500</v>
      </c>
      <c r="Y2826" s="3">
        <v>223200</v>
      </c>
      <c r="Z2826" s="3">
        <v>1710500</v>
      </c>
      <c r="AA2826" s="3">
        <v>1282900</v>
      </c>
      <c r="AB2826" s="3">
        <v>15782458</v>
      </c>
      <c r="AC2826" s="3">
        <v>67316427</v>
      </c>
    </row>
    <row r="2827" spans="1:29" x14ac:dyDescent="0.2">
      <c r="A2827" s="3" t="s">
        <v>1078</v>
      </c>
      <c r="B2827" s="144">
        <v>45677</v>
      </c>
      <c r="C2827" s="144">
        <v>45828</v>
      </c>
      <c r="D2827" s="3" t="s">
        <v>615</v>
      </c>
      <c r="E2827" s="3" t="s">
        <v>616</v>
      </c>
      <c r="F2827" s="3" t="s">
        <v>82</v>
      </c>
      <c r="G2827" s="8" t="s">
        <v>90</v>
      </c>
      <c r="H2827" s="2" t="s">
        <v>565</v>
      </c>
      <c r="I2827" s="3" t="s">
        <v>565</v>
      </c>
      <c r="J2827" s="5">
        <v>40</v>
      </c>
      <c r="K2827" s="6">
        <v>380</v>
      </c>
      <c r="N2827" s="3">
        <v>8495907</v>
      </c>
      <c r="O2827" s="3">
        <v>42762732</v>
      </c>
      <c r="P2827" s="3">
        <v>0</v>
      </c>
      <c r="Q2827" s="3">
        <v>0</v>
      </c>
      <c r="R2827" s="3">
        <v>2831969</v>
      </c>
      <c r="S2827" s="3">
        <v>3563561</v>
      </c>
      <c r="T2827" s="3">
        <v>2375707</v>
      </c>
      <c r="U2827" s="3">
        <v>51533969</v>
      </c>
      <c r="V2827" s="3">
        <v>3799558</v>
      </c>
      <c r="W2827" s="3">
        <v>3634800</v>
      </c>
      <c r="X2827" s="3">
        <v>5131500</v>
      </c>
      <c r="Y2827" s="3">
        <v>223200</v>
      </c>
      <c r="Z2827" s="3">
        <v>1710500</v>
      </c>
      <c r="AA2827" s="3">
        <v>1282900</v>
      </c>
      <c r="AB2827" s="3">
        <v>15782458</v>
      </c>
      <c r="AC2827" s="3">
        <v>67316427</v>
      </c>
    </row>
    <row r="2828" spans="1:29" x14ac:dyDescent="0.2">
      <c r="A2828" s="3" t="s">
        <v>1078</v>
      </c>
      <c r="B2828" s="144">
        <v>45677</v>
      </c>
      <c r="C2828" s="144">
        <v>45828</v>
      </c>
      <c r="D2828" s="3" t="s">
        <v>615</v>
      </c>
      <c r="E2828" s="3" t="s">
        <v>616</v>
      </c>
      <c r="F2828" s="3" t="s">
        <v>82</v>
      </c>
      <c r="G2828" s="8" t="s">
        <v>90</v>
      </c>
      <c r="H2828" s="2">
        <v>1061721951</v>
      </c>
      <c r="I2828" s="3" t="s">
        <v>89</v>
      </c>
      <c r="J2828" s="5">
        <v>20</v>
      </c>
      <c r="K2828" s="6">
        <v>329.89</v>
      </c>
      <c r="N2828" s="3">
        <v>3687783</v>
      </c>
      <c r="O2828" s="3">
        <v>18561841</v>
      </c>
      <c r="P2828" s="3">
        <v>0</v>
      </c>
      <c r="Q2828" s="3">
        <v>0</v>
      </c>
      <c r="R2828" s="3">
        <v>1229261</v>
      </c>
      <c r="S2828" s="3">
        <v>1546820</v>
      </c>
      <c r="T2828" s="3">
        <v>1031213</v>
      </c>
      <c r="U2828" s="3">
        <v>22369135</v>
      </c>
      <c r="V2828" s="3">
        <v>1649259</v>
      </c>
      <c r="W2828" s="3">
        <v>1577800</v>
      </c>
      <c r="X2828" s="3">
        <v>2227400</v>
      </c>
      <c r="Y2828" s="3">
        <v>96900</v>
      </c>
      <c r="Z2828" s="3">
        <v>742500</v>
      </c>
      <c r="AA2828" s="3">
        <v>556900</v>
      </c>
      <c r="AB2828" s="3">
        <v>6850759</v>
      </c>
      <c r="AC2828" s="3">
        <v>29219894</v>
      </c>
    </row>
    <row r="2829" spans="1:29" x14ac:dyDescent="0.2">
      <c r="A2829" s="3" t="s">
        <v>1078</v>
      </c>
      <c r="B2829" s="144">
        <v>45677</v>
      </c>
      <c r="C2829" s="144">
        <v>45828</v>
      </c>
      <c r="D2829" s="3" t="s">
        <v>615</v>
      </c>
      <c r="E2829" s="3" t="s">
        <v>616</v>
      </c>
      <c r="F2829" s="3" t="s">
        <v>91</v>
      </c>
      <c r="G2829" s="3" t="s">
        <v>91</v>
      </c>
      <c r="H2829" s="2">
        <v>222</v>
      </c>
      <c r="I2829" s="3" t="s">
        <v>91</v>
      </c>
      <c r="AC2829" s="3">
        <v>50000000</v>
      </c>
    </row>
    <row r="2830" spans="1:29" x14ac:dyDescent="0.2">
      <c r="A2830" s="3" t="s">
        <v>1078</v>
      </c>
      <c r="B2830" s="144">
        <v>45691</v>
      </c>
      <c r="C2830" s="144">
        <v>45807</v>
      </c>
      <c r="D2830" s="3" t="s">
        <v>614</v>
      </c>
      <c r="E2830" s="3" t="s">
        <v>620</v>
      </c>
      <c r="F2830" s="3" t="s">
        <v>99</v>
      </c>
      <c r="G2830" s="8" t="s">
        <v>101</v>
      </c>
      <c r="H2830" s="2">
        <v>34326829</v>
      </c>
      <c r="I2830" s="3" t="s">
        <v>1001</v>
      </c>
      <c r="J2830" s="5">
        <v>8</v>
      </c>
      <c r="K2830" s="6">
        <v>2</v>
      </c>
      <c r="L2830" s="3">
        <v>17</v>
      </c>
      <c r="M2830" s="3">
        <v>136</v>
      </c>
      <c r="N2830" s="3">
        <v>1430890</v>
      </c>
      <c r="O2830" s="3">
        <v>6081281</v>
      </c>
      <c r="P2830" s="3">
        <v>0</v>
      </c>
      <c r="Q2830" s="3">
        <v>0</v>
      </c>
      <c r="R2830" s="3">
        <v>357723</v>
      </c>
      <c r="S2830" s="3">
        <v>469014</v>
      </c>
      <c r="T2830" s="3">
        <v>312676</v>
      </c>
      <c r="U2830" s="3">
        <v>536584</v>
      </c>
      <c r="V2830" s="3">
        <v>7757278</v>
      </c>
      <c r="W2830" s="3">
        <v>516900</v>
      </c>
      <c r="X2830" s="3">
        <v>729800</v>
      </c>
      <c r="Y2830" s="3">
        <v>31700</v>
      </c>
      <c r="Z2830" s="3">
        <v>243300</v>
      </c>
      <c r="AA2830" s="3">
        <v>182400</v>
      </c>
      <c r="AB2830" s="3">
        <v>1704100</v>
      </c>
      <c r="AC2830" s="3">
        <v>9461378</v>
      </c>
    </row>
    <row r="2831" spans="1:29" x14ac:dyDescent="0.2">
      <c r="A2831" s="3" t="s">
        <v>1078</v>
      </c>
      <c r="B2831" s="144">
        <v>45691</v>
      </c>
      <c r="C2831" s="144">
        <v>45807</v>
      </c>
      <c r="D2831" s="3" t="s">
        <v>614</v>
      </c>
      <c r="E2831" s="3" t="s">
        <v>620</v>
      </c>
      <c r="F2831" s="3" t="s">
        <v>99</v>
      </c>
      <c r="G2831" s="8" t="s">
        <v>101</v>
      </c>
      <c r="H2831" s="2">
        <v>10291269</v>
      </c>
      <c r="I2831" s="3" t="s">
        <v>625</v>
      </c>
      <c r="J2831" s="5">
        <v>9</v>
      </c>
      <c r="K2831" s="6">
        <v>2.5</v>
      </c>
      <c r="L2831" s="3">
        <v>17</v>
      </c>
      <c r="M2831" s="3">
        <v>153</v>
      </c>
      <c r="N2831" s="3">
        <v>2012189</v>
      </c>
      <c r="O2831" s="3">
        <v>8551801</v>
      </c>
      <c r="P2831" s="3">
        <v>0</v>
      </c>
      <c r="Q2831" s="3">
        <v>0</v>
      </c>
      <c r="R2831" s="3">
        <v>503047</v>
      </c>
      <c r="S2831" s="3">
        <v>659551</v>
      </c>
      <c r="T2831" s="3">
        <v>439701</v>
      </c>
      <c r="U2831" s="3">
        <v>754571</v>
      </c>
      <c r="V2831" s="3">
        <v>10908671</v>
      </c>
      <c r="W2831" s="3">
        <v>726900</v>
      </c>
      <c r="X2831" s="3">
        <v>1026200</v>
      </c>
      <c r="Y2831" s="3">
        <v>44600</v>
      </c>
      <c r="Z2831" s="3">
        <v>342100</v>
      </c>
      <c r="AA2831" s="3">
        <v>256600</v>
      </c>
      <c r="AB2831" s="3">
        <v>2396400</v>
      </c>
      <c r="AC2831" s="3">
        <v>13305071</v>
      </c>
    </row>
    <row r="2832" spans="1:29" x14ac:dyDescent="0.2">
      <c r="A2832" s="3" t="s">
        <v>1078</v>
      </c>
      <c r="B2832" s="144">
        <v>45691</v>
      </c>
      <c r="C2832" s="144">
        <v>45807</v>
      </c>
      <c r="D2832" s="3" t="s">
        <v>614</v>
      </c>
      <c r="E2832" s="3" t="s">
        <v>620</v>
      </c>
      <c r="F2832" s="3" t="s">
        <v>99</v>
      </c>
      <c r="G2832" s="8" t="s">
        <v>101</v>
      </c>
      <c r="H2832" s="2">
        <v>10293103</v>
      </c>
      <c r="I2832" s="3" t="s">
        <v>626</v>
      </c>
      <c r="J2832" s="5">
        <v>8</v>
      </c>
      <c r="K2832" s="6">
        <v>2</v>
      </c>
      <c r="L2832" s="3">
        <v>17</v>
      </c>
      <c r="M2832" s="3">
        <v>136</v>
      </c>
      <c r="N2832" s="3">
        <v>1430890</v>
      </c>
      <c r="O2832" s="3">
        <v>6081281</v>
      </c>
      <c r="P2832" s="3">
        <v>0</v>
      </c>
      <c r="Q2832" s="3">
        <v>0</v>
      </c>
      <c r="R2832" s="3">
        <v>357723</v>
      </c>
      <c r="S2832" s="3">
        <v>469014</v>
      </c>
      <c r="T2832" s="3">
        <v>312676</v>
      </c>
      <c r="U2832" s="3">
        <v>536584</v>
      </c>
      <c r="V2832" s="3">
        <v>7757278</v>
      </c>
      <c r="W2832" s="3">
        <v>516900</v>
      </c>
      <c r="X2832" s="3">
        <v>729800</v>
      </c>
      <c r="Y2832" s="3">
        <v>31700</v>
      </c>
      <c r="Z2832" s="3">
        <v>243300</v>
      </c>
      <c r="AA2832" s="3">
        <v>182400</v>
      </c>
      <c r="AB2832" s="3">
        <v>1704100</v>
      </c>
      <c r="AC2832" s="3">
        <v>9461378</v>
      </c>
    </row>
    <row r="2833" spans="1:29" x14ac:dyDescent="0.2">
      <c r="A2833" s="3" t="s">
        <v>1078</v>
      </c>
      <c r="B2833" s="144">
        <v>45691</v>
      </c>
      <c r="C2833" s="144">
        <v>45807</v>
      </c>
      <c r="D2833" s="3" t="s">
        <v>614</v>
      </c>
      <c r="E2833" s="3" t="s">
        <v>620</v>
      </c>
      <c r="F2833" s="3" t="s">
        <v>99</v>
      </c>
      <c r="G2833" s="8" t="s">
        <v>101</v>
      </c>
      <c r="H2833" s="2">
        <v>1061714420</v>
      </c>
      <c r="I2833" s="3" t="s">
        <v>627</v>
      </c>
      <c r="J2833" s="5">
        <v>7</v>
      </c>
      <c r="K2833" s="6">
        <v>3</v>
      </c>
      <c r="L2833" s="3">
        <v>17</v>
      </c>
      <c r="M2833" s="3">
        <v>119</v>
      </c>
      <c r="N2833" s="3">
        <v>1878043</v>
      </c>
      <c r="O2833" s="3">
        <v>7981681</v>
      </c>
      <c r="P2833" s="3">
        <v>0</v>
      </c>
      <c r="Q2833" s="3">
        <v>0</v>
      </c>
      <c r="R2833" s="3">
        <v>469511</v>
      </c>
      <c r="S2833" s="3">
        <v>615581</v>
      </c>
      <c r="T2833" s="3">
        <v>410387</v>
      </c>
      <c r="U2833" s="3">
        <v>704266</v>
      </c>
      <c r="V2833" s="3">
        <v>10181426</v>
      </c>
      <c r="W2833" s="3">
        <v>678400</v>
      </c>
      <c r="X2833" s="3">
        <v>957800</v>
      </c>
      <c r="Y2833" s="3">
        <v>41700</v>
      </c>
      <c r="Z2833" s="3">
        <v>319300</v>
      </c>
      <c r="AA2833" s="3">
        <v>239500</v>
      </c>
      <c r="AB2833" s="3">
        <v>2236700</v>
      </c>
      <c r="AC2833" s="3">
        <v>12418126</v>
      </c>
    </row>
    <row r="2834" spans="1:29" x14ac:dyDescent="0.2">
      <c r="A2834" s="3" t="s">
        <v>1078</v>
      </c>
      <c r="B2834" s="144">
        <v>45691</v>
      </c>
      <c r="C2834" s="144">
        <v>45807</v>
      </c>
      <c r="D2834" s="3" t="s">
        <v>614</v>
      </c>
      <c r="E2834" s="3" t="s">
        <v>620</v>
      </c>
      <c r="F2834" s="3" t="s">
        <v>99</v>
      </c>
      <c r="G2834" s="8" t="s">
        <v>101</v>
      </c>
      <c r="H2834" s="2">
        <v>1061713492</v>
      </c>
      <c r="I2834" s="3" t="s">
        <v>628</v>
      </c>
      <c r="J2834" s="5">
        <v>7</v>
      </c>
      <c r="K2834" s="6">
        <v>2</v>
      </c>
      <c r="L2834" s="3">
        <v>17</v>
      </c>
      <c r="M2834" s="3">
        <v>119</v>
      </c>
      <c r="N2834" s="3">
        <v>1252028</v>
      </c>
      <c r="O2834" s="3">
        <v>5321121</v>
      </c>
      <c r="P2834" s="3">
        <v>0</v>
      </c>
      <c r="Q2834" s="3">
        <v>0</v>
      </c>
      <c r="R2834" s="3">
        <v>313007</v>
      </c>
      <c r="S2834" s="3">
        <v>410387</v>
      </c>
      <c r="T2834" s="3">
        <v>273591</v>
      </c>
      <c r="U2834" s="3">
        <v>469511</v>
      </c>
      <c r="V2834" s="3">
        <v>6787617</v>
      </c>
      <c r="W2834" s="3">
        <v>473800</v>
      </c>
      <c r="X2834" s="3">
        <v>668800</v>
      </c>
      <c r="Y2834" s="3">
        <v>29100</v>
      </c>
      <c r="Z2834" s="3">
        <v>222900</v>
      </c>
      <c r="AA2834" s="3">
        <v>167200</v>
      </c>
      <c r="AB2834" s="3">
        <v>1561800</v>
      </c>
      <c r="AC2834" s="3">
        <v>8349417</v>
      </c>
    </row>
    <row r="2835" spans="1:29" x14ac:dyDescent="0.2">
      <c r="A2835" s="3" t="s">
        <v>1078</v>
      </c>
      <c r="B2835" s="144">
        <v>45691</v>
      </c>
      <c r="C2835" s="144">
        <v>45807</v>
      </c>
      <c r="D2835" s="3" t="s">
        <v>614</v>
      </c>
      <c r="E2835" s="3" t="s">
        <v>620</v>
      </c>
      <c r="F2835" s="3" t="s">
        <v>99</v>
      </c>
      <c r="G2835" s="8" t="s">
        <v>101</v>
      </c>
      <c r="H2835" s="2">
        <v>10293679</v>
      </c>
      <c r="I2835" s="3" t="s">
        <v>104</v>
      </c>
      <c r="J2835" s="5">
        <v>7</v>
      </c>
      <c r="K2835" s="6">
        <v>2.5</v>
      </c>
      <c r="L2835" s="3">
        <v>17</v>
      </c>
      <c r="M2835" s="3">
        <v>119</v>
      </c>
      <c r="N2835" s="3">
        <v>1565036</v>
      </c>
      <c r="O2835" s="3">
        <v>6651401</v>
      </c>
      <c r="P2835" s="3">
        <v>0</v>
      </c>
      <c r="Q2835" s="3">
        <v>0</v>
      </c>
      <c r="R2835" s="3">
        <v>391259</v>
      </c>
      <c r="S2835" s="3">
        <v>512984</v>
      </c>
      <c r="T2835" s="3">
        <v>341989</v>
      </c>
      <c r="U2835" s="3">
        <v>586888</v>
      </c>
      <c r="V2835" s="3">
        <v>8484521</v>
      </c>
      <c r="W2835" s="3">
        <v>565400</v>
      </c>
      <c r="X2835" s="3">
        <v>798200</v>
      </c>
      <c r="Y2835" s="3">
        <v>34700</v>
      </c>
      <c r="Z2835" s="3">
        <v>266100</v>
      </c>
      <c r="AA2835" s="3">
        <v>199500</v>
      </c>
      <c r="AB2835" s="3">
        <v>1863900</v>
      </c>
      <c r="AC2835" s="3">
        <v>10348421</v>
      </c>
    </row>
    <row r="2836" spans="1:29" x14ac:dyDescent="0.2">
      <c r="A2836" s="3" t="s">
        <v>1078</v>
      </c>
      <c r="B2836" s="144">
        <v>45691</v>
      </c>
      <c r="C2836" s="144">
        <v>45807</v>
      </c>
      <c r="D2836" s="3" t="s">
        <v>614</v>
      </c>
      <c r="E2836" s="3" t="s">
        <v>620</v>
      </c>
      <c r="F2836" s="3" t="s">
        <v>99</v>
      </c>
      <c r="G2836" s="8" t="s">
        <v>101</v>
      </c>
      <c r="H2836" s="2">
        <v>91479234</v>
      </c>
      <c r="I2836" s="3" t="s">
        <v>1002</v>
      </c>
      <c r="J2836" s="5">
        <v>8</v>
      </c>
      <c r="K2836" s="6">
        <v>3</v>
      </c>
      <c r="L2836" s="3">
        <v>17</v>
      </c>
      <c r="M2836" s="3">
        <v>136</v>
      </c>
      <c r="N2836" s="3">
        <v>2146334</v>
      </c>
      <c r="O2836" s="3">
        <v>9121921</v>
      </c>
      <c r="P2836" s="3">
        <v>0</v>
      </c>
      <c r="Q2836" s="3">
        <v>0</v>
      </c>
      <c r="R2836" s="3">
        <v>536584</v>
      </c>
      <c r="S2836" s="3">
        <v>703521</v>
      </c>
      <c r="T2836" s="3">
        <v>469014</v>
      </c>
      <c r="U2836" s="3">
        <v>804875</v>
      </c>
      <c r="V2836" s="3">
        <v>11635915</v>
      </c>
      <c r="W2836" s="3">
        <v>775400</v>
      </c>
      <c r="X2836" s="3">
        <v>1094600</v>
      </c>
      <c r="Y2836" s="3">
        <v>47600</v>
      </c>
      <c r="Z2836" s="3">
        <v>364900</v>
      </c>
      <c r="AA2836" s="3">
        <v>273700</v>
      </c>
      <c r="AB2836" s="3">
        <v>2556200</v>
      </c>
      <c r="AC2836" s="3">
        <v>14192115</v>
      </c>
    </row>
    <row r="2837" spans="1:29" x14ac:dyDescent="0.2">
      <c r="A2837" s="3" t="s">
        <v>1078</v>
      </c>
      <c r="B2837" s="144">
        <v>45691</v>
      </c>
      <c r="C2837" s="144">
        <v>45807</v>
      </c>
      <c r="D2837" s="3" t="s">
        <v>614</v>
      </c>
      <c r="E2837" s="3" t="s">
        <v>620</v>
      </c>
      <c r="F2837" s="3" t="s">
        <v>99</v>
      </c>
      <c r="G2837" s="8" t="s">
        <v>101</v>
      </c>
      <c r="H2837" s="2">
        <v>1061762272</v>
      </c>
      <c r="I2837" s="3" t="s">
        <v>1003</v>
      </c>
      <c r="J2837" s="5">
        <v>4</v>
      </c>
      <c r="K2837" s="6">
        <v>2</v>
      </c>
      <c r="L2837" s="3">
        <v>17</v>
      </c>
      <c r="M2837" s="3">
        <v>68</v>
      </c>
      <c r="N2837" s="3">
        <v>715445</v>
      </c>
      <c r="O2837" s="3">
        <v>3040640</v>
      </c>
      <c r="P2837" s="3">
        <v>0</v>
      </c>
      <c r="Q2837" s="3">
        <v>0</v>
      </c>
      <c r="R2837" s="3">
        <v>178861</v>
      </c>
      <c r="S2837" s="3">
        <v>234507</v>
      </c>
      <c r="T2837" s="3">
        <v>156338</v>
      </c>
      <c r="U2837" s="3">
        <v>268292</v>
      </c>
      <c r="V2837" s="3">
        <v>3878638</v>
      </c>
      <c r="W2837" s="3">
        <v>473800</v>
      </c>
      <c r="X2837" s="3">
        <v>668800</v>
      </c>
      <c r="Y2837" s="3">
        <v>29100</v>
      </c>
      <c r="Z2837" s="3">
        <v>222900</v>
      </c>
      <c r="AA2837" s="3">
        <v>167200</v>
      </c>
      <c r="AB2837" s="3">
        <v>1561800</v>
      </c>
      <c r="AC2837" s="3">
        <v>5440438</v>
      </c>
    </row>
    <row r="2838" spans="1:29" x14ac:dyDescent="0.2">
      <c r="A2838" s="3" t="s">
        <v>1078</v>
      </c>
      <c r="B2838" s="144">
        <v>45691</v>
      </c>
      <c r="C2838" s="144">
        <v>45807</v>
      </c>
      <c r="D2838" s="3" t="s">
        <v>614</v>
      </c>
      <c r="E2838" s="3" t="s">
        <v>620</v>
      </c>
      <c r="F2838" s="3" t="s">
        <v>99</v>
      </c>
      <c r="G2838" s="8" t="s">
        <v>101</v>
      </c>
      <c r="H2838" s="2">
        <v>1061777102</v>
      </c>
      <c r="I2838" s="3" t="s">
        <v>630</v>
      </c>
      <c r="J2838" s="5">
        <v>7</v>
      </c>
      <c r="K2838" s="6">
        <v>3.5</v>
      </c>
      <c r="L2838" s="3">
        <v>17</v>
      </c>
      <c r="M2838" s="3">
        <v>119</v>
      </c>
      <c r="N2838" s="3">
        <v>2191050</v>
      </c>
      <c r="O2838" s="3">
        <v>9311961</v>
      </c>
      <c r="P2838" s="3">
        <v>0</v>
      </c>
      <c r="Q2838" s="3">
        <v>0</v>
      </c>
      <c r="R2838" s="3">
        <v>547763</v>
      </c>
      <c r="S2838" s="3">
        <v>718178</v>
      </c>
      <c r="T2838" s="3">
        <v>478785</v>
      </c>
      <c r="U2838" s="3">
        <v>821644</v>
      </c>
      <c r="V2838" s="3">
        <v>11878331</v>
      </c>
      <c r="W2838" s="3">
        <v>791500</v>
      </c>
      <c r="X2838" s="3">
        <v>1117400</v>
      </c>
      <c r="Y2838" s="3">
        <v>48600</v>
      </c>
      <c r="Z2838" s="3">
        <v>372500</v>
      </c>
      <c r="AA2838" s="3">
        <v>279400</v>
      </c>
      <c r="AB2838" s="3">
        <v>2609400</v>
      </c>
      <c r="AC2838" s="3">
        <v>14487731</v>
      </c>
    </row>
    <row r="2839" spans="1:29" x14ac:dyDescent="0.2">
      <c r="A2839" s="3" t="s">
        <v>1078</v>
      </c>
      <c r="B2839" s="144">
        <v>45691</v>
      </c>
      <c r="C2839" s="144">
        <v>45807</v>
      </c>
      <c r="D2839" s="3" t="s">
        <v>614</v>
      </c>
      <c r="E2839" s="3" t="s">
        <v>620</v>
      </c>
      <c r="F2839" s="3" t="s">
        <v>99</v>
      </c>
      <c r="G2839" s="8" t="s">
        <v>101</v>
      </c>
      <c r="H2839" s="2">
        <v>1061725602</v>
      </c>
      <c r="I2839" s="3" t="s">
        <v>1004</v>
      </c>
      <c r="J2839" s="5">
        <v>8</v>
      </c>
      <c r="K2839" s="6">
        <v>2</v>
      </c>
      <c r="L2839" s="3">
        <v>17</v>
      </c>
      <c r="M2839" s="3">
        <v>136</v>
      </c>
      <c r="N2839" s="3">
        <v>1430890</v>
      </c>
      <c r="O2839" s="3">
        <v>6081281</v>
      </c>
      <c r="P2839" s="3">
        <v>0</v>
      </c>
      <c r="Q2839" s="3">
        <v>0</v>
      </c>
      <c r="R2839" s="3">
        <v>357723</v>
      </c>
      <c r="S2839" s="3">
        <v>469014</v>
      </c>
      <c r="T2839" s="3">
        <v>312676</v>
      </c>
      <c r="U2839" s="3">
        <v>536584</v>
      </c>
      <c r="V2839" s="3">
        <v>7757278</v>
      </c>
      <c r="W2839" s="3">
        <v>516900</v>
      </c>
      <c r="X2839" s="3">
        <v>729800</v>
      </c>
      <c r="Y2839" s="3">
        <v>31700</v>
      </c>
      <c r="Z2839" s="3">
        <v>243300</v>
      </c>
      <c r="AA2839" s="3">
        <v>182400</v>
      </c>
      <c r="AB2839" s="3">
        <v>1704100</v>
      </c>
      <c r="AC2839" s="3">
        <v>9461378</v>
      </c>
    </row>
    <row r="2840" spans="1:29" x14ac:dyDescent="0.2">
      <c r="A2840" s="3" t="s">
        <v>1078</v>
      </c>
      <c r="B2840" s="144">
        <v>45691</v>
      </c>
      <c r="C2840" s="144">
        <v>45807</v>
      </c>
      <c r="D2840" s="3" t="s">
        <v>614</v>
      </c>
      <c r="E2840" s="3" t="s">
        <v>620</v>
      </c>
      <c r="F2840" s="3" t="s">
        <v>99</v>
      </c>
      <c r="G2840" s="8" t="s">
        <v>108</v>
      </c>
      <c r="H2840" s="2">
        <v>1061690836</v>
      </c>
      <c r="I2840" s="3" t="s">
        <v>634</v>
      </c>
      <c r="J2840" s="5">
        <v>12</v>
      </c>
      <c r="K2840" s="6">
        <v>4</v>
      </c>
      <c r="L2840" s="3">
        <v>17</v>
      </c>
      <c r="M2840" s="3">
        <v>204</v>
      </c>
      <c r="N2840" s="3">
        <v>4292669</v>
      </c>
      <c r="O2840" s="3">
        <v>18243842</v>
      </c>
      <c r="P2840" s="3">
        <v>0</v>
      </c>
      <c r="Q2840" s="3">
        <v>0</v>
      </c>
      <c r="R2840" s="3">
        <v>1073167</v>
      </c>
      <c r="S2840" s="3">
        <v>1407042</v>
      </c>
      <c r="T2840" s="3">
        <v>938028</v>
      </c>
      <c r="U2840" s="3">
        <v>1609751</v>
      </c>
      <c r="V2840" s="3">
        <v>23271830</v>
      </c>
      <c r="W2840" s="3">
        <v>1550700</v>
      </c>
      <c r="X2840" s="3">
        <v>2189300</v>
      </c>
      <c r="Y2840" s="3">
        <v>95200</v>
      </c>
      <c r="Z2840" s="3">
        <v>729800</v>
      </c>
      <c r="AA2840" s="3">
        <v>547300</v>
      </c>
      <c r="AB2840" s="3">
        <v>5112300</v>
      </c>
      <c r="AC2840" s="3">
        <v>28384130</v>
      </c>
    </row>
    <row r="2841" spans="1:29" x14ac:dyDescent="0.2">
      <c r="A2841" s="3" t="s">
        <v>1078</v>
      </c>
      <c r="B2841" s="144">
        <v>45691</v>
      </c>
      <c r="C2841" s="144">
        <v>45807</v>
      </c>
      <c r="D2841" s="3" t="s">
        <v>614</v>
      </c>
      <c r="E2841" s="3" t="s">
        <v>620</v>
      </c>
      <c r="F2841" s="3" t="s">
        <v>99</v>
      </c>
      <c r="G2841" s="8" t="s">
        <v>108</v>
      </c>
      <c r="H2841" s="2">
        <v>76332399</v>
      </c>
      <c r="I2841" s="3" t="s">
        <v>635</v>
      </c>
      <c r="J2841" s="5">
        <v>12</v>
      </c>
      <c r="K2841" s="6">
        <v>2</v>
      </c>
      <c r="L2841" s="3">
        <v>17</v>
      </c>
      <c r="M2841" s="3">
        <v>204</v>
      </c>
      <c r="N2841" s="3">
        <v>2146334</v>
      </c>
      <c r="O2841" s="3">
        <v>9121921</v>
      </c>
      <c r="P2841" s="3">
        <v>0</v>
      </c>
      <c r="Q2841" s="3">
        <v>0</v>
      </c>
      <c r="R2841" s="3">
        <v>536584</v>
      </c>
      <c r="S2841" s="3">
        <v>703521</v>
      </c>
      <c r="T2841" s="3">
        <v>469014</v>
      </c>
      <c r="U2841" s="3">
        <v>804875</v>
      </c>
      <c r="V2841" s="3">
        <v>11635915</v>
      </c>
      <c r="W2841" s="3">
        <v>775400</v>
      </c>
      <c r="X2841" s="3">
        <v>1094600</v>
      </c>
      <c r="Y2841" s="3">
        <v>47600</v>
      </c>
      <c r="Z2841" s="3">
        <v>364900</v>
      </c>
      <c r="AA2841" s="3">
        <v>273700</v>
      </c>
      <c r="AB2841" s="3">
        <v>2556200</v>
      </c>
      <c r="AC2841" s="3">
        <v>14192115</v>
      </c>
    </row>
    <row r="2842" spans="1:29" x14ac:dyDescent="0.2">
      <c r="A2842" s="3" t="s">
        <v>1078</v>
      </c>
      <c r="B2842" s="144">
        <v>45691</v>
      </c>
      <c r="C2842" s="144">
        <v>45807</v>
      </c>
      <c r="D2842" s="3" t="s">
        <v>614</v>
      </c>
      <c r="E2842" s="3" t="s">
        <v>620</v>
      </c>
      <c r="F2842" s="3" t="s">
        <v>99</v>
      </c>
      <c r="G2842" s="8" t="s">
        <v>108</v>
      </c>
      <c r="H2842" s="2">
        <v>10294701</v>
      </c>
      <c r="I2842" s="3" t="s">
        <v>112</v>
      </c>
      <c r="J2842" s="5">
        <v>12</v>
      </c>
      <c r="K2842" s="6">
        <v>3</v>
      </c>
      <c r="L2842" s="3">
        <v>17</v>
      </c>
      <c r="M2842" s="3">
        <v>204</v>
      </c>
      <c r="N2842" s="3">
        <v>3219502</v>
      </c>
      <c r="O2842" s="3">
        <v>13682882</v>
      </c>
      <c r="P2842" s="3">
        <v>0</v>
      </c>
      <c r="Q2842" s="3">
        <v>0</v>
      </c>
      <c r="R2842" s="3">
        <v>804876</v>
      </c>
      <c r="S2842" s="3">
        <v>1055281</v>
      </c>
      <c r="T2842" s="3">
        <v>703521</v>
      </c>
      <c r="U2842" s="3">
        <v>1207313</v>
      </c>
      <c r="V2842" s="3">
        <v>17453873</v>
      </c>
      <c r="W2842" s="3">
        <v>1163000</v>
      </c>
      <c r="X2842" s="3">
        <v>1641900</v>
      </c>
      <c r="Y2842" s="3">
        <v>71400</v>
      </c>
      <c r="Z2842" s="3">
        <v>547300</v>
      </c>
      <c r="AA2842" s="3">
        <v>410500</v>
      </c>
      <c r="AB2842" s="3">
        <v>3834100</v>
      </c>
      <c r="AC2842" s="3">
        <v>21287973</v>
      </c>
    </row>
    <row r="2843" spans="1:29" x14ac:dyDescent="0.2">
      <c r="A2843" s="3" t="s">
        <v>1078</v>
      </c>
      <c r="B2843" s="144">
        <v>45691</v>
      </c>
      <c r="C2843" s="144">
        <v>45807</v>
      </c>
      <c r="D2843" s="3" t="s">
        <v>614</v>
      </c>
      <c r="E2843" s="3" t="s">
        <v>620</v>
      </c>
      <c r="F2843" s="3" t="s">
        <v>99</v>
      </c>
      <c r="G2843" s="8" t="s">
        <v>108</v>
      </c>
      <c r="H2843" s="2">
        <v>10297975</v>
      </c>
      <c r="I2843" s="3" t="s">
        <v>1081</v>
      </c>
      <c r="J2843" s="5">
        <v>4</v>
      </c>
      <c r="K2843" s="6">
        <v>3</v>
      </c>
      <c r="L2843" s="3">
        <v>17</v>
      </c>
      <c r="M2843" s="3">
        <v>68</v>
      </c>
      <c r="N2843" s="3">
        <v>1073167</v>
      </c>
      <c r="O2843" s="3">
        <v>4560961</v>
      </c>
      <c r="P2843" s="3">
        <v>0</v>
      </c>
      <c r="Q2843" s="3">
        <v>0</v>
      </c>
      <c r="R2843" s="3">
        <v>268292</v>
      </c>
      <c r="S2843" s="3">
        <v>351760</v>
      </c>
      <c r="T2843" s="3">
        <v>234507</v>
      </c>
      <c r="U2843" s="3">
        <v>402438</v>
      </c>
      <c r="V2843" s="3">
        <v>5817958</v>
      </c>
      <c r="W2843" s="3">
        <v>473800</v>
      </c>
      <c r="X2843" s="3">
        <v>668800</v>
      </c>
      <c r="Y2843" s="3">
        <v>29100</v>
      </c>
      <c r="Z2843" s="3">
        <v>222900</v>
      </c>
      <c r="AA2843" s="3">
        <v>167200</v>
      </c>
      <c r="AB2843" s="3">
        <v>1561800</v>
      </c>
      <c r="AC2843" s="3">
        <v>7379758</v>
      </c>
    </row>
    <row r="2844" spans="1:29" x14ac:dyDescent="0.2">
      <c r="A2844" s="3" t="s">
        <v>1078</v>
      </c>
      <c r="B2844" s="144">
        <v>45691</v>
      </c>
      <c r="C2844" s="144">
        <v>45807</v>
      </c>
      <c r="D2844" s="3" t="s">
        <v>614</v>
      </c>
      <c r="E2844" s="3" t="s">
        <v>620</v>
      </c>
      <c r="F2844" s="3" t="s">
        <v>99</v>
      </c>
      <c r="G2844" s="8" t="s">
        <v>118</v>
      </c>
      <c r="H2844" s="2">
        <v>76329273</v>
      </c>
      <c r="I2844" s="3" t="s">
        <v>563</v>
      </c>
      <c r="J2844" s="5">
        <v>9</v>
      </c>
      <c r="K2844" s="6">
        <v>2</v>
      </c>
      <c r="L2844" s="3">
        <v>17</v>
      </c>
      <c r="M2844" s="3">
        <v>153</v>
      </c>
      <c r="N2844" s="3">
        <v>1609751</v>
      </c>
      <c r="O2844" s="3">
        <v>6841441</v>
      </c>
      <c r="P2844" s="3">
        <v>0</v>
      </c>
      <c r="Q2844" s="3">
        <v>0</v>
      </c>
      <c r="R2844" s="3">
        <v>402438</v>
      </c>
      <c r="S2844" s="3">
        <v>527641</v>
      </c>
      <c r="T2844" s="3">
        <v>351760</v>
      </c>
      <c r="U2844" s="3">
        <v>603657</v>
      </c>
      <c r="V2844" s="3">
        <v>8726937</v>
      </c>
      <c r="W2844" s="3">
        <v>581500</v>
      </c>
      <c r="X2844" s="3">
        <v>821000</v>
      </c>
      <c r="Y2844" s="3">
        <v>35700</v>
      </c>
      <c r="Z2844" s="3">
        <v>273700</v>
      </c>
      <c r="AA2844" s="3">
        <v>205200</v>
      </c>
      <c r="AB2844" s="3">
        <v>1917100</v>
      </c>
      <c r="AC2844" s="3">
        <v>10644037</v>
      </c>
    </row>
    <row r="2845" spans="1:29" x14ac:dyDescent="0.2">
      <c r="A2845" s="3" t="s">
        <v>1078</v>
      </c>
      <c r="B2845" s="144">
        <v>45691</v>
      </c>
      <c r="C2845" s="144">
        <v>45807</v>
      </c>
      <c r="D2845" s="3" t="s">
        <v>614</v>
      </c>
      <c r="E2845" s="3" t="s">
        <v>620</v>
      </c>
      <c r="F2845" s="3" t="s">
        <v>99</v>
      </c>
      <c r="G2845" s="8" t="s">
        <v>118</v>
      </c>
      <c r="H2845" s="2">
        <v>1061735760</v>
      </c>
      <c r="I2845" s="3" t="s">
        <v>637</v>
      </c>
      <c r="J2845" s="5">
        <v>9</v>
      </c>
      <c r="K2845" s="6">
        <v>2.5</v>
      </c>
      <c r="L2845" s="3">
        <v>17</v>
      </c>
      <c r="M2845" s="3">
        <v>153</v>
      </c>
      <c r="N2845" s="3">
        <v>2012189</v>
      </c>
      <c r="O2845" s="3">
        <v>8551801</v>
      </c>
      <c r="P2845" s="3">
        <v>0</v>
      </c>
      <c r="Q2845" s="3">
        <v>0</v>
      </c>
      <c r="R2845" s="3">
        <v>503047</v>
      </c>
      <c r="S2845" s="3">
        <v>659551</v>
      </c>
      <c r="T2845" s="3">
        <v>439701</v>
      </c>
      <c r="U2845" s="3">
        <v>754571</v>
      </c>
      <c r="V2845" s="3">
        <v>10908671</v>
      </c>
      <c r="W2845" s="3">
        <v>726900</v>
      </c>
      <c r="X2845" s="3">
        <v>1026200</v>
      </c>
      <c r="Y2845" s="3">
        <v>44600</v>
      </c>
      <c r="Z2845" s="3">
        <v>342100</v>
      </c>
      <c r="AA2845" s="3">
        <v>256600</v>
      </c>
      <c r="AB2845" s="3">
        <v>2396400</v>
      </c>
      <c r="AC2845" s="3">
        <v>13305071</v>
      </c>
    </row>
    <row r="2846" spans="1:29" x14ac:dyDescent="0.2">
      <c r="A2846" s="3" t="s">
        <v>1078</v>
      </c>
      <c r="B2846" s="144">
        <v>45691</v>
      </c>
      <c r="C2846" s="144">
        <v>45807</v>
      </c>
      <c r="D2846" s="3" t="s">
        <v>614</v>
      </c>
      <c r="E2846" s="3" t="s">
        <v>620</v>
      </c>
      <c r="F2846" s="3" t="s">
        <v>99</v>
      </c>
      <c r="G2846" s="8" t="s">
        <v>118</v>
      </c>
      <c r="H2846" s="2">
        <v>76325400</v>
      </c>
      <c r="I2846" s="3" t="s">
        <v>638</v>
      </c>
      <c r="J2846" s="5">
        <v>6</v>
      </c>
      <c r="K2846" s="6">
        <v>3.5</v>
      </c>
      <c r="L2846" s="3">
        <v>17</v>
      </c>
      <c r="M2846" s="3">
        <v>102</v>
      </c>
      <c r="N2846" s="3">
        <v>1878043</v>
      </c>
      <c r="O2846" s="3">
        <v>7981681</v>
      </c>
      <c r="P2846" s="3">
        <v>0</v>
      </c>
      <c r="Q2846" s="3">
        <v>0</v>
      </c>
      <c r="R2846" s="3">
        <v>469511</v>
      </c>
      <c r="S2846" s="3">
        <v>615581</v>
      </c>
      <c r="T2846" s="3">
        <v>410387</v>
      </c>
      <c r="U2846" s="3">
        <v>704266</v>
      </c>
      <c r="V2846" s="3">
        <v>10181426</v>
      </c>
      <c r="W2846" s="3">
        <v>678400</v>
      </c>
      <c r="X2846" s="3">
        <v>957800</v>
      </c>
      <c r="Y2846" s="3">
        <v>41700</v>
      </c>
      <c r="Z2846" s="3">
        <v>319300</v>
      </c>
      <c r="AA2846" s="3">
        <v>239500</v>
      </c>
      <c r="AB2846" s="3">
        <v>2236700</v>
      </c>
      <c r="AC2846" s="3">
        <v>12418126</v>
      </c>
    </row>
    <row r="2847" spans="1:29" x14ac:dyDescent="0.2">
      <c r="A2847" s="3" t="s">
        <v>1078</v>
      </c>
      <c r="B2847" s="144">
        <v>45691</v>
      </c>
      <c r="C2847" s="144">
        <v>45807</v>
      </c>
      <c r="D2847" s="3" t="s">
        <v>614</v>
      </c>
      <c r="E2847" s="3" t="s">
        <v>620</v>
      </c>
      <c r="F2847" s="3" t="s">
        <v>99</v>
      </c>
      <c r="G2847" s="8" t="s">
        <v>118</v>
      </c>
      <c r="H2847" s="2">
        <v>1061784226</v>
      </c>
      <c r="I2847" s="3" t="s">
        <v>641</v>
      </c>
      <c r="J2847" s="5">
        <v>4</v>
      </c>
      <c r="K2847" s="6">
        <v>2</v>
      </c>
      <c r="L2847" s="3">
        <v>17</v>
      </c>
      <c r="M2847" s="3">
        <v>68</v>
      </c>
      <c r="N2847" s="3">
        <v>715445</v>
      </c>
      <c r="O2847" s="3">
        <v>3040640</v>
      </c>
      <c r="P2847" s="3">
        <v>0</v>
      </c>
      <c r="Q2847" s="3">
        <v>0</v>
      </c>
      <c r="R2847" s="3">
        <v>178861</v>
      </c>
      <c r="S2847" s="3">
        <v>234507</v>
      </c>
      <c r="T2847" s="3">
        <v>156338</v>
      </c>
      <c r="U2847" s="3">
        <v>268292</v>
      </c>
      <c r="V2847" s="3">
        <v>3878638</v>
      </c>
      <c r="W2847" s="3">
        <v>473800</v>
      </c>
      <c r="X2847" s="3">
        <v>668800</v>
      </c>
      <c r="Y2847" s="3">
        <v>29100</v>
      </c>
      <c r="Z2847" s="3">
        <v>222900</v>
      </c>
      <c r="AA2847" s="3">
        <v>167200</v>
      </c>
      <c r="AB2847" s="3">
        <v>1561800</v>
      </c>
      <c r="AC2847" s="3">
        <v>5440438</v>
      </c>
    </row>
    <row r="2848" spans="1:29" x14ac:dyDescent="0.2">
      <c r="A2848" s="3" t="s">
        <v>1078</v>
      </c>
      <c r="B2848" s="144">
        <v>45691</v>
      </c>
      <c r="C2848" s="144">
        <v>45807</v>
      </c>
      <c r="D2848" s="3" t="s">
        <v>614</v>
      </c>
      <c r="E2848" s="3" t="s">
        <v>620</v>
      </c>
      <c r="F2848" s="3" t="s">
        <v>99</v>
      </c>
      <c r="G2848" s="8" t="s">
        <v>118</v>
      </c>
      <c r="H2848" s="2">
        <v>66948076</v>
      </c>
      <c r="I2848" s="3" t="s">
        <v>642</v>
      </c>
      <c r="J2848" s="5">
        <v>4</v>
      </c>
      <c r="K2848" s="6">
        <v>2</v>
      </c>
      <c r="L2848" s="3">
        <v>17</v>
      </c>
      <c r="M2848" s="3">
        <v>68</v>
      </c>
      <c r="N2848" s="3">
        <v>715445</v>
      </c>
      <c r="O2848" s="3">
        <v>3040640</v>
      </c>
      <c r="P2848" s="3">
        <v>0</v>
      </c>
      <c r="Q2848" s="3">
        <v>0</v>
      </c>
      <c r="R2848" s="3">
        <v>178861</v>
      </c>
      <c r="S2848" s="3">
        <v>234507</v>
      </c>
      <c r="T2848" s="3">
        <v>156338</v>
      </c>
      <c r="U2848" s="3">
        <v>268292</v>
      </c>
      <c r="V2848" s="3">
        <v>3878638</v>
      </c>
      <c r="W2848" s="3">
        <v>473800</v>
      </c>
      <c r="X2848" s="3">
        <v>668800</v>
      </c>
      <c r="Y2848" s="3">
        <v>29100</v>
      </c>
      <c r="Z2848" s="3">
        <v>222900</v>
      </c>
      <c r="AA2848" s="3">
        <v>167200</v>
      </c>
      <c r="AB2848" s="3">
        <v>1561800</v>
      </c>
      <c r="AC2848" s="3">
        <v>5440438</v>
      </c>
    </row>
    <row r="2849" spans="1:29" x14ac:dyDescent="0.2">
      <c r="A2849" s="3" t="s">
        <v>1078</v>
      </c>
      <c r="B2849" s="144">
        <v>45691</v>
      </c>
      <c r="C2849" s="144">
        <v>45807</v>
      </c>
      <c r="D2849" s="3" t="s">
        <v>614</v>
      </c>
      <c r="E2849" s="3" t="s">
        <v>620</v>
      </c>
      <c r="F2849" s="3" t="s">
        <v>99</v>
      </c>
      <c r="G2849" s="8" t="s">
        <v>118</v>
      </c>
      <c r="H2849" s="2">
        <v>1087026689</v>
      </c>
      <c r="I2849" s="3" t="s">
        <v>1005</v>
      </c>
      <c r="J2849" s="5">
        <v>7</v>
      </c>
      <c r="K2849" s="6">
        <v>3</v>
      </c>
      <c r="L2849" s="3">
        <v>17</v>
      </c>
      <c r="M2849" s="3">
        <v>119</v>
      </c>
      <c r="N2849" s="3">
        <v>1878043</v>
      </c>
      <c r="O2849" s="3">
        <v>7981681</v>
      </c>
      <c r="P2849" s="3">
        <v>0</v>
      </c>
      <c r="Q2849" s="3">
        <v>0</v>
      </c>
      <c r="R2849" s="3">
        <v>469511</v>
      </c>
      <c r="S2849" s="3">
        <v>615581</v>
      </c>
      <c r="T2849" s="3">
        <v>410387</v>
      </c>
      <c r="U2849" s="3">
        <v>704266</v>
      </c>
      <c r="V2849" s="3">
        <v>10181426</v>
      </c>
      <c r="W2849" s="3">
        <v>678400</v>
      </c>
      <c r="X2849" s="3">
        <v>957800</v>
      </c>
      <c r="Y2849" s="3">
        <v>41700</v>
      </c>
      <c r="Z2849" s="3">
        <v>319300</v>
      </c>
      <c r="AA2849" s="3">
        <v>239500</v>
      </c>
      <c r="AB2849" s="3">
        <v>2236700</v>
      </c>
      <c r="AC2849" s="3">
        <v>12418126</v>
      </c>
    </row>
    <row r="2850" spans="1:29" x14ac:dyDescent="0.2">
      <c r="A2850" s="3" t="s">
        <v>1078</v>
      </c>
      <c r="B2850" s="144">
        <v>45691</v>
      </c>
      <c r="C2850" s="144">
        <v>45807</v>
      </c>
      <c r="D2850" s="3" t="s">
        <v>614</v>
      </c>
      <c r="E2850" s="3" t="s">
        <v>620</v>
      </c>
      <c r="F2850" s="3" t="s">
        <v>99</v>
      </c>
      <c r="G2850" s="8" t="s">
        <v>118</v>
      </c>
      <c r="H2850" s="2">
        <v>94475443</v>
      </c>
      <c r="I2850" s="3" t="s">
        <v>128</v>
      </c>
      <c r="J2850" s="5">
        <v>12</v>
      </c>
      <c r="K2850" s="6">
        <v>4</v>
      </c>
      <c r="L2850" s="3">
        <v>17</v>
      </c>
      <c r="M2850" s="3">
        <v>204</v>
      </c>
      <c r="N2850" s="3">
        <v>4292669</v>
      </c>
      <c r="O2850" s="3">
        <v>18243842</v>
      </c>
      <c r="P2850" s="3">
        <v>0</v>
      </c>
      <c r="Q2850" s="3">
        <v>0</v>
      </c>
      <c r="R2850" s="3">
        <v>1073167</v>
      </c>
      <c r="S2850" s="3">
        <v>1407042</v>
      </c>
      <c r="T2850" s="3">
        <v>938028</v>
      </c>
      <c r="U2850" s="3">
        <v>1609751</v>
      </c>
      <c r="V2850" s="3">
        <v>23271830</v>
      </c>
      <c r="W2850" s="3">
        <v>1550700</v>
      </c>
      <c r="X2850" s="3">
        <v>2189300</v>
      </c>
      <c r="Y2850" s="3">
        <v>95200</v>
      </c>
      <c r="Z2850" s="3">
        <v>729800</v>
      </c>
      <c r="AA2850" s="3">
        <v>547300</v>
      </c>
      <c r="AB2850" s="3">
        <v>5112300</v>
      </c>
      <c r="AC2850" s="3">
        <v>28384130</v>
      </c>
    </row>
    <row r="2851" spans="1:29" x14ac:dyDescent="0.2">
      <c r="A2851" s="3" t="s">
        <v>1078</v>
      </c>
      <c r="B2851" s="144">
        <v>45691</v>
      </c>
      <c r="C2851" s="144">
        <v>45807</v>
      </c>
      <c r="D2851" s="3" t="s">
        <v>614</v>
      </c>
      <c r="E2851" s="3" t="s">
        <v>620</v>
      </c>
      <c r="F2851" s="3" t="s">
        <v>99</v>
      </c>
      <c r="G2851" s="8" t="s">
        <v>118</v>
      </c>
      <c r="H2851" s="2">
        <v>16842101</v>
      </c>
      <c r="I2851" s="3" t="s">
        <v>912</v>
      </c>
      <c r="J2851" s="5">
        <v>10</v>
      </c>
      <c r="K2851" s="6">
        <v>4.5</v>
      </c>
      <c r="L2851" s="3">
        <v>17</v>
      </c>
      <c r="M2851" s="3">
        <v>170</v>
      </c>
      <c r="N2851" s="3">
        <v>4024377</v>
      </c>
      <c r="O2851" s="3">
        <v>17103602</v>
      </c>
      <c r="P2851" s="3">
        <v>0</v>
      </c>
      <c r="Q2851" s="3">
        <v>0</v>
      </c>
      <c r="R2851" s="3">
        <v>1006094</v>
      </c>
      <c r="S2851" s="3">
        <v>1319101</v>
      </c>
      <c r="T2851" s="3">
        <v>879401</v>
      </c>
      <c r="U2851" s="3">
        <v>1509141</v>
      </c>
      <c r="V2851" s="3">
        <v>21817339</v>
      </c>
      <c r="W2851" s="3">
        <v>1453800</v>
      </c>
      <c r="X2851" s="3">
        <v>2052400</v>
      </c>
      <c r="Y2851" s="3">
        <v>89300</v>
      </c>
      <c r="Z2851" s="3">
        <v>684100</v>
      </c>
      <c r="AA2851" s="3">
        <v>513100</v>
      </c>
      <c r="AB2851" s="3">
        <v>4792700</v>
      </c>
      <c r="AC2851" s="3">
        <v>26610039</v>
      </c>
    </row>
    <row r="2852" spans="1:29" x14ac:dyDescent="0.2">
      <c r="A2852" s="3" t="s">
        <v>1078</v>
      </c>
      <c r="B2852" s="144">
        <v>45691</v>
      </c>
      <c r="C2852" s="144">
        <v>45807</v>
      </c>
      <c r="D2852" s="3" t="s">
        <v>614</v>
      </c>
      <c r="E2852" s="3" t="s">
        <v>620</v>
      </c>
      <c r="F2852" s="3" t="s">
        <v>24</v>
      </c>
      <c r="G2852" s="8" t="s">
        <v>26</v>
      </c>
      <c r="H2852" s="2">
        <v>34567677</v>
      </c>
      <c r="I2852" s="3" t="s">
        <v>643</v>
      </c>
      <c r="J2852" s="5">
        <v>4</v>
      </c>
      <c r="K2852" s="6">
        <v>2.5</v>
      </c>
      <c r="L2852" s="3">
        <v>17</v>
      </c>
      <c r="M2852" s="3">
        <v>68</v>
      </c>
      <c r="N2852" s="3">
        <v>894306</v>
      </c>
      <c r="O2852" s="3">
        <v>3800801</v>
      </c>
      <c r="P2852" s="3">
        <v>0</v>
      </c>
      <c r="Q2852" s="3">
        <v>0</v>
      </c>
      <c r="R2852" s="3">
        <v>223577</v>
      </c>
      <c r="S2852" s="3">
        <v>293134</v>
      </c>
      <c r="T2852" s="3">
        <v>195422</v>
      </c>
      <c r="U2852" s="3">
        <v>335365</v>
      </c>
      <c r="V2852" s="3">
        <v>4848299</v>
      </c>
      <c r="W2852" s="3">
        <v>473800</v>
      </c>
      <c r="X2852" s="3">
        <v>668800</v>
      </c>
      <c r="Y2852" s="3">
        <v>29100</v>
      </c>
      <c r="Z2852" s="3">
        <v>222900</v>
      </c>
      <c r="AA2852" s="3">
        <v>167200</v>
      </c>
      <c r="AB2852" s="3">
        <v>1561800</v>
      </c>
      <c r="AC2852" s="3">
        <v>6410099</v>
      </c>
    </row>
    <row r="2853" spans="1:29" x14ac:dyDescent="0.2">
      <c r="A2853" s="3" t="s">
        <v>1078</v>
      </c>
      <c r="B2853" s="144">
        <v>45691</v>
      </c>
      <c r="C2853" s="144">
        <v>45807</v>
      </c>
      <c r="D2853" s="3" t="s">
        <v>614</v>
      </c>
      <c r="E2853" s="3" t="s">
        <v>620</v>
      </c>
      <c r="F2853" s="3" t="s">
        <v>24</v>
      </c>
      <c r="G2853" s="8" t="s">
        <v>26</v>
      </c>
      <c r="H2853" s="2">
        <v>1061714431</v>
      </c>
      <c r="I2853" s="3" t="s">
        <v>1082</v>
      </c>
      <c r="J2853" s="5">
        <v>4</v>
      </c>
      <c r="K2853" s="6">
        <v>3</v>
      </c>
      <c r="L2853" s="3">
        <v>17</v>
      </c>
      <c r="M2853" s="3">
        <v>68</v>
      </c>
      <c r="N2853" s="3">
        <v>1073167</v>
      </c>
      <c r="O2853" s="3">
        <v>4560961</v>
      </c>
      <c r="P2853" s="3">
        <v>0</v>
      </c>
      <c r="Q2853" s="3">
        <v>0</v>
      </c>
      <c r="R2853" s="3">
        <v>268292</v>
      </c>
      <c r="S2853" s="3">
        <v>351760</v>
      </c>
      <c r="T2853" s="3">
        <v>234507</v>
      </c>
      <c r="U2853" s="3">
        <v>402438</v>
      </c>
      <c r="V2853" s="3">
        <v>5817958</v>
      </c>
      <c r="W2853" s="3">
        <v>473800</v>
      </c>
      <c r="X2853" s="3">
        <v>668800</v>
      </c>
      <c r="Y2853" s="3">
        <v>29100</v>
      </c>
      <c r="Z2853" s="3">
        <v>222900</v>
      </c>
      <c r="AA2853" s="3">
        <v>167200</v>
      </c>
      <c r="AB2853" s="3">
        <v>1561800</v>
      </c>
      <c r="AC2853" s="3">
        <v>7379758</v>
      </c>
    </row>
    <row r="2854" spans="1:29" x14ac:dyDescent="0.2">
      <c r="A2854" s="3" t="s">
        <v>1078</v>
      </c>
      <c r="B2854" s="144">
        <v>45691</v>
      </c>
      <c r="C2854" s="144">
        <v>45807</v>
      </c>
      <c r="D2854" s="3" t="s">
        <v>614</v>
      </c>
      <c r="E2854" s="3" t="s">
        <v>620</v>
      </c>
      <c r="F2854" s="3" t="s">
        <v>24</v>
      </c>
      <c r="G2854" s="8" t="s">
        <v>26</v>
      </c>
      <c r="H2854" s="2">
        <v>75062739</v>
      </c>
      <c r="I2854" s="3" t="s">
        <v>644</v>
      </c>
      <c r="J2854" s="5">
        <v>3</v>
      </c>
      <c r="K2854" s="6">
        <v>3</v>
      </c>
      <c r="L2854" s="3">
        <v>17</v>
      </c>
      <c r="M2854" s="3">
        <v>51</v>
      </c>
      <c r="N2854" s="3">
        <v>804875</v>
      </c>
      <c r="O2854" s="3">
        <v>3420720</v>
      </c>
      <c r="P2854" s="3">
        <v>0</v>
      </c>
      <c r="Q2854" s="3">
        <v>0</v>
      </c>
      <c r="R2854" s="3">
        <v>201219</v>
      </c>
      <c r="S2854" s="3">
        <v>263820</v>
      </c>
      <c r="T2854" s="3">
        <v>175880</v>
      </c>
      <c r="U2854" s="3">
        <v>301828</v>
      </c>
      <c r="V2854" s="3">
        <v>4363467</v>
      </c>
      <c r="W2854" s="3">
        <v>473800</v>
      </c>
      <c r="X2854" s="3">
        <v>668800</v>
      </c>
      <c r="Y2854" s="3">
        <v>29100</v>
      </c>
      <c r="Z2854" s="3">
        <v>222900</v>
      </c>
      <c r="AA2854" s="3">
        <v>167200</v>
      </c>
      <c r="AB2854" s="3">
        <v>1561800</v>
      </c>
      <c r="AC2854" s="3">
        <v>5925267</v>
      </c>
    </row>
    <row r="2855" spans="1:29" x14ac:dyDescent="0.2">
      <c r="A2855" s="3" t="s">
        <v>1078</v>
      </c>
      <c r="B2855" s="144">
        <v>45691</v>
      </c>
      <c r="C2855" s="144">
        <v>45807</v>
      </c>
      <c r="D2855" s="3" t="s">
        <v>614</v>
      </c>
      <c r="E2855" s="3" t="s">
        <v>620</v>
      </c>
      <c r="F2855" s="3" t="s">
        <v>24</v>
      </c>
      <c r="G2855" s="8" t="s">
        <v>26</v>
      </c>
      <c r="H2855" s="2">
        <v>4628185</v>
      </c>
      <c r="I2855" s="3" t="s">
        <v>645</v>
      </c>
      <c r="J2855" s="5">
        <v>6</v>
      </c>
      <c r="K2855" s="6">
        <v>4</v>
      </c>
      <c r="L2855" s="3">
        <v>17</v>
      </c>
      <c r="M2855" s="3">
        <v>102</v>
      </c>
      <c r="N2855" s="3">
        <v>2146334</v>
      </c>
      <c r="O2855" s="3">
        <v>9121921</v>
      </c>
      <c r="P2855" s="3">
        <v>0</v>
      </c>
      <c r="Q2855" s="3">
        <v>0</v>
      </c>
      <c r="R2855" s="3">
        <v>536584</v>
      </c>
      <c r="S2855" s="3">
        <v>703521</v>
      </c>
      <c r="T2855" s="3">
        <v>469014</v>
      </c>
      <c r="U2855" s="3">
        <v>804875</v>
      </c>
      <c r="V2855" s="3">
        <v>11635915</v>
      </c>
      <c r="W2855" s="3">
        <v>775400</v>
      </c>
      <c r="X2855" s="3">
        <v>1094600</v>
      </c>
      <c r="Y2855" s="3">
        <v>47600</v>
      </c>
      <c r="Z2855" s="3">
        <v>364900</v>
      </c>
      <c r="AA2855" s="3">
        <v>273700</v>
      </c>
      <c r="AB2855" s="3">
        <v>2556200</v>
      </c>
      <c r="AC2855" s="3">
        <v>14192115</v>
      </c>
    </row>
    <row r="2856" spans="1:29" x14ac:dyDescent="0.2">
      <c r="A2856" s="3" t="s">
        <v>1078</v>
      </c>
      <c r="B2856" s="144">
        <v>45691</v>
      </c>
      <c r="C2856" s="144">
        <v>45807</v>
      </c>
      <c r="D2856" s="3" t="s">
        <v>614</v>
      </c>
      <c r="E2856" s="3" t="s">
        <v>620</v>
      </c>
      <c r="F2856" s="3" t="s">
        <v>24</v>
      </c>
      <c r="G2856" s="8" t="s">
        <v>26</v>
      </c>
      <c r="H2856" s="2">
        <v>25292349</v>
      </c>
      <c r="I2856" s="3" t="s">
        <v>647</v>
      </c>
      <c r="J2856" s="5">
        <v>5</v>
      </c>
      <c r="K2856" s="6">
        <v>3</v>
      </c>
      <c r="L2856" s="3">
        <v>17</v>
      </c>
      <c r="M2856" s="3">
        <v>85</v>
      </c>
      <c r="N2856" s="3">
        <v>1341459</v>
      </c>
      <c r="O2856" s="3">
        <v>5701201</v>
      </c>
      <c r="P2856" s="3">
        <v>0</v>
      </c>
      <c r="Q2856" s="3">
        <v>0</v>
      </c>
      <c r="R2856" s="3">
        <v>335365</v>
      </c>
      <c r="S2856" s="3">
        <v>439700</v>
      </c>
      <c r="T2856" s="3">
        <v>293134</v>
      </c>
      <c r="U2856" s="3">
        <v>503047</v>
      </c>
      <c r="V2856" s="3">
        <v>7272447</v>
      </c>
      <c r="W2856" s="3">
        <v>473800</v>
      </c>
      <c r="X2856" s="3">
        <v>668800</v>
      </c>
      <c r="Y2856" s="3">
        <v>29100</v>
      </c>
      <c r="Z2856" s="3">
        <v>222900</v>
      </c>
      <c r="AA2856" s="3">
        <v>167200</v>
      </c>
      <c r="AB2856" s="3">
        <v>1561800</v>
      </c>
      <c r="AC2856" s="3">
        <v>8834247</v>
      </c>
    </row>
    <row r="2857" spans="1:29" x14ac:dyDescent="0.2">
      <c r="A2857" s="3" t="s">
        <v>1078</v>
      </c>
      <c r="B2857" s="144">
        <v>45691</v>
      </c>
      <c r="C2857" s="144">
        <v>45807</v>
      </c>
      <c r="D2857" s="3" t="s">
        <v>614</v>
      </c>
      <c r="E2857" s="3" t="s">
        <v>620</v>
      </c>
      <c r="F2857" s="3" t="s">
        <v>24</v>
      </c>
      <c r="G2857" s="8" t="s">
        <v>26</v>
      </c>
      <c r="H2857" s="2">
        <v>1085258636</v>
      </c>
      <c r="I2857" s="3" t="s">
        <v>648</v>
      </c>
      <c r="J2857" s="5">
        <v>9</v>
      </c>
      <c r="K2857" s="6">
        <v>3.5</v>
      </c>
      <c r="L2857" s="3">
        <v>17</v>
      </c>
      <c r="M2857" s="3">
        <v>153</v>
      </c>
      <c r="N2857" s="3">
        <v>2817064</v>
      </c>
      <c r="O2857" s="3">
        <v>11972522</v>
      </c>
      <c r="P2857" s="3">
        <v>0</v>
      </c>
      <c r="Q2857" s="3">
        <v>0</v>
      </c>
      <c r="R2857" s="3">
        <v>704266</v>
      </c>
      <c r="S2857" s="3">
        <v>923371</v>
      </c>
      <c r="T2857" s="3">
        <v>615581</v>
      </c>
      <c r="U2857" s="3">
        <v>1056399</v>
      </c>
      <c r="V2857" s="3">
        <v>15272139</v>
      </c>
      <c r="W2857" s="3">
        <v>1017700</v>
      </c>
      <c r="X2857" s="3">
        <v>1436700</v>
      </c>
      <c r="Y2857" s="3">
        <v>62500</v>
      </c>
      <c r="Z2857" s="3">
        <v>478900</v>
      </c>
      <c r="AA2857" s="3">
        <v>359200</v>
      </c>
      <c r="AB2857" s="3">
        <v>3355000</v>
      </c>
      <c r="AC2857" s="3">
        <v>18627139</v>
      </c>
    </row>
    <row r="2858" spans="1:29" x14ac:dyDescent="0.2">
      <c r="A2858" s="3" t="s">
        <v>1078</v>
      </c>
      <c r="B2858" s="144">
        <v>45691</v>
      </c>
      <c r="C2858" s="144">
        <v>45807</v>
      </c>
      <c r="D2858" s="3" t="s">
        <v>614</v>
      </c>
      <c r="E2858" s="3" t="s">
        <v>620</v>
      </c>
      <c r="F2858" s="3" t="s">
        <v>24</v>
      </c>
      <c r="G2858" s="8" t="s">
        <v>26</v>
      </c>
      <c r="H2858" s="2">
        <v>1061753734</v>
      </c>
      <c r="I2858" s="3" t="s">
        <v>650</v>
      </c>
      <c r="J2858" s="5">
        <v>6</v>
      </c>
      <c r="K2858" s="6">
        <v>3</v>
      </c>
      <c r="L2858" s="3">
        <v>17</v>
      </c>
      <c r="M2858" s="3">
        <v>102</v>
      </c>
      <c r="N2858" s="3">
        <v>1609751</v>
      </c>
      <c r="O2858" s="3">
        <v>6841441</v>
      </c>
      <c r="P2858" s="3">
        <v>0</v>
      </c>
      <c r="Q2858" s="3">
        <v>0</v>
      </c>
      <c r="R2858" s="3">
        <v>402438</v>
      </c>
      <c r="S2858" s="3">
        <v>527641</v>
      </c>
      <c r="T2858" s="3">
        <v>351760</v>
      </c>
      <c r="U2858" s="3">
        <v>603657</v>
      </c>
      <c r="V2858" s="3">
        <v>8726937</v>
      </c>
      <c r="W2858" s="3">
        <v>581500</v>
      </c>
      <c r="X2858" s="3">
        <v>821000</v>
      </c>
      <c r="Y2858" s="3">
        <v>35700</v>
      </c>
      <c r="Z2858" s="3">
        <v>273700</v>
      </c>
      <c r="AA2858" s="3">
        <v>205200</v>
      </c>
      <c r="AB2858" s="3">
        <v>1917100</v>
      </c>
      <c r="AC2858" s="3">
        <v>10644037</v>
      </c>
    </row>
    <row r="2859" spans="1:29" x14ac:dyDescent="0.2">
      <c r="A2859" s="3" t="s">
        <v>1078</v>
      </c>
      <c r="B2859" s="144">
        <v>45691</v>
      </c>
      <c r="C2859" s="144">
        <v>45807</v>
      </c>
      <c r="D2859" s="3" t="s">
        <v>614</v>
      </c>
      <c r="E2859" s="3" t="s">
        <v>620</v>
      </c>
      <c r="F2859" s="3" t="s">
        <v>24</v>
      </c>
      <c r="G2859" s="8" t="s">
        <v>26</v>
      </c>
      <c r="H2859" s="2">
        <v>1061822086</v>
      </c>
      <c r="I2859" s="3" t="s">
        <v>1083</v>
      </c>
      <c r="J2859" s="5">
        <v>5</v>
      </c>
      <c r="K2859" s="6">
        <v>2</v>
      </c>
      <c r="L2859" s="3">
        <v>17</v>
      </c>
      <c r="M2859" s="3">
        <v>85</v>
      </c>
      <c r="N2859" s="3">
        <v>894306</v>
      </c>
      <c r="O2859" s="3">
        <v>3800801</v>
      </c>
      <c r="P2859" s="3">
        <v>0</v>
      </c>
      <c r="Q2859" s="3">
        <v>0</v>
      </c>
      <c r="R2859" s="3">
        <v>223577</v>
      </c>
      <c r="S2859" s="3">
        <v>293134</v>
      </c>
      <c r="T2859" s="3">
        <v>195422</v>
      </c>
      <c r="U2859" s="3">
        <v>335365</v>
      </c>
      <c r="V2859" s="3">
        <v>4848299</v>
      </c>
      <c r="W2859" s="3">
        <v>473800</v>
      </c>
      <c r="X2859" s="3">
        <v>668800</v>
      </c>
      <c r="Y2859" s="3">
        <v>29100</v>
      </c>
      <c r="Z2859" s="3">
        <v>222900</v>
      </c>
      <c r="AA2859" s="3">
        <v>167200</v>
      </c>
      <c r="AB2859" s="3">
        <v>1561800</v>
      </c>
      <c r="AC2859" s="3">
        <v>6410099</v>
      </c>
    </row>
    <row r="2860" spans="1:29" x14ac:dyDescent="0.2">
      <c r="A2860" s="3" t="s">
        <v>1078</v>
      </c>
      <c r="B2860" s="144">
        <v>45691</v>
      </c>
      <c r="C2860" s="144">
        <v>45807</v>
      </c>
      <c r="D2860" s="3" t="s">
        <v>614</v>
      </c>
      <c r="E2860" s="3" t="s">
        <v>620</v>
      </c>
      <c r="F2860" s="3" t="s">
        <v>24</v>
      </c>
      <c r="G2860" s="8" t="s">
        <v>26</v>
      </c>
      <c r="H2860" s="2">
        <v>1061701089</v>
      </c>
      <c r="I2860" s="3" t="s">
        <v>651</v>
      </c>
      <c r="J2860" s="5">
        <v>7</v>
      </c>
      <c r="K2860" s="6">
        <v>3.5</v>
      </c>
      <c r="L2860" s="3">
        <v>17</v>
      </c>
      <c r="M2860" s="3">
        <v>119</v>
      </c>
      <c r="N2860" s="3">
        <v>2191050</v>
      </c>
      <c r="O2860" s="3">
        <v>9311961</v>
      </c>
      <c r="P2860" s="3">
        <v>0</v>
      </c>
      <c r="Q2860" s="3">
        <v>0</v>
      </c>
      <c r="R2860" s="3">
        <v>547763</v>
      </c>
      <c r="S2860" s="3">
        <v>718178</v>
      </c>
      <c r="T2860" s="3">
        <v>478785</v>
      </c>
      <c r="U2860" s="3">
        <v>821644</v>
      </c>
      <c r="V2860" s="3">
        <v>11878331</v>
      </c>
      <c r="W2860" s="3">
        <v>791500</v>
      </c>
      <c r="X2860" s="3">
        <v>1117400</v>
      </c>
      <c r="Y2860" s="3">
        <v>48600</v>
      </c>
      <c r="Z2860" s="3">
        <v>372500</v>
      </c>
      <c r="AA2860" s="3">
        <v>279400</v>
      </c>
      <c r="AB2860" s="3">
        <v>2609400</v>
      </c>
      <c r="AC2860" s="3">
        <v>14487731</v>
      </c>
    </row>
    <row r="2861" spans="1:29" x14ac:dyDescent="0.2">
      <c r="A2861" s="3" t="s">
        <v>1078</v>
      </c>
      <c r="B2861" s="144">
        <v>45691</v>
      </c>
      <c r="C2861" s="144">
        <v>45807</v>
      </c>
      <c r="D2861" s="3" t="s">
        <v>614</v>
      </c>
      <c r="E2861" s="3" t="s">
        <v>620</v>
      </c>
      <c r="F2861" s="3" t="s">
        <v>24</v>
      </c>
      <c r="G2861" s="8" t="s">
        <v>31</v>
      </c>
      <c r="H2861" s="2">
        <v>1061708123</v>
      </c>
      <c r="I2861" s="3" t="s">
        <v>653</v>
      </c>
      <c r="J2861" s="5">
        <v>12</v>
      </c>
      <c r="K2861" s="6">
        <v>3</v>
      </c>
      <c r="L2861" s="3">
        <v>17</v>
      </c>
      <c r="M2861" s="3">
        <v>204</v>
      </c>
      <c r="N2861" s="3">
        <v>3219502</v>
      </c>
      <c r="O2861" s="3">
        <v>13682882</v>
      </c>
      <c r="P2861" s="3">
        <v>0</v>
      </c>
      <c r="Q2861" s="3">
        <v>0</v>
      </c>
      <c r="R2861" s="3">
        <v>804876</v>
      </c>
      <c r="S2861" s="3">
        <v>1055281</v>
      </c>
      <c r="T2861" s="3">
        <v>703521</v>
      </c>
      <c r="U2861" s="3">
        <v>1207313</v>
      </c>
      <c r="V2861" s="3">
        <v>17453873</v>
      </c>
      <c r="W2861" s="3">
        <v>1163000</v>
      </c>
      <c r="X2861" s="3">
        <v>1641900</v>
      </c>
      <c r="Y2861" s="3">
        <v>71400</v>
      </c>
      <c r="Z2861" s="3">
        <v>547300</v>
      </c>
      <c r="AA2861" s="3">
        <v>410500</v>
      </c>
      <c r="AB2861" s="3">
        <v>3834100</v>
      </c>
      <c r="AC2861" s="3">
        <v>21287973</v>
      </c>
    </row>
    <row r="2862" spans="1:29" x14ac:dyDescent="0.2">
      <c r="A2862" s="3" t="s">
        <v>1078</v>
      </c>
      <c r="B2862" s="144">
        <v>45691</v>
      </c>
      <c r="C2862" s="144">
        <v>45807</v>
      </c>
      <c r="D2862" s="3" t="s">
        <v>614</v>
      </c>
      <c r="E2862" s="3" t="s">
        <v>620</v>
      </c>
      <c r="F2862" s="3" t="s">
        <v>24</v>
      </c>
      <c r="G2862" s="8" t="s">
        <v>31</v>
      </c>
      <c r="H2862" s="2">
        <v>10308397</v>
      </c>
      <c r="I2862" s="3" t="s">
        <v>654</v>
      </c>
      <c r="J2862" s="5">
        <v>9</v>
      </c>
      <c r="K2862" s="6">
        <v>3.5</v>
      </c>
      <c r="L2862" s="3">
        <v>17</v>
      </c>
      <c r="M2862" s="3">
        <v>153</v>
      </c>
      <c r="N2862" s="3">
        <v>2817064</v>
      </c>
      <c r="O2862" s="3">
        <v>11972522</v>
      </c>
      <c r="P2862" s="3">
        <v>0</v>
      </c>
      <c r="Q2862" s="3">
        <v>0</v>
      </c>
      <c r="R2862" s="3">
        <v>704266</v>
      </c>
      <c r="S2862" s="3">
        <v>923371</v>
      </c>
      <c r="T2862" s="3">
        <v>615581</v>
      </c>
      <c r="U2862" s="3">
        <v>1056399</v>
      </c>
      <c r="V2862" s="3">
        <v>15272139</v>
      </c>
      <c r="W2862" s="3">
        <v>1017700</v>
      </c>
      <c r="X2862" s="3">
        <v>1436700</v>
      </c>
      <c r="Y2862" s="3">
        <v>62500</v>
      </c>
      <c r="Z2862" s="3">
        <v>478900</v>
      </c>
      <c r="AA2862" s="3">
        <v>359200</v>
      </c>
      <c r="AB2862" s="3">
        <v>3355000</v>
      </c>
      <c r="AC2862" s="3">
        <v>18627139</v>
      </c>
    </row>
    <row r="2863" spans="1:29" x14ac:dyDescent="0.2">
      <c r="A2863" s="3" t="s">
        <v>1078</v>
      </c>
      <c r="B2863" s="144">
        <v>45691</v>
      </c>
      <c r="C2863" s="144">
        <v>45807</v>
      </c>
      <c r="D2863" s="3" t="s">
        <v>614</v>
      </c>
      <c r="E2863" s="3" t="s">
        <v>620</v>
      </c>
      <c r="F2863" s="3" t="s">
        <v>24</v>
      </c>
      <c r="G2863" s="8" t="s">
        <v>31</v>
      </c>
      <c r="H2863" s="2">
        <v>1110444143</v>
      </c>
      <c r="I2863" s="3" t="s">
        <v>655</v>
      </c>
      <c r="J2863" s="5">
        <v>12</v>
      </c>
      <c r="K2863" s="6">
        <v>3</v>
      </c>
      <c r="L2863" s="3">
        <v>17</v>
      </c>
      <c r="M2863" s="3">
        <v>204</v>
      </c>
      <c r="N2863" s="3">
        <v>3219502</v>
      </c>
      <c r="O2863" s="3">
        <v>13682882</v>
      </c>
      <c r="P2863" s="3">
        <v>0</v>
      </c>
      <c r="Q2863" s="3">
        <v>0</v>
      </c>
      <c r="R2863" s="3">
        <v>804876</v>
      </c>
      <c r="S2863" s="3">
        <v>1055281</v>
      </c>
      <c r="T2863" s="3">
        <v>703521</v>
      </c>
      <c r="U2863" s="3">
        <v>1207313</v>
      </c>
      <c r="V2863" s="3">
        <v>17453873</v>
      </c>
      <c r="W2863" s="3">
        <v>1163000</v>
      </c>
      <c r="X2863" s="3">
        <v>1641900</v>
      </c>
      <c r="Y2863" s="3">
        <v>71400</v>
      </c>
      <c r="Z2863" s="3">
        <v>547300</v>
      </c>
      <c r="AA2863" s="3">
        <v>410500</v>
      </c>
      <c r="AB2863" s="3">
        <v>3834100</v>
      </c>
      <c r="AC2863" s="3">
        <v>21287973</v>
      </c>
    </row>
    <row r="2864" spans="1:29" x14ac:dyDescent="0.2">
      <c r="A2864" s="3" t="s">
        <v>1078</v>
      </c>
      <c r="B2864" s="144">
        <v>45691</v>
      </c>
      <c r="C2864" s="144">
        <v>45807</v>
      </c>
      <c r="D2864" s="3" t="s">
        <v>614</v>
      </c>
      <c r="E2864" s="3" t="s">
        <v>620</v>
      </c>
      <c r="F2864" s="3" t="s">
        <v>24</v>
      </c>
      <c r="G2864" s="8" t="s">
        <v>31</v>
      </c>
      <c r="H2864" s="2">
        <v>10303475</v>
      </c>
      <c r="I2864" s="3" t="s">
        <v>1084</v>
      </c>
      <c r="J2864" s="5">
        <v>3</v>
      </c>
      <c r="K2864" s="6">
        <v>4</v>
      </c>
      <c r="L2864" s="3">
        <v>17</v>
      </c>
      <c r="M2864" s="3">
        <v>51</v>
      </c>
      <c r="N2864" s="3">
        <v>1073167</v>
      </c>
      <c r="O2864" s="3">
        <v>4560961</v>
      </c>
      <c r="P2864" s="3">
        <v>0</v>
      </c>
      <c r="Q2864" s="3">
        <v>357722</v>
      </c>
      <c r="R2864" s="3">
        <v>367659</v>
      </c>
      <c r="S2864" s="3">
        <v>361531</v>
      </c>
      <c r="T2864" s="3">
        <v>244278</v>
      </c>
      <c r="U2864" s="3">
        <v>440529</v>
      </c>
      <c r="V2864" s="3">
        <v>6332680</v>
      </c>
      <c r="W2864" s="3">
        <v>473800</v>
      </c>
      <c r="X2864" s="3">
        <v>668800</v>
      </c>
      <c r="Y2864" s="3">
        <v>29100</v>
      </c>
      <c r="Z2864" s="3">
        <v>222900</v>
      </c>
      <c r="AA2864" s="3">
        <v>167200</v>
      </c>
      <c r="AB2864" s="3">
        <v>1561800</v>
      </c>
      <c r="AC2864" s="3">
        <v>7894480</v>
      </c>
    </row>
    <row r="2865" spans="1:29" x14ac:dyDescent="0.2">
      <c r="A2865" s="3" t="s">
        <v>1078</v>
      </c>
      <c r="B2865" s="144">
        <v>45691</v>
      </c>
      <c r="C2865" s="144">
        <v>45807</v>
      </c>
      <c r="D2865" s="3" t="s">
        <v>614</v>
      </c>
      <c r="E2865" s="3" t="s">
        <v>620</v>
      </c>
      <c r="F2865" s="3" t="s">
        <v>24</v>
      </c>
      <c r="G2865" s="8" t="s">
        <v>31</v>
      </c>
      <c r="H2865" s="2">
        <v>10545375</v>
      </c>
      <c r="I2865" s="3" t="s">
        <v>656</v>
      </c>
      <c r="J2865" s="5">
        <v>5</v>
      </c>
      <c r="K2865" s="6">
        <v>4</v>
      </c>
      <c r="L2865" s="3">
        <v>17</v>
      </c>
      <c r="M2865" s="3">
        <v>85</v>
      </c>
      <c r="N2865" s="3">
        <v>1788612</v>
      </c>
      <c r="O2865" s="3">
        <v>7601601</v>
      </c>
      <c r="P2865" s="3">
        <v>0</v>
      </c>
      <c r="Q2865" s="3">
        <v>0</v>
      </c>
      <c r="R2865" s="3">
        <v>447153</v>
      </c>
      <c r="S2865" s="3">
        <v>586267</v>
      </c>
      <c r="T2865" s="3">
        <v>390845</v>
      </c>
      <c r="U2865" s="3">
        <v>670730</v>
      </c>
      <c r="V2865" s="3">
        <v>9696596</v>
      </c>
      <c r="W2865" s="3">
        <v>646100</v>
      </c>
      <c r="X2865" s="3">
        <v>912200</v>
      </c>
      <c r="Y2865" s="3">
        <v>39700</v>
      </c>
      <c r="Z2865" s="3">
        <v>304100</v>
      </c>
      <c r="AA2865" s="3">
        <v>228000</v>
      </c>
      <c r="AB2865" s="3">
        <v>2130100</v>
      </c>
      <c r="AC2865" s="3">
        <v>11826696</v>
      </c>
    </row>
    <row r="2866" spans="1:29" x14ac:dyDescent="0.2">
      <c r="A2866" s="3" t="s">
        <v>1078</v>
      </c>
      <c r="B2866" s="144">
        <v>45691</v>
      </c>
      <c r="C2866" s="144">
        <v>45807</v>
      </c>
      <c r="D2866" s="3" t="s">
        <v>614</v>
      </c>
      <c r="E2866" s="3" t="s">
        <v>620</v>
      </c>
      <c r="F2866" s="3" t="s">
        <v>24</v>
      </c>
      <c r="G2866" s="8" t="s">
        <v>31</v>
      </c>
      <c r="H2866" s="2">
        <v>10536305</v>
      </c>
      <c r="I2866" s="3" t="s">
        <v>657</v>
      </c>
      <c r="J2866" s="5">
        <v>8</v>
      </c>
      <c r="K2866" s="6">
        <v>2.5</v>
      </c>
      <c r="L2866" s="3">
        <v>17</v>
      </c>
      <c r="M2866" s="3">
        <v>136</v>
      </c>
      <c r="N2866" s="3">
        <v>1788612</v>
      </c>
      <c r="O2866" s="3">
        <v>7601601</v>
      </c>
      <c r="P2866" s="3">
        <v>0</v>
      </c>
      <c r="Q2866" s="3">
        <v>0</v>
      </c>
      <c r="R2866" s="3">
        <v>447153</v>
      </c>
      <c r="S2866" s="3">
        <v>586267</v>
      </c>
      <c r="T2866" s="3">
        <v>390845</v>
      </c>
      <c r="U2866" s="3">
        <v>670730</v>
      </c>
      <c r="V2866" s="3">
        <v>9696596</v>
      </c>
      <c r="W2866" s="3">
        <v>646100</v>
      </c>
      <c r="X2866" s="3">
        <v>912200</v>
      </c>
      <c r="Y2866" s="3">
        <v>39700</v>
      </c>
      <c r="Z2866" s="3">
        <v>304100</v>
      </c>
      <c r="AA2866" s="3">
        <v>228000</v>
      </c>
      <c r="AB2866" s="3">
        <v>2130100</v>
      </c>
      <c r="AC2866" s="3">
        <v>11826696</v>
      </c>
    </row>
    <row r="2867" spans="1:29" x14ac:dyDescent="0.2">
      <c r="A2867" s="3" t="s">
        <v>1078</v>
      </c>
      <c r="B2867" s="144">
        <v>45691</v>
      </c>
      <c r="C2867" s="144">
        <v>45807</v>
      </c>
      <c r="D2867" s="3" t="s">
        <v>614</v>
      </c>
      <c r="E2867" s="3" t="s">
        <v>620</v>
      </c>
      <c r="F2867" s="3" t="s">
        <v>24</v>
      </c>
      <c r="G2867" s="8" t="s">
        <v>31</v>
      </c>
      <c r="H2867" s="2">
        <v>34573953</v>
      </c>
      <c r="I2867" s="3" t="s">
        <v>658</v>
      </c>
      <c r="J2867" s="5">
        <v>8</v>
      </c>
      <c r="K2867" s="6">
        <v>3.5</v>
      </c>
      <c r="L2867" s="3">
        <v>17</v>
      </c>
      <c r="M2867" s="3">
        <v>136</v>
      </c>
      <c r="N2867" s="3">
        <v>2504057</v>
      </c>
      <c r="O2867" s="3">
        <v>10642241</v>
      </c>
      <c r="P2867" s="3">
        <v>0</v>
      </c>
      <c r="Q2867" s="3">
        <v>0</v>
      </c>
      <c r="R2867" s="3">
        <v>626014</v>
      </c>
      <c r="S2867" s="3">
        <v>820774</v>
      </c>
      <c r="T2867" s="3">
        <v>547183</v>
      </c>
      <c r="U2867" s="3">
        <v>939021</v>
      </c>
      <c r="V2867" s="3">
        <v>13575233</v>
      </c>
      <c r="W2867" s="3">
        <v>904600</v>
      </c>
      <c r="X2867" s="3">
        <v>1277100</v>
      </c>
      <c r="Y2867" s="3">
        <v>55600</v>
      </c>
      <c r="Z2867" s="3">
        <v>425700</v>
      </c>
      <c r="AA2867" s="3">
        <v>319300</v>
      </c>
      <c r="AB2867" s="3">
        <v>2982300</v>
      </c>
      <c r="AC2867" s="3">
        <v>16557533</v>
      </c>
    </row>
    <row r="2868" spans="1:29" x14ac:dyDescent="0.2">
      <c r="A2868" s="3" t="s">
        <v>1078</v>
      </c>
      <c r="B2868" s="144">
        <v>45691</v>
      </c>
      <c r="C2868" s="144">
        <v>45807</v>
      </c>
      <c r="D2868" s="3" t="s">
        <v>614</v>
      </c>
      <c r="E2868" s="3" t="s">
        <v>620</v>
      </c>
      <c r="F2868" s="3" t="s">
        <v>24</v>
      </c>
      <c r="G2868" s="8" t="s">
        <v>31</v>
      </c>
      <c r="H2868" s="2">
        <v>94330723</v>
      </c>
      <c r="I2868" s="3" t="s">
        <v>659</v>
      </c>
      <c r="J2868" s="5">
        <v>7</v>
      </c>
      <c r="K2868" s="6">
        <v>5</v>
      </c>
      <c r="L2868" s="3">
        <v>17</v>
      </c>
      <c r="M2868" s="3">
        <v>119</v>
      </c>
      <c r="N2868" s="3">
        <v>3130071</v>
      </c>
      <c r="O2868" s="3">
        <v>13302802</v>
      </c>
      <c r="P2868" s="3">
        <v>0</v>
      </c>
      <c r="Q2868" s="3">
        <v>0</v>
      </c>
      <c r="R2868" s="3">
        <v>782518</v>
      </c>
      <c r="S2868" s="3">
        <v>1025968</v>
      </c>
      <c r="T2868" s="3">
        <v>683978</v>
      </c>
      <c r="U2868" s="3">
        <v>1173777</v>
      </c>
      <c r="V2868" s="3">
        <v>16969043</v>
      </c>
      <c r="W2868" s="3">
        <v>1130700</v>
      </c>
      <c r="X2868" s="3">
        <v>1596300</v>
      </c>
      <c r="Y2868" s="3">
        <v>69400</v>
      </c>
      <c r="Z2868" s="3">
        <v>532100</v>
      </c>
      <c r="AA2868" s="3">
        <v>399100</v>
      </c>
      <c r="AB2868" s="3">
        <v>3727600</v>
      </c>
      <c r="AC2868" s="3">
        <v>20696643</v>
      </c>
    </row>
    <row r="2869" spans="1:29" x14ac:dyDescent="0.2">
      <c r="A2869" s="3" t="s">
        <v>1078</v>
      </c>
      <c r="B2869" s="144">
        <v>45691</v>
      </c>
      <c r="C2869" s="144">
        <v>45807</v>
      </c>
      <c r="D2869" s="3" t="s">
        <v>614</v>
      </c>
      <c r="E2869" s="3" t="s">
        <v>620</v>
      </c>
      <c r="F2869" s="3" t="s">
        <v>24</v>
      </c>
      <c r="G2869" s="8" t="s">
        <v>31</v>
      </c>
      <c r="H2869" s="2">
        <v>1061757264</v>
      </c>
      <c r="I2869" s="3" t="s">
        <v>1085</v>
      </c>
      <c r="J2869" s="5">
        <v>4</v>
      </c>
      <c r="K2869" s="6">
        <v>3</v>
      </c>
      <c r="L2869" s="3">
        <v>17</v>
      </c>
      <c r="M2869" s="3">
        <v>68</v>
      </c>
      <c r="N2869" s="3">
        <v>1073167</v>
      </c>
      <c r="O2869" s="3">
        <v>4560961</v>
      </c>
      <c r="P2869" s="3">
        <v>0</v>
      </c>
      <c r="Q2869" s="3">
        <v>0</v>
      </c>
      <c r="R2869" s="3">
        <v>268292</v>
      </c>
      <c r="S2869" s="3">
        <v>351760</v>
      </c>
      <c r="T2869" s="3">
        <v>234507</v>
      </c>
      <c r="U2869" s="3">
        <v>402438</v>
      </c>
      <c r="V2869" s="3">
        <v>5817958</v>
      </c>
      <c r="W2869" s="3">
        <v>473800</v>
      </c>
      <c r="X2869" s="3">
        <v>668800</v>
      </c>
      <c r="Y2869" s="3">
        <v>29100</v>
      </c>
      <c r="Z2869" s="3">
        <v>222900</v>
      </c>
      <c r="AA2869" s="3">
        <v>167200</v>
      </c>
      <c r="AB2869" s="3">
        <v>1561800</v>
      </c>
      <c r="AC2869" s="3">
        <v>7379758</v>
      </c>
    </row>
    <row r="2870" spans="1:29" x14ac:dyDescent="0.2">
      <c r="A2870" s="3" t="s">
        <v>1078</v>
      </c>
      <c r="B2870" s="144">
        <v>45691</v>
      </c>
      <c r="C2870" s="144">
        <v>45807</v>
      </c>
      <c r="D2870" s="3" t="s">
        <v>614</v>
      </c>
      <c r="E2870" s="3" t="s">
        <v>620</v>
      </c>
      <c r="F2870" s="3" t="s">
        <v>24</v>
      </c>
      <c r="G2870" s="8" t="s">
        <v>31</v>
      </c>
      <c r="H2870" s="2">
        <v>1061754878</v>
      </c>
      <c r="I2870" s="3" t="s">
        <v>660</v>
      </c>
      <c r="J2870" s="5">
        <v>5</v>
      </c>
      <c r="K2870" s="6">
        <v>3</v>
      </c>
      <c r="L2870" s="3">
        <v>17</v>
      </c>
      <c r="M2870" s="3">
        <v>85</v>
      </c>
      <c r="N2870" s="3">
        <v>1341459</v>
      </c>
      <c r="O2870" s="3">
        <v>5701201</v>
      </c>
      <c r="P2870" s="3">
        <v>0</v>
      </c>
      <c r="Q2870" s="3">
        <v>0</v>
      </c>
      <c r="R2870" s="3">
        <v>335365</v>
      </c>
      <c r="S2870" s="3">
        <v>439700</v>
      </c>
      <c r="T2870" s="3">
        <v>293134</v>
      </c>
      <c r="U2870" s="3">
        <v>503047</v>
      </c>
      <c r="V2870" s="3">
        <v>7272447</v>
      </c>
      <c r="W2870" s="3">
        <v>473800</v>
      </c>
      <c r="X2870" s="3">
        <v>668800</v>
      </c>
      <c r="Y2870" s="3">
        <v>29100</v>
      </c>
      <c r="Z2870" s="3">
        <v>222900</v>
      </c>
      <c r="AA2870" s="3">
        <v>167200</v>
      </c>
      <c r="AB2870" s="3">
        <v>1561800</v>
      </c>
      <c r="AC2870" s="3">
        <v>8834247</v>
      </c>
    </row>
    <row r="2871" spans="1:29" x14ac:dyDescent="0.2">
      <c r="A2871" s="3" t="s">
        <v>1078</v>
      </c>
      <c r="B2871" s="144">
        <v>45691</v>
      </c>
      <c r="C2871" s="144">
        <v>45807</v>
      </c>
      <c r="D2871" s="3" t="s">
        <v>614</v>
      </c>
      <c r="E2871" s="3" t="s">
        <v>620</v>
      </c>
      <c r="F2871" s="14" t="s">
        <v>33</v>
      </c>
      <c r="G2871" s="8" t="s">
        <v>157</v>
      </c>
      <c r="H2871" s="2">
        <v>34324021</v>
      </c>
      <c r="I2871" s="3" t="s">
        <v>661</v>
      </c>
      <c r="J2871" s="5">
        <v>7</v>
      </c>
      <c r="K2871" s="6">
        <v>2.5</v>
      </c>
      <c r="L2871" s="3">
        <v>17</v>
      </c>
      <c r="M2871" s="3">
        <v>119</v>
      </c>
      <c r="N2871" s="3">
        <v>1565036</v>
      </c>
      <c r="O2871" s="3">
        <v>6651401</v>
      </c>
      <c r="P2871" s="3">
        <v>0</v>
      </c>
      <c r="Q2871" s="3">
        <v>0</v>
      </c>
      <c r="R2871" s="3">
        <v>391259</v>
      </c>
      <c r="S2871" s="3">
        <v>512984</v>
      </c>
      <c r="T2871" s="3">
        <v>341989</v>
      </c>
      <c r="U2871" s="3">
        <v>586888</v>
      </c>
      <c r="V2871" s="3">
        <v>8484521</v>
      </c>
      <c r="W2871" s="3">
        <v>565400</v>
      </c>
      <c r="X2871" s="3">
        <v>798200</v>
      </c>
      <c r="Y2871" s="3">
        <v>34700</v>
      </c>
      <c r="Z2871" s="3">
        <v>266100</v>
      </c>
      <c r="AA2871" s="3">
        <v>199500</v>
      </c>
      <c r="AB2871" s="3">
        <v>1863900</v>
      </c>
      <c r="AC2871" s="3">
        <v>10348421</v>
      </c>
    </row>
    <row r="2872" spans="1:29" x14ac:dyDescent="0.2">
      <c r="A2872" s="3" t="s">
        <v>1078</v>
      </c>
      <c r="B2872" s="144">
        <v>45691</v>
      </c>
      <c r="C2872" s="144">
        <v>45807</v>
      </c>
      <c r="D2872" s="3" t="s">
        <v>614</v>
      </c>
      <c r="E2872" s="3" t="s">
        <v>620</v>
      </c>
      <c r="F2872" s="14" t="s">
        <v>33</v>
      </c>
      <c r="G2872" s="8" t="s">
        <v>157</v>
      </c>
      <c r="H2872" s="2">
        <v>1061782875</v>
      </c>
      <c r="I2872" s="3" t="s">
        <v>1006</v>
      </c>
      <c r="J2872" s="5">
        <v>5</v>
      </c>
      <c r="K2872" s="6">
        <v>2.5</v>
      </c>
      <c r="L2872" s="3">
        <v>17</v>
      </c>
      <c r="M2872" s="3">
        <v>85</v>
      </c>
      <c r="N2872" s="3">
        <v>1117883</v>
      </c>
      <c r="O2872" s="3">
        <v>4751001</v>
      </c>
      <c r="P2872" s="3">
        <v>0</v>
      </c>
      <c r="Q2872" s="3">
        <v>0</v>
      </c>
      <c r="R2872" s="3">
        <v>279471</v>
      </c>
      <c r="S2872" s="3">
        <v>366417</v>
      </c>
      <c r="T2872" s="3">
        <v>244278</v>
      </c>
      <c r="U2872" s="3">
        <v>419206</v>
      </c>
      <c r="V2872" s="3">
        <v>6060373</v>
      </c>
      <c r="W2872" s="3">
        <v>473800</v>
      </c>
      <c r="X2872" s="3">
        <v>668800</v>
      </c>
      <c r="Y2872" s="3">
        <v>29100</v>
      </c>
      <c r="Z2872" s="3">
        <v>222900</v>
      </c>
      <c r="AA2872" s="3">
        <v>167200</v>
      </c>
      <c r="AB2872" s="3">
        <v>1561800</v>
      </c>
      <c r="AC2872" s="3">
        <v>7622173</v>
      </c>
    </row>
    <row r="2873" spans="1:29" x14ac:dyDescent="0.2">
      <c r="A2873" s="3" t="s">
        <v>1078</v>
      </c>
      <c r="B2873" s="144">
        <v>45691</v>
      </c>
      <c r="C2873" s="144">
        <v>45807</v>
      </c>
      <c r="D2873" s="3" t="s">
        <v>614</v>
      </c>
      <c r="E2873" s="3" t="s">
        <v>620</v>
      </c>
      <c r="F2873" s="14" t="s">
        <v>33</v>
      </c>
      <c r="G2873" s="8" t="s">
        <v>157</v>
      </c>
      <c r="H2873" s="2">
        <v>34321175</v>
      </c>
      <c r="I2873" s="3" t="s">
        <v>663</v>
      </c>
      <c r="J2873" s="5">
        <v>3</v>
      </c>
      <c r="K2873" s="6">
        <v>4.5</v>
      </c>
      <c r="L2873" s="3">
        <v>17</v>
      </c>
      <c r="M2873" s="3">
        <v>51</v>
      </c>
      <c r="N2873" s="3">
        <v>1207313</v>
      </c>
      <c r="O2873" s="3">
        <v>5131081</v>
      </c>
      <c r="P2873" s="3">
        <v>0</v>
      </c>
      <c r="Q2873" s="3">
        <v>0</v>
      </c>
      <c r="R2873" s="3">
        <v>301828</v>
      </c>
      <c r="S2873" s="3">
        <v>395730</v>
      </c>
      <c r="T2873" s="3">
        <v>263820</v>
      </c>
      <c r="U2873" s="3">
        <v>452742</v>
      </c>
      <c r="V2873" s="3">
        <v>6545201</v>
      </c>
      <c r="W2873" s="3">
        <v>473800</v>
      </c>
      <c r="X2873" s="3">
        <v>668800</v>
      </c>
      <c r="Y2873" s="3">
        <v>29100</v>
      </c>
      <c r="Z2873" s="3">
        <v>222900</v>
      </c>
      <c r="AA2873" s="3">
        <v>167200</v>
      </c>
      <c r="AB2873" s="3">
        <v>1561800</v>
      </c>
      <c r="AC2873" s="3">
        <v>8107001</v>
      </c>
    </row>
    <row r="2874" spans="1:29" x14ac:dyDescent="0.2">
      <c r="A2874" s="3" t="s">
        <v>1078</v>
      </c>
      <c r="B2874" s="144">
        <v>45691</v>
      </c>
      <c r="C2874" s="144">
        <v>45807</v>
      </c>
      <c r="D2874" s="3" t="s">
        <v>614</v>
      </c>
      <c r="E2874" s="3" t="s">
        <v>620</v>
      </c>
      <c r="F2874" s="14" t="s">
        <v>33</v>
      </c>
      <c r="G2874" s="8" t="s">
        <v>157</v>
      </c>
      <c r="H2874" s="2">
        <v>1061768948</v>
      </c>
      <c r="I2874" s="3" t="s">
        <v>664</v>
      </c>
      <c r="J2874" s="5">
        <v>7</v>
      </c>
      <c r="K2874" s="6">
        <v>3</v>
      </c>
      <c r="L2874" s="3">
        <v>17</v>
      </c>
      <c r="M2874" s="3">
        <v>119</v>
      </c>
      <c r="N2874" s="3">
        <v>1878043</v>
      </c>
      <c r="O2874" s="3">
        <v>7981681</v>
      </c>
      <c r="P2874" s="3">
        <v>0</v>
      </c>
      <c r="Q2874" s="3">
        <v>0</v>
      </c>
      <c r="R2874" s="3">
        <v>469511</v>
      </c>
      <c r="S2874" s="3">
        <v>615581</v>
      </c>
      <c r="T2874" s="3">
        <v>410387</v>
      </c>
      <c r="U2874" s="3">
        <v>704266</v>
      </c>
      <c r="V2874" s="3">
        <v>10181426</v>
      </c>
      <c r="W2874" s="3">
        <v>678400</v>
      </c>
      <c r="X2874" s="3">
        <v>957800</v>
      </c>
      <c r="Y2874" s="3">
        <v>41700</v>
      </c>
      <c r="Z2874" s="3">
        <v>319300</v>
      </c>
      <c r="AA2874" s="3">
        <v>239500</v>
      </c>
      <c r="AB2874" s="3">
        <v>2236700</v>
      </c>
      <c r="AC2874" s="3">
        <v>12418126</v>
      </c>
    </row>
    <row r="2875" spans="1:29" x14ac:dyDescent="0.2">
      <c r="A2875" s="3" t="s">
        <v>1078</v>
      </c>
      <c r="B2875" s="144">
        <v>45691</v>
      </c>
      <c r="C2875" s="144">
        <v>45807</v>
      </c>
      <c r="D2875" s="3" t="s">
        <v>614</v>
      </c>
      <c r="E2875" s="3" t="s">
        <v>620</v>
      </c>
      <c r="F2875" s="14" t="s">
        <v>33</v>
      </c>
      <c r="G2875" s="8" t="s">
        <v>157</v>
      </c>
      <c r="H2875" s="2">
        <v>76320125</v>
      </c>
      <c r="I2875" s="3" t="s">
        <v>666</v>
      </c>
      <c r="J2875" s="5">
        <v>4</v>
      </c>
      <c r="K2875" s="6">
        <v>4.5</v>
      </c>
      <c r="L2875" s="3">
        <v>17</v>
      </c>
      <c r="M2875" s="3">
        <v>68</v>
      </c>
      <c r="N2875" s="3">
        <v>1609751</v>
      </c>
      <c r="O2875" s="3">
        <v>6841441</v>
      </c>
      <c r="P2875" s="3">
        <v>0</v>
      </c>
      <c r="Q2875" s="3">
        <v>0</v>
      </c>
      <c r="R2875" s="3">
        <v>402438</v>
      </c>
      <c r="S2875" s="3">
        <v>527641</v>
      </c>
      <c r="T2875" s="3">
        <v>351760</v>
      </c>
      <c r="U2875" s="3">
        <v>603657</v>
      </c>
      <c r="V2875" s="3">
        <v>8726937</v>
      </c>
      <c r="W2875" s="3">
        <v>581500</v>
      </c>
      <c r="X2875" s="3">
        <v>821000</v>
      </c>
      <c r="Y2875" s="3">
        <v>35700</v>
      </c>
      <c r="Z2875" s="3">
        <v>273700</v>
      </c>
      <c r="AA2875" s="3">
        <v>205200</v>
      </c>
      <c r="AB2875" s="3">
        <v>1917100</v>
      </c>
      <c r="AC2875" s="3">
        <v>10644037</v>
      </c>
    </row>
    <row r="2876" spans="1:29" x14ac:dyDescent="0.2">
      <c r="A2876" s="3" t="s">
        <v>1078</v>
      </c>
      <c r="B2876" s="144">
        <v>45691</v>
      </c>
      <c r="C2876" s="144">
        <v>45807</v>
      </c>
      <c r="D2876" s="3" t="s">
        <v>614</v>
      </c>
      <c r="E2876" s="3" t="s">
        <v>620</v>
      </c>
      <c r="F2876" s="14" t="s">
        <v>33</v>
      </c>
      <c r="G2876" s="8" t="s">
        <v>157</v>
      </c>
      <c r="H2876" s="2">
        <v>1061742602</v>
      </c>
      <c r="I2876" s="3" t="s">
        <v>667</v>
      </c>
      <c r="J2876" s="5">
        <v>3</v>
      </c>
      <c r="K2876" s="6">
        <v>2.5</v>
      </c>
      <c r="L2876" s="3">
        <v>17</v>
      </c>
      <c r="M2876" s="3">
        <v>51</v>
      </c>
      <c r="N2876" s="3">
        <v>670730</v>
      </c>
      <c r="O2876" s="3">
        <v>2850600</v>
      </c>
      <c r="P2876" s="3">
        <v>0</v>
      </c>
      <c r="Q2876" s="3">
        <v>0</v>
      </c>
      <c r="R2876" s="3">
        <v>167683</v>
      </c>
      <c r="S2876" s="3">
        <v>219850</v>
      </c>
      <c r="T2876" s="3">
        <v>146567</v>
      </c>
      <c r="U2876" s="3">
        <v>251524</v>
      </c>
      <c r="V2876" s="3">
        <v>3636224</v>
      </c>
      <c r="W2876" s="3">
        <v>473800</v>
      </c>
      <c r="X2876" s="3">
        <v>668800</v>
      </c>
      <c r="Y2876" s="3">
        <v>29100</v>
      </c>
      <c r="Z2876" s="3">
        <v>222900</v>
      </c>
      <c r="AA2876" s="3">
        <v>167200</v>
      </c>
      <c r="AB2876" s="3">
        <v>1561800</v>
      </c>
      <c r="AC2876" s="3">
        <v>5198024</v>
      </c>
    </row>
    <row r="2877" spans="1:29" x14ac:dyDescent="0.2">
      <c r="A2877" s="3" t="s">
        <v>1078</v>
      </c>
      <c r="B2877" s="144">
        <v>45691</v>
      </c>
      <c r="C2877" s="144">
        <v>45807</v>
      </c>
      <c r="D2877" s="3" t="s">
        <v>614</v>
      </c>
      <c r="E2877" s="3" t="s">
        <v>620</v>
      </c>
      <c r="F2877" s="14" t="s">
        <v>33</v>
      </c>
      <c r="G2877" s="8" t="s">
        <v>157</v>
      </c>
      <c r="H2877" s="2">
        <v>1061737282</v>
      </c>
      <c r="I2877" s="3" t="s">
        <v>1086</v>
      </c>
      <c r="J2877" s="5">
        <v>4</v>
      </c>
      <c r="K2877" s="6">
        <v>2.5</v>
      </c>
      <c r="L2877" s="3">
        <v>17</v>
      </c>
      <c r="M2877" s="3">
        <v>68</v>
      </c>
      <c r="N2877" s="3">
        <v>894306</v>
      </c>
      <c r="O2877" s="3">
        <v>3800801</v>
      </c>
      <c r="P2877" s="3">
        <v>0</v>
      </c>
      <c r="Q2877" s="3">
        <v>0</v>
      </c>
      <c r="R2877" s="3">
        <v>223577</v>
      </c>
      <c r="S2877" s="3">
        <v>293134</v>
      </c>
      <c r="T2877" s="3">
        <v>195422</v>
      </c>
      <c r="U2877" s="3">
        <v>335365</v>
      </c>
      <c r="V2877" s="3">
        <v>4848299</v>
      </c>
      <c r="W2877" s="3">
        <v>473800</v>
      </c>
      <c r="X2877" s="3">
        <v>668800</v>
      </c>
      <c r="Y2877" s="3">
        <v>29100</v>
      </c>
      <c r="Z2877" s="3">
        <v>222900</v>
      </c>
      <c r="AA2877" s="3">
        <v>167200</v>
      </c>
      <c r="AB2877" s="3">
        <v>1561800</v>
      </c>
      <c r="AC2877" s="3">
        <v>6410099</v>
      </c>
    </row>
    <row r="2878" spans="1:29" x14ac:dyDescent="0.2">
      <c r="A2878" s="3" t="s">
        <v>1078</v>
      </c>
      <c r="B2878" s="144">
        <v>45691</v>
      </c>
      <c r="C2878" s="144">
        <v>45807</v>
      </c>
      <c r="D2878" s="3" t="s">
        <v>614</v>
      </c>
      <c r="E2878" s="3" t="s">
        <v>620</v>
      </c>
      <c r="F2878" s="14" t="s">
        <v>33</v>
      </c>
      <c r="G2878" s="8" t="s">
        <v>157</v>
      </c>
      <c r="H2878" s="2">
        <v>1061783218</v>
      </c>
      <c r="I2878" s="3" t="s">
        <v>1087</v>
      </c>
      <c r="J2878" s="5">
        <v>8</v>
      </c>
      <c r="K2878" s="6">
        <v>3</v>
      </c>
      <c r="L2878" s="3">
        <v>17</v>
      </c>
      <c r="M2878" s="3">
        <v>136</v>
      </c>
      <c r="N2878" s="3">
        <v>2146334</v>
      </c>
      <c r="O2878" s="3">
        <v>9121921</v>
      </c>
      <c r="P2878" s="3">
        <v>0</v>
      </c>
      <c r="Q2878" s="3">
        <v>0</v>
      </c>
      <c r="R2878" s="3">
        <v>536584</v>
      </c>
      <c r="S2878" s="3">
        <v>703521</v>
      </c>
      <c r="T2878" s="3">
        <v>469014</v>
      </c>
      <c r="U2878" s="3">
        <v>804875</v>
      </c>
      <c r="V2878" s="3">
        <v>11635915</v>
      </c>
      <c r="W2878" s="3">
        <v>775400</v>
      </c>
      <c r="X2878" s="3">
        <v>1094600</v>
      </c>
      <c r="Y2878" s="3">
        <v>47600</v>
      </c>
      <c r="Z2878" s="3">
        <v>364900</v>
      </c>
      <c r="AA2878" s="3">
        <v>273700</v>
      </c>
      <c r="AB2878" s="3">
        <v>2556200</v>
      </c>
      <c r="AC2878" s="3">
        <v>14192115</v>
      </c>
    </row>
    <row r="2879" spans="1:29" x14ac:dyDescent="0.2">
      <c r="A2879" s="3" t="s">
        <v>1078</v>
      </c>
      <c r="B2879" s="144">
        <v>45691</v>
      </c>
      <c r="C2879" s="144">
        <v>45807</v>
      </c>
      <c r="D2879" s="3" t="s">
        <v>614</v>
      </c>
      <c r="E2879" s="3" t="s">
        <v>620</v>
      </c>
      <c r="F2879" s="14" t="s">
        <v>33</v>
      </c>
      <c r="G2879" s="8" t="s">
        <v>157</v>
      </c>
      <c r="H2879" s="2">
        <v>4615741</v>
      </c>
      <c r="I2879" s="3" t="s">
        <v>1008</v>
      </c>
      <c r="J2879" s="5">
        <v>4</v>
      </c>
      <c r="K2879" s="6">
        <v>3</v>
      </c>
      <c r="L2879" s="3">
        <v>17</v>
      </c>
      <c r="M2879" s="3">
        <v>68</v>
      </c>
      <c r="N2879" s="3">
        <v>1073167</v>
      </c>
      <c r="O2879" s="3">
        <v>4560961</v>
      </c>
      <c r="P2879" s="3">
        <v>0</v>
      </c>
      <c r="Q2879" s="3">
        <v>0</v>
      </c>
      <c r="R2879" s="3">
        <v>268292</v>
      </c>
      <c r="S2879" s="3">
        <v>351760</v>
      </c>
      <c r="T2879" s="3">
        <v>234507</v>
      </c>
      <c r="U2879" s="3">
        <v>402438</v>
      </c>
      <c r="V2879" s="3">
        <v>5817958</v>
      </c>
      <c r="W2879" s="3">
        <v>473800</v>
      </c>
      <c r="X2879" s="3">
        <v>668800</v>
      </c>
      <c r="Y2879" s="3">
        <v>29100</v>
      </c>
      <c r="Z2879" s="3">
        <v>222900</v>
      </c>
      <c r="AA2879" s="3">
        <v>167200</v>
      </c>
      <c r="AB2879" s="3">
        <v>1561800</v>
      </c>
      <c r="AC2879" s="3">
        <v>7379758</v>
      </c>
    </row>
    <row r="2880" spans="1:29" x14ac:dyDescent="0.2">
      <c r="A2880" s="3" t="s">
        <v>1078</v>
      </c>
      <c r="B2880" s="144">
        <v>45691</v>
      </c>
      <c r="C2880" s="144">
        <v>45807</v>
      </c>
      <c r="D2880" s="3" t="s">
        <v>614</v>
      </c>
      <c r="E2880" s="3" t="s">
        <v>620</v>
      </c>
      <c r="F2880" s="14" t="s">
        <v>33</v>
      </c>
      <c r="G2880" s="8" t="s">
        <v>157</v>
      </c>
      <c r="H2880" s="2">
        <v>85474684</v>
      </c>
      <c r="I2880" s="3" t="s">
        <v>668</v>
      </c>
      <c r="J2880" s="5">
        <v>8</v>
      </c>
      <c r="K2880" s="6">
        <v>4</v>
      </c>
      <c r="L2880" s="3">
        <v>17</v>
      </c>
      <c r="M2880" s="3">
        <v>136</v>
      </c>
      <c r="N2880" s="3">
        <v>2861779</v>
      </c>
      <c r="O2880" s="3">
        <v>12162562</v>
      </c>
      <c r="P2880" s="3">
        <v>0</v>
      </c>
      <c r="Q2880" s="3">
        <v>0</v>
      </c>
      <c r="R2880" s="3">
        <v>715445</v>
      </c>
      <c r="S2880" s="3">
        <v>938028</v>
      </c>
      <c r="T2880" s="3">
        <v>625352</v>
      </c>
      <c r="U2880" s="3">
        <v>1073167</v>
      </c>
      <c r="V2880" s="3">
        <v>15514554</v>
      </c>
      <c r="W2880" s="3">
        <v>1033800</v>
      </c>
      <c r="X2880" s="3">
        <v>1459500</v>
      </c>
      <c r="Y2880" s="3">
        <v>63500</v>
      </c>
      <c r="Z2880" s="3">
        <v>486500</v>
      </c>
      <c r="AA2880" s="3">
        <v>364900</v>
      </c>
      <c r="AB2880" s="3">
        <v>3408200</v>
      </c>
      <c r="AC2880" s="3">
        <v>18922754</v>
      </c>
    </row>
    <row r="2881" spans="1:29" x14ac:dyDescent="0.2">
      <c r="A2881" s="3" t="s">
        <v>1078</v>
      </c>
      <c r="B2881" s="144">
        <v>45691</v>
      </c>
      <c r="C2881" s="144">
        <v>45807</v>
      </c>
      <c r="D2881" s="3" t="s">
        <v>614</v>
      </c>
      <c r="E2881" s="3" t="s">
        <v>620</v>
      </c>
      <c r="F2881" s="14" t="s">
        <v>33</v>
      </c>
      <c r="G2881" s="8" t="s">
        <v>157</v>
      </c>
      <c r="H2881" s="2">
        <v>4615873</v>
      </c>
      <c r="I2881" s="3" t="s">
        <v>669</v>
      </c>
      <c r="J2881" s="5">
        <v>8</v>
      </c>
      <c r="K2881" s="6">
        <v>3</v>
      </c>
      <c r="L2881" s="3">
        <v>17</v>
      </c>
      <c r="M2881" s="3">
        <v>136</v>
      </c>
      <c r="N2881" s="3">
        <v>2146334</v>
      </c>
      <c r="O2881" s="3">
        <v>9121921</v>
      </c>
      <c r="P2881" s="3">
        <v>0</v>
      </c>
      <c r="Q2881" s="3">
        <v>0</v>
      </c>
      <c r="R2881" s="3">
        <v>536584</v>
      </c>
      <c r="S2881" s="3">
        <v>703521</v>
      </c>
      <c r="T2881" s="3">
        <v>469014</v>
      </c>
      <c r="U2881" s="3">
        <v>804875</v>
      </c>
      <c r="V2881" s="3">
        <v>11635915</v>
      </c>
      <c r="W2881" s="3">
        <v>775400</v>
      </c>
      <c r="X2881" s="3">
        <v>1094600</v>
      </c>
      <c r="Y2881" s="3">
        <v>47600</v>
      </c>
      <c r="Z2881" s="3">
        <v>364900</v>
      </c>
      <c r="AA2881" s="3">
        <v>273700</v>
      </c>
      <c r="AB2881" s="3">
        <v>2556200</v>
      </c>
      <c r="AC2881" s="3">
        <v>14192115</v>
      </c>
    </row>
    <row r="2882" spans="1:29" x14ac:dyDescent="0.2">
      <c r="A2882" s="3" t="s">
        <v>1078</v>
      </c>
      <c r="B2882" s="144">
        <v>45691</v>
      </c>
      <c r="C2882" s="144">
        <v>45807</v>
      </c>
      <c r="D2882" s="3" t="s">
        <v>614</v>
      </c>
      <c r="E2882" s="3" t="s">
        <v>620</v>
      </c>
      <c r="F2882" s="14" t="s">
        <v>33</v>
      </c>
      <c r="G2882" s="8" t="s">
        <v>157</v>
      </c>
      <c r="H2882" s="2">
        <v>10540176</v>
      </c>
      <c r="I2882" s="3" t="s">
        <v>670</v>
      </c>
      <c r="J2882" s="5">
        <v>8</v>
      </c>
      <c r="K2882" s="6">
        <v>3.5</v>
      </c>
      <c r="L2882" s="3">
        <v>17</v>
      </c>
      <c r="M2882" s="3">
        <v>136</v>
      </c>
      <c r="N2882" s="3">
        <v>2504057</v>
      </c>
      <c r="O2882" s="3">
        <v>10642241</v>
      </c>
      <c r="P2882" s="3">
        <v>0</v>
      </c>
      <c r="Q2882" s="3">
        <v>0</v>
      </c>
      <c r="R2882" s="3">
        <v>626014</v>
      </c>
      <c r="S2882" s="3">
        <v>820774</v>
      </c>
      <c r="T2882" s="3">
        <v>547183</v>
      </c>
      <c r="U2882" s="3">
        <v>939021</v>
      </c>
      <c r="V2882" s="3">
        <v>13575233</v>
      </c>
      <c r="W2882" s="3">
        <v>904600</v>
      </c>
      <c r="X2882" s="3">
        <v>1277100</v>
      </c>
      <c r="Y2882" s="3">
        <v>55600</v>
      </c>
      <c r="Z2882" s="3">
        <v>425700</v>
      </c>
      <c r="AA2882" s="3">
        <v>319300</v>
      </c>
      <c r="AB2882" s="3">
        <v>2982300</v>
      </c>
      <c r="AC2882" s="3">
        <v>16557533</v>
      </c>
    </row>
    <row r="2883" spans="1:29" x14ac:dyDescent="0.2">
      <c r="A2883" s="3" t="s">
        <v>1078</v>
      </c>
      <c r="B2883" s="144">
        <v>45691</v>
      </c>
      <c r="C2883" s="144">
        <v>45807</v>
      </c>
      <c r="D2883" s="3" t="s">
        <v>614</v>
      </c>
      <c r="E2883" s="3" t="s">
        <v>620</v>
      </c>
      <c r="F2883" s="14" t="s">
        <v>33</v>
      </c>
      <c r="G2883" s="8" t="s">
        <v>157</v>
      </c>
      <c r="H2883" s="2">
        <v>76308779</v>
      </c>
      <c r="I2883" s="3" t="s">
        <v>671</v>
      </c>
      <c r="J2883" s="5">
        <v>4</v>
      </c>
      <c r="K2883" s="6">
        <v>3.5</v>
      </c>
      <c r="L2883" s="3">
        <v>17</v>
      </c>
      <c r="M2883" s="3">
        <v>68</v>
      </c>
      <c r="N2883" s="3">
        <v>1252028</v>
      </c>
      <c r="O2883" s="3">
        <v>5321121</v>
      </c>
      <c r="P2883" s="3">
        <v>0</v>
      </c>
      <c r="Q2883" s="3">
        <v>0</v>
      </c>
      <c r="R2883" s="3">
        <v>313007</v>
      </c>
      <c r="S2883" s="3">
        <v>410387</v>
      </c>
      <c r="T2883" s="3">
        <v>273591</v>
      </c>
      <c r="U2883" s="3">
        <v>469511</v>
      </c>
      <c r="V2883" s="3">
        <v>6787617</v>
      </c>
      <c r="W2883" s="3">
        <v>473800</v>
      </c>
      <c r="X2883" s="3">
        <v>668800</v>
      </c>
      <c r="Y2883" s="3">
        <v>29100</v>
      </c>
      <c r="Z2883" s="3">
        <v>222900</v>
      </c>
      <c r="AA2883" s="3">
        <v>167200</v>
      </c>
      <c r="AB2883" s="3">
        <v>1561800</v>
      </c>
      <c r="AC2883" s="3">
        <v>8349417</v>
      </c>
    </row>
    <row r="2884" spans="1:29" x14ac:dyDescent="0.2">
      <c r="A2884" s="3" t="s">
        <v>1078</v>
      </c>
      <c r="B2884" s="144">
        <v>45691</v>
      </c>
      <c r="C2884" s="144">
        <v>45807</v>
      </c>
      <c r="D2884" s="3" t="s">
        <v>614</v>
      </c>
      <c r="E2884" s="3" t="s">
        <v>620</v>
      </c>
      <c r="F2884" s="14" t="s">
        <v>33</v>
      </c>
      <c r="G2884" s="8" t="s">
        <v>157</v>
      </c>
      <c r="H2884" s="2">
        <v>1061748683</v>
      </c>
      <c r="I2884" s="3" t="s">
        <v>1010</v>
      </c>
      <c r="J2884" s="5">
        <v>4</v>
      </c>
      <c r="K2884" s="6">
        <v>2.5</v>
      </c>
      <c r="L2884" s="3">
        <v>17</v>
      </c>
      <c r="M2884" s="3">
        <v>68</v>
      </c>
      <c r="N2884" s="3">
        <v>894306</v>
      </c>
      <c r="O2884" s="3">
        <v>3800801</v>
      </c>
      <c r="P2884" s="3">
        <v>0</v>
      </c>
      <c r="Q2884" s="3">
        <v>0</v>
      </c>
      <c r="R2884" s="3">
        <v>223577</v>
      </c>
      <c r="S2884" s="3">
        <v>293134</v>
      </c>
      <c r="T2884" s="3">
        <v>195422</v>
      </c>
      <c r="U2884" s="3">
        <v>335365</v>
      </c>
      <c r="V2884" s="3">
        <v>4848299</v>
      </c>
      <c r="W2884" s="3">
        <v>473800</v>
      </c>
      <c r="X2884" s="3">
        <v>668800</v>
      </c>
      <c r="Y2884" s="3">
        <v>29100</v>
      </c>
      <c r="Z2884" s="3">
        <v>222900</v>
      </c>
      <c r="AA2884" s="3">
        <v>167200</v>
      </c>
      <c r="AB2884" s="3">
        <v>1561800</v>
      </c>
      <c r="AC2884" s="3">
        <v>6410099</v>
      </c>
    </row>
    <row r="2885" spans="1:29" x14ac:dyDescent="0.2">
      <c r="A2885" s="3" t="s">
        <v>1078</v>
      </c>
      <c r="B2885" s="144">
        <v>45691</v>
      </c>
      <c r="C2885" s="144">
        <v>45807</v>
      </c>
      <c r="D2885" s="3" t="s">
        <v>614</v>
      </c>
      <c r="E2885" s="3" t="s">
        <v>620</v>
      </c>
      <c r="F2885" s="14" t="s">
        <v>33</v>
      </c>
      <c r="G2885" s="8" t="s">
        <v>157</v>
      </c>
      <c r="H2885" s="2">
        <v>1144185094</v>
      </c>
      <c r="I2885" s="3" t="s">
        <v>1088</v>
      </c>
      <c r="J2885" s="5">
        <v>7</v>
      </c>
      <c r="K2885" s="6">
        <v>2</v>
      </c>
      <c r="L2885" s="3">
        <v>17</v>
      </c>
      <c r="M2885" s="3">
        <v>119</v>
      </c>
      <c r="N2885" s="3">
        <v>1252028</v>
      </c>
      <c r="O2885" s="3">
        <v>5321121</v>
      </c>
      <c r="P2885" s="3">
        <v>0</v>
      </c>
      <c r="Q2885" s="3">
        <v>0</v>
      </c>
      <c r="R2885" s="3">
        <v>313007</v>
      </c>
      <c r="S2885" s="3">
        <v>410387</v>
      </c>
      <c r="T2885" s="3">
        <v>273591</v>
      </c>
      <c r="U2885" s="3">
        <v>469511</v>
      </c>
      <c r="V2885" s="3">
        <v>6787617</v>
      </c>
      <c r="W2885" s="3">
        <v>473800</v>
      </c>
      <c r="X2885" s="3">
        <v>668800</v>
      </c>
      <c r="Y2885" s="3">
        <v>29100</v>
      </c>
      <c r="Z2885" s="3">
        <v>222900</v>
      </c>
      <c r="AA2885" s="3">
        <v>167200</v>
      </c>
      <c r="AB2885" s="3">
        <v>1561800</v>
      </c>
      <c r="AC2885" s="3">
        <v>8349417</v>
      </c>
    </row>
    <row r="2886" spans="1:29" x14ac:dyDescent="0.2">
      <c r="A2886" s="3" t="s">
        <v>1078</v>
      </c>
      <c r="B2886" s="144">
        <v>45691</v>
      </c>
      <c r="C2886" s="144">
        <v>45807</v>
      </c>
      <c r="D2886" s="3" t="s">
        <v>614</v>
      </c>
      <c r="E2886" s="3" t="s">
        <v>620</v>
      </c>
      <c r="F2886" s="14" t="s">
        <v>33</v>
      </c>
      <c r="G2886" s="8" t="s">
        <v>157</v>
      </c>
      <c r="H2886" s="2">
        <v>76321619</v>
      </c>
      <c r="I2886" s="3" t="s">
        <v>672</v>
      </c>
      <c r="J2886" s="5">
        <v>4</v>
      </c>
      <c r="K2886" s="6">
        <v>3</v>
      </c>
      <c r="L2886" s="3">
        <v>17</v>
      </c>
      <c r="M2886" s="3">
        <v>68</v>
      </c>
      <c r="N2886" s="3">
        <v>1073167</v>
      </c>
      <c r="O2886" s="3">
        <v>4560961</v>
      </c>
      <c r="P2886" s="3">
        <v>0</v>
      </c>
      <c r="Q2886" s="3">
        <v>0</v>
      </c>
      <c r="R2886" s="3">
        <v>268292</v>
      </c>
      <c r="S2886" s="3">
        <v>351760</v>
      </c>
      <c r="T2886" s="3">
        <v>234507</v>
      </c>
      <c r="U2886" s="3">
        <v>402438</v>
      </c>
      <c r="V2886" s="3">
        <v>5817958</v>
      </c>
      <c r="W2886" s="3">
        <v>473800</v>
      </c>
      <c r="X2886" s="3">
        <v>668800</v>
      </c>
      <c r="Y2886" s="3">
        <v>29100</v>
      </c>
      <c r="Z2886" s="3">
        <v>222900</v>
      </c>
      <c r="AA2886" s="3">
        <v>167200</v>
      </c>
      <c r="AB2886" s="3">
        <v>1561800</v>
      </c>
      <c r="AC2886" s="3">
        <v>7379758</v>
      </c>
    </row>
    <row r="2887" spans="1:29" x14ac:dyDescent="0.2">
      <c r="A2887" s="3" t="s">
        <v>1078</v>
      </c>
      <c r="B2887" s="144">
        <v>45691</v>
      </c>
      <c r="C2887" s="144">
        <v>45807</v>
      </c>
      <c r="D2887" s="3" t="s">
        <v>614</v>
      </c>
      <c r="E2887" s="3" t="s">
        <v>620</v>
      </c>
      <c r="F2887" s="14" t="s">
        <v>33</v>
      </c>
      <c r="G2887" s="8" t="s">
        <v>157</v>
      </c>
      <c r="H2887" s="2">
        <v>25280521</v>
      </c>
      <c r="I2887" s="3" t="s">
        <v>673</v>
      </c>
      <c r="J2887" s="5">
        <v>4</v>
      </c>
      <c r="K2887" s="6">
        <v>4.5</v>
      </c>
      <c r="L2887" s="3">
        <v>17</v>
      </c>
      <c r="M2887" s="3">
        <v>68</v>
      </c>
      <c r="N2887" s="3">
        <v>1609751</v>
      </c>
      <c r="O2887" s="3">
        <v>6841441</v>
      </c>
      <c r="P2887" s="3">
        <v>0</v>
      </c>
      <c r="Q2887" s="3">
        <v>0</v>
      </c>
      <c r="R2887" s="3">
        <v>402438</v>
      </c>
      <c r="S2887" s="3">
        <v>527641</v>
      </c>
      <c r="T2887" s="3">
        <v>351760</v>
      </c>
      <c r="U2887" s="3">
        <v>603657</v>
      </c>
      <c r="V2887" s="3">
        <v>8726937</v>
      </c>
      <c r="W2887" s="3">
        <v>581500</v>
      </c>
      <c r="X2887" s="3">
        <v>821000</v>
      </c>
      <c r="Y2887" s="3">
        <v>35700</v>
      </c>
      <c r="Z2887" s="3">
        <v>273700</v>
      </c>
      <c r="AA2887" s="3">
        <v>205200</v>
      </c>
      <c r="AB2887" s="3">
        <v>1917100</v>
      </c>
      <c r="AC2887" s="3">
        <v>10644037</v>
      </c>
    </row>
    <row r="2888" spans="1:29" x14ac:dyDescent="0.2">
      <c r="A2888" s="3" t="s">
        <v>1078</v>
      </c>
      <c r="B2888" s="144">
        <v>45691</v>
      </c>
      <c r="C2888" s="144">
        <v>45807</v>
      </c>
      <c r="D2888" s="3" t="s">
        <v>614</v>
      </c>
      <c r="E2888" s="3" t="s">
        <v>620</v>
      </c>
      <c r="F2888" s="14" t="s">
        <v>33</v>
      </c>
      <c r="G2888" s="8" t="s">
        <v>157</v>
      </c>
      <c r="H2888" s="2">
        <v>1061702669</v>
      </c>
      <c r="I2888" s="3" t="s">
        <v>674</v>
      </c>
      <c r="J2888" s="5">
        <v>4</v>
      </c>
      <c r="K2888" s="6">
        <v>4</v>
      </c>
      <c r="L2888" s="3">
        <v>17</v>
      </c>
      <c r="M2888" s="3">
        <v>68</v>
      </c>
      <c r="N2888" s="3">
        <v>1430890</v>
      </c>
      <c r="O2888" s="3">
        <v>6081281</v>
      </c>
      <c r="P2888" s="3">
        <v>0</v>
      </c>
      <c r="Q2888" s="3">
        <v>476963</v>
      </c>
      <c r="R2888" s="3">
        <v>490212</v>
      </c>
      <c r="S2888" s="3">
        <v>482042</v>
      </c>
      <c r="T2888" s="3">
        <v>325704</v>
      </c>
      <c r="U2888" s="3">
        <v>587371</v>
      </c>
      <c r="V2888" s="3">
        <v>8443573</v>
      </c>
      <c r="W2888" s="3">
        <v>516900</v>
      </c>
      <c r="X2888" s="3">
        <v>729800</v>
      </c>
      <c r="Y2888" s="3">
        <v>31700</v>
      </c>
      <c r="Z2888" s="3">
        <v>243300</v>
      </c>
      <c r="AA2888" s="3">
        <v>182400</v>
      </c>
      <c r="AB2888" s="3">
        <v>1704100</v>
      </c>
      <c r="AC2888" s="3">
        <v>10147673</v>
      </c>
    </row>
    <row r="2889" spans="1:29" x14ac:dyDescent="0.2">
      <c r="A2889" s="3" t="s">
        <v>1078</v>
      </c>
      <c r="B2889" s="144">
        <v>45691</v>
      </c>
      <c r="C2889" s="144">
        <v>45807</v>
      </c>
      <c r="D2889" s="3" t="s">
        <v>614</v>
      </c>
      <c r="E2889" s="3" t="s">
        <v>620</v>
      </c>
      <c r="F2889" s="14" t="s">
        <v>33</v>
      </c>
      <c r="G2889" s="8" t="s">
        <v>157</v>
      </c>
      <c r="H2889" s="2">
        <v>1061791618</v>
      </c>
      <c r="I2889" s="3" t="s">
        <v>675</v>
      </c>
      <c r="J2889" s="5">
        <v>6</v>
      </c>
      <c r="K2889" s="6">
        <v>3</v>
      </c>
      <c r="L2889" s="3">
        <v>17</v>
      </c>
      <c r="M2889" s="3">
        <v>102</v>
      </c>
      <c r="N2889" s="3">
        <v>1609751</v>
      </c>
      <c r="O2889" s="3">
        <v>6841441</v>
      </c>
      <c r="P2889" s="3">
        <v>0</v>
      </c>
      <c r="Q2889" s="3">
        <v>0</v>
      </c>
      <c r="R2889" s="3">
        <v>402438</v>
      </c>
      <c r="S2889" s="3">
        <v>527641</v>
      </c>
      <c r="T2889" s="3">
        <v>351760</v>
      </c>
      <c r="U2889" s="3">
        <v>603657</v>
      </c>
      <c r="V2889" s="3">
        <v>8726937</v>
      </c>
      <c r="W2889" s="3">
        <v>581500</v>
      </c>
      <c r="X2889" s="3">
        <v>821000</v>
      </c>
      <c r="Y2889" s="3">
        <v>35700</v>
      </c>
      <c r="Z2889" s="3">
        <v>273700</v>
      </c>
      <c r="AA2889" s="3">
        <v>205200</v>
      </c>
      <c r="AB2889" s="3">
        <v>1917100</v>
      </c>
      <c r="AC2889" s="3">
        <v>10644037</v>
      </c>
    </row>
    <row r="2890" spans="1:29" x14ac:dyDescent="0.2">
      <c r="A2890" s="3" t="s">
        <v>1078</v>
      </c>
      <c r="B2890" s="144">
        <v>45691</v>
      </c>
      <c r="C2890" s="144">
        <v>45807</v>
      </c>
      <c r="D2890" s="3" t="s">
        <v>614</v>
      </c>
      <c r="E2890" s="3" t="s">
        <v>620</v>
      </c>
      <c r="F2890" s="14" t="s">
        <v>33</v>
      </c>
      <c r="G2890" s="8" t="s">
        <v>35</v>
      </c>
      <c r="H2890" s="2">
        <v>13064249</v>
      </c>
      <c r="I2890" s="3" t="s">
        <v>676</v>
      </c>
      <c r="J2890" s="5">
        <v>4</v>
      </c>
      <c r="K2890" s="6">
        <v>4</v>
      </c>
      <c r="L2890" s="3">
        <v>17</v>
      </c>
      <c r="M2890" s="3">
        <v>68</v>
      </c>
      <c r="N2890" s="3">
        <v>1430890</v>
      </c>
      <c r="O2890" s="3">
        <v>6081281</v>
      </c>
      <c r="P2890" s="3">
        <v>0</v>
      </c>
      <c r="Q2890" s="3">
        <v>0</v>
      </c>
      <c r="R2890" s="3">
        <v>357723</v>
      </c>
      <c r="S2890" s="3">
        <v>469014</v>
      </c>
      <c r="T2890" s="3">
        <v>312676</v>
      </c>
      <c r="U2890" s="3">
        <v>536584</v>
      </c>
      <c r="V2890" s="3">
        <v>7757278</v>
      </c>
      <c r="W2890" s="3">
        <v>516900</v>
      </c>
      <c r="X2890" s="3">
        <v>729800</v>
      </c>
      <c r="Y2890" s="3">
        <v>31700</v>
      </c>
      <c r="Z2890" s="3">
        <v>243300</v>
      </c>
      <c r="AA2890" s="3">
        <v>182400</v>
      </c>
      <c r="AB2890" s="3">
        <v>1704100</v>
      </c>
      <c r="AC2890" s="3">
        <v>9461378</v>
      </c>
    </row>
    <row r="2891" spans="1:29" x14ac:dyDescent="0.2">
      <c r="A2891" s="3" t="s">
        <v>1078</v>
      </c>
      <c r="B2891" s="144">
        <v>45691</v>
      </c>
      <c r="C2891" s="144">
        <v>45807</v>
      </c>
      <c r="D2891" s="3" t="s">
        <v>614</v>
      </c>
      <c r="E2891" s="3" t="s">
        <v>620</v>
      </c>
      <c r="F2891" s="14" t="s">
        <v>33</v>
      </c>
      <c r="G2891" s="8" t="s">
        <v>35</v>
      </c>
      <c r="H2891" s="2">
        <v>10538987</v>
      </c>
      <c r="I2891" s="3" t="s">
        <v>171</v>
      </c>
      <c r="J2891" s="5">
        <v>4</v>
      </c>
      <c r="K2891" s="6">
        <v>4.5</v>
      </c>
      <c r="L2891" s="3">
        <v>17</v>
      </c>
      <c r="M2891" s="3">
        <v>68</v>
      </c>
      <c r="N2891" s="3">
        <v>1609751</v>
      </c>
      <c r="O2891" s="3">
        <v>6841441</v>
      </c>
      <c r="P2891" s="3">
        <v>0</v>
      </c>
      <c r="Q2891" s="3">
        <v>0</v>
      </c>
      <c r="R2891" s="3">
        <v>402438</v>
      </c>
      <c r="S2891" s="3">
        <v>527641</v>
      </c>
      <c r="T2891" s="3">
        <v>351760</v>
      </c>
      <c r="U2891" s="3">
        <v>603657</v>
      </c>
      <c r="V2891" s="3">
        <v>8726937</v>
      </c>
      <c r="W2891" s="3">
        <v>581500</v>
      </c>
      <c r="X2891" s="3">
        <v>821000</v>
      </c>
      <c r="Y2891" s="3">
        <v>35700</v>
      </c>
      <c r="Z2891" s="3">
        <v>273700</v>
      </c>
      <c r="AA2891" s="3">
        <v>205200</v>
      </c>
      <c r="AB2891" s="3">
        <v>1917100</v>
      </c>
      <c r="AC2891" s="3">
        <v>10644037</v>
      </c>
    </row>
    <row r="2892" spans="1:29" x14ac:dyDescent="0.2">
      <c r="A2892" s="3" t="s">
        <v>1078</v>
      </c>
      <c r="B2892" s="144">
        <v>45691</v>
      </c>
      <c r="C2892" s="144">
        <v>45807</v>
      </c>
      <c r="D2892" s="3" t="s">
        <v>614</v>
      </c>
      <c r="E2892" s="3" t="s">
        <v>620</v>
      </c>
      <c r="F2892" s="14" t="s">
        <v>33</v>
      </c>
      <c r="G2892" s="8" t="s">
        <v>35</v>
      </c>
      <c r="H2892" s="2">
        <v>10529916</v>
      </c>
      <c r="I2892" s="3" t="s">
        <v>677</v>
      </c>
      <c r="J2892" s="5">
        <v>8</v>
      </c>
      <c r="K2892" s="6">
        <v>4</v>
      </c>
      <c r="L2892" s="3">
        <v>17</v>
      </c>
      <c r="M2892" s="3">
        <v>136</v>
      </c>
      <c r="N2892" s="3">
        <v>2861779</v>
      </c>
      <c r="O2892" s="3">
        <v>12162562</v>
      </c>
      <c r="P2892" s="3">
        <v>0</v>
      </c>
      <c r="Q2892" s="3">
        <v>0</v>
      </c>
      <c r="R2892" s="3">
        <v>715445</v>
      </c>
      <c r="S2892" s="3">
        <v>938028</v>
      </c>
      <c r="T2892" s="3">
        <v>625352</v>
      </c>
      <c r="U2892" s="3">
        <v>1073167</v>
      </c>
      <c r="V2892" s="3">
        <v>15514554</v>
      </c>
      <c r="W2892" s="3">
        <v>1033800</v>
      </c>
      <c r="X2892" s="3">
        <v>1459500</v>
      </c>
      <c r="Y2892" s="3">
        <v>63500</v>
      </c>
      <c r="Z2892" s="3">
        <v>486500</v>
      </c>
      <c r="AA2892" s="3">
        <v>364900</v>
      </c>
      <c r="AB2892" s="3">
        <v>3408200</v>
      </c>
      <c r="AC2892" s="3">
        <v>18922754</v>
      </c>
    </row>
    <row r="2893" spans="1:29" x14ac:dyDescent="0.2">
      <c r="A2893" s="3" t="s">
        <v>1078</v>
      </c>
      <c r="B2893" s="144">
        <v>45691</v>
      </c>
      <c r="C2893" s="144">
        <v>45807</v>
      </c>
      <c r="D2893" s="3" t="s">
        <v>614</v>
      </c>
      <c r="E2893" s="3" t="s">
        <v>620</v>
      </c>
      <c r="F2893" s="14" t="s">
        <v>33</v>
      </c>
      <c r="G2893" s="8" t="s">
        <v>35</v>
      </c>
      <c r="H2893" s="2">
        <v>94414913</v>
      </c>
      <c r="I2893" s="3" t="s">
        <v>679</v>
      </c>
      <c r="J2893" s="5">
        <v>3</v>
      </c>
      <c r="K2893" s="6">
        <v>3</v>
      </c>
      <c r="L2893" s="3">
        <v>17</v>
      </c>
      <c r="M2893" s="3">
        <v>51</v>
      </c>
      <c r="N2893" s="3">
        <v>804875</v>
      </c>
      <c r="O2893" s="3">
        <v>3420720</v>
      </c>
      <c r="P2893" s="3">
        <v>0</v>
      </c>
      <c r="Q2893" s="3">
        <v>0</v>
      </c>
      <c r="R2893" s="3">
        <v>201219</v>
      </c>
      <c r="S2893" s="3">
        <v>263820</v>
      </c>
      <c r="T2893" s="3">
        <v>175880</v>
      </c>
      <c r="U2893" s="3">
        <v>301828</v>
      </c>
      <c r="V2893" s="3">
        <v>4363467</v>
      </c>
      <c r="W2893" s="3">
        <v>473800</v>
      </c>
      <c r="X2893" s="3">
        <v>668800</v>
      </c>
      <c r="Y2893" s="3">
        <v>29100</v>
      </c>
      <c r="Z2893" s="3">
        <v>222900</v>
      </c>
      <c r="AA2893" s="3">
        <v>167200</v>
      </c>
      <c r="AB2893" s="3">
        <v>1561800</v>
      </c>
      <c r="AC2893" s="3">
        <v>5925267</v>
      </c>
    </row>
    <row r="2894" spans="1:29" x14ac:dyDescent="0.2">
      <c r="A2894" s="3" t="s">
        <v>1078</v>
      </c>
      <c r="B2894" s="144">
        <v>45691</v>
      </c>
      <c r="C2894" s="144">
        <v>45807</v>
      </c>
      <c r="D2894" s="3" t="s">
        <v>614</v>
      </c>
      <c r="E2894" s="3" t="s">
        <v>620</v>
      </c>
      <c r="F2894" s="14" t="s">
        <v>33</v>
      </c>
      <c r="G2894" s="8" t="s">
        <v>35</v>
      </c>
      <c r="H2894" s="2">
        <v>34317699</v>
      </c>
      <c r="I2894" s="3" t="s">
        <v>680</v>
      </c>
      <c r="J2894" s="5">
        <v>9</v>
      </c>
      <c r="K2894" s="6">
        <v>3</v>
      </c>
      <c r="L2894" s="3">
        <v>17</v>
      </c>
      <c r="M2894" s="3">
        <v>153</v>
      </c>
      <c r="N2894" s="3">
        <v>2414626</v>
      </c>
      <c r="O2894" s="3">
        <v>10262161</v>
      </c>
      <c r="P2894" s="3">
        <v>0</v>
      </c>
      <c r="Q2894" s="3">
        <v>0</v>
      </c>
      <c r="R2894" s="3">
        <v>603657</v>
      </c>
      <c r="S2894" s="3">
        <v>791461</v>
      </c>
      <c r="T2894" s="3">
        <v>527640</v>
      </c>
      <c r="U2894" s="3">
        <v>905485</v>
      </c>
      <c r="V2894" s="3">
        <v>13090404</v>
      </c>
      <c r="W2894" s="3">
        <v>872300</v>
      </c>
      <c r="X2894" s="3">
        <v>1231500</v>
      </c>
      <c r="Y2894" s="3">
        <v>53600</v>
      </c>
      <c r="Z2894" s="3">
        <v>410500</v>
      </c>
      <c r="AA2894" s="3">
        <v>307900</v>
      </c>
      <c r="AB2894" s="3">
        <v>2875800</v>
      </c>
      <c r="AC2894" s="3">
        <v>15966204</v>
      </c>
    </row>
    <row r="2895" spans="1:29" x14ac:dyDescent="0.2">
      <c r="A2895" s="3" t="s">
        <v>1078</v>
      </c>
      <c r="B2895" s="144">
        <v>45691</v>
      </c>
      <c r="C2895" s="144">
        <v>45807</v>
      </c>
      <c r="D2895" s="3" t="s">
        <v>614</v>
      </c>
      <c r="E2895" s="3" t="s">
        <v>620</v>
      </c>
      <c r="F2895" s="14" t="s">
        <v>33</v>
      </c>
      <c r="G2895" s="8" t="s">
        <v>35</v>
      </c>
      <c r="H2895" s="2">
        <v>10545544</v>
      </c>
      <c r="I2895" s="3" t="s">
        <v>681</v>
      </c>
      <c r="J2895" s="5">
        <v>4</v>
      </c>
      <c r="K2895" s="6">
        <v>4</v>
      </c>
      <c r="L2895" s="3">
        <v>17</v>
      </c>
      <c r="M2895" s="3">
        <v>68</v>
      </c>
      <c r="N2895" s="3">
        <v>1430890</v>
      </c>
      <c r="O2895" s="3">
        <v>6081281</v>
      </c>
      <c r="P2895" s="3">
        <v>0</v>
      </c>
      <c r="Q2895" s="3">
        <v>0</v>
      </c>
      <c r="R2895" s="3">
        <v>357723</v>
      </c>
      <c r="S2895" s="3">
        <v>469014</v>
      </c>
      <c r="T2895" s="3">
        <v>312676</v>
      </c>
      <c r="U2895" s="3">
        <v>536584</v>
      </c>
      <c r="V2895" s="3">
        <v>7757278</v>
      </c>
      <c r="W2895" s="3">
        <v>516900</v>
      </c>
      <c r="X2895" s="3">
        <v>729800</v>
      </c>
      <c r="Y2895" s="3">
        <v>31700</v>
      </c>
      <c r="Z2895" s="3">
        <v>243300</v>
      </c>
      <c r="AA2895" s="3">
        <v>182400</v>
      </c>
      <c r="AB2895" s="3">
        <v>1704100</v>
      </c>
      <c r="AC2895" s="3">
        <v>9461378</v>
      </c>
    </row>
    <row r="2896" spans="1:29" x14ac:dyDescent="0.2">
      <c r="A2896" s="3" t="s">
        <v>1078</v>
      </c>
      <c r="B2896" s="144">
        <v>45691</v>
      </c>
      <c r="C2896" s="144">
        <v>45807</v>
      </c>
      <c r="D2896" s="3" t="s">
        <v>614</v>
      </c>
      <c r="E2896" s="3" t="s">
        <v>620</v>
      </c>
      <c r="F2896" s="14" t="s">
        <v>33</v>
      </c>
      <c r="G2896" s="8" t="s">
        <v>35</v>
      </c>
      <c r="H2896" s="2">
        <v>34554171</v>
      </c>
      <c r="I2896" s="3" t="s">
        <v>682</v>
      </c>
      <c r="J2896" s="5">
        <v>8</v>
      </c>
      <c r="K2896" s="6">
        <v>4.5</v>
      </c>
      <c r="L2896" s="3">
        <v>17</v>
      </c>
      <c r="M2896" s="3">
        <v>136</v>
      </c>
      <c r="N2896" s="3">
        <v>3219502</v>
      </c>
      <c r="O2896" s="3">
        <v>13682882</v>
      </c>
      <c r="P2896" s="3">
        <v>0</v>
      </c>
      <c r="Q2896" s="3">
        <v>0</v>
      </c>
      <c r="R2896" s="3">
        <v>804876</v>
      </c>
      <c r="S2896" s="3">
        <v>1055281</v>
      </c>
      <c r="T2896" s="3">
        <v>703521</v>
      </c>
      <c r="U2896" s="3">
        <v>1207313</v>
      </c>
      <c r="V2896" s="3">
        <v>17453873</v>
      </c>
      <c r="W2896" s="3">
        <v>1163000</v>
      </c>
      <c r="X2896" s="3">
        <v>1641900</v>
      </c>
      <c r="Y2896" s="3">
        <v>71400</v>
      </c>
      <c r="Z2896" s="3">
        <v>547300</v>
      </c>
      <c r="AA2896" s="3">
        <v>410500</v>
      </c>
      <c r="AB2896" s="3">
        <v>3834100</v>
      </c>
      <c r="AC2896" s="3">
        <v>21287973</v>
      </c>
    </row>
    <row r="2897" spans="1:29" x14ac:dyDescent="0.2">
      <c r="A2897" s="3" t="s">
        <v>1078</v>
      </c>
      <c r="B2897" s="144">
        <v>45691</v>
      </c>
      <c r="C2897" s="144">
        <v>45807</v>
      </c>
      <c r="D2897" s="3" t="s">
        <v>614</v>
      </c>
      <c r="E2897" s="3" t="s">
        <v>620</v>
      </c>
      <c r="F2897" s="14" t="s">
        <v>33</v>
      </c>
      <c r="G2897" s="8" t="s">
        <v>35</v>
      </c>
      <c r="H2897" s="2">
        <v>76304684</v>
      </c>
      <c r="I2897" s="3" t="s">
        <v>683</v>
      </c>
      <c r="J2897" s="5">
        <v>12</v>
      </c>
      <c r="K2897" s="6">
        <v>4.5</v>
      </c>
      <c r="L2897" s="3">
        <v>17</v>
      </c>
      <c r="M2897" s="3">
        <v>204</v>
      </c>
      <c r="N2897" s="3">
        <v>4829252</v>
      </c>
      <c r="O2897" s="3">
        <v>20524323</v>
      </c>
      <c r="P2897" s="3">
        <v>0</v>
      </c>
      <c r="Q2897" s="3">
        <v>0</v>
      </c>
      <c r="R2897" s="3">
        <v>1207313</v>
      </c>
      <c r="S2897" s="3">
        <v>1582921</v>
      </c>
      <c r="T2897" s="3">
        <v>1055281</v>
      </c>
      <c r="U2897" s="3">
        <v>1810970</v>
      </c>
      <c r="V2897" s="3">
        <v>26180808</v>
      </c>
      <c r="W2897" s="3">
        <v>1744600</v>
      </c>
      <c r="X2897" s="3">
        <v>2462900</v>
      </c>
      <c r="Y2897" s="3">
        <v>107100</v>
      </c>
      <c r="Z2897" s="3">
        <v>821000</v>
      </c>
      <c r="AA2897" s="3">
        <v>615700</v>
      </c>
      <c r="AB2897" s="3">
        <v>5751300</v>
      </c>
      <c r="AC2897" s="3">
        <v>31932108</v>
      </c>
    </row>
    <row r="2898" spans="1:29" x14ac:dyDescent="0.2">
      <c r="A2898" s="3" t="s">
        <v>1078</v>
      </c>
      <c r="B2898" s="144">
        <v>45691</v>
      </c>
      <c r="C2898" s="144">
        <v>45807</v>
      </c>
      <c r="D2898" s="3" t="s">
        <v>614</v>
      </c>
      <c r="E2898" s="3" t="s">
        <v>620</v>
      </c>
      <c r="F2898" s="14" t="s">
        <v>33</v>
      </c>
      <c r="G2898" s="8" t="s">
        <v>35</v>
      </c>
      <c r="H2898" s="2">
        <v>4617653</v>
      </c>
      <c r="I2898" s="3" t="s">
        <v>684</v>
      </c>
      <c r="J2898" s="5">
        <v>4</v>
      </c>
      <c r="K2898" s="6">
        <v>4</v>
      </c>
      <c r="L2898" s="3">
        <v>17</v>
      </c>
      <c r="M2898" s="3">
        <v>68</v>
      </c>
      <c r="N2898" s="3">
        <v>1430890</v>
      </c>
      <c r="O2898" s="3">
        <v>6081281</v>
      </c>
      <c r="P2898" s="3">
        <v>0</v>
      </c>
      <c r="Q2898" s="3">
        <v>0</v>
      </c>
      <c r="R2898" s="3">
        <v>357723</v>
      </c>
      <c r="S2898" s="3">
        <v>469014</v>
      </c>
      <c r="T2898" s="3">
        <v>312676</v>
      </c>
      <c r="U2898" s="3">
        <v>536584</v>
      </c>
      <c r="V2898" s="3">
        <v>7757278</v>
      </c>
      <c r="W2898" s="3">
        <v>516900</v>
      </c>
      <c r="X2898" s="3">
        <v>729800</v>
      </c>
      <c r="Y2898" s="3">
        <v>31700</v>
      </c>
      <c r="Z2898" s="3">
        <v>243300</v>
      </c>
      <c r="AA2898" s="3">
        <v>182400</v>
      </c>
      <c r="AB2898" s="3">
        <v>1704100</v>
      </c>
      <c r="AC2898" s="3">
        <v>9461378</v>
      </c>
    </row>
    <row r="2899" spans="1:29" x14ac:dyDescent="0.2">
      <c r="A2899" s="3" t="s">
        <v>1078</v>
      </c>
      <c r="B2899" s="144">
        <v>45691</v>
      </c>
      <c r="C2899" s="144">
        <v>45807</v>
      </c>
      <c r="D2899" s="3" t="s">
        <v>614</v>
      </c>
      <c r="E2899" s="3" t="s">
        <v>620</v>
      </c>
      <c r="F2899" s="14" t="s">
        <v>33</v>
      </c>
      <c r="G2899" s="8" t="s">
        <v>35</v>
      </c>
      <c r="H2899" s="2">
        <v>4616913</v>
      </c>
      <c r="I2899" s="3" t="s">
        <v>685</v>
      </c>
      <c r="J2899" s="5">
        <v>8</v>
      </c>
      <c r="K2899" s="6">
        <v>3.5</v>
      </c>
      <c r="L2899" s="3">
        <v>17</v>
      </c>
      <c r="M2899" s="3">
        <v>136</v>
      </c>
      <c r="N2899" s="3">
        <v>2504057</v>
      </c>
      <c r="O2899" s="3">
        <v>10642241</v>
      </c>
      <c r="P2899" s="3">
        <v>0</v>
      </c>
      <c r="Q2899" s="3">
        <v>0</v>
      </c>
      <c r="R2899" s="3">
        <v>626014</v>
      </c>
      <c r="S2899" s="3">
        <v>820774</v>
      </c>
      <c r="T2899" s="3">
        <v>547183</v>
      </c>
      <c r="U2899" s="3">
        <v>939021</v>
      </c>
      <c r="V2899" s="3">
        <v>13575233</v>
      </c>
      <c r="W2899" s="3">
        <v>904600</v>
      </c>
      <c r="X2899" s="3">
        <v>1277100</v>
      </c>
      <c r="Y2899" s="3">
        <v>55600</v>
      </c>
      <c r="Z2899" s="3">
        <v>425700</v>
      </c>
      <c r="AA2899" s="3">
        <v>319300</v>
      </c>
      <c r="AB2899" s="3">
        <v>2982300</v>
      </c>
      <c r="AC2899" s="3">
        <v>16557533</v>
      </c>
    </row>
    <row r="2900" spans="1:29" x14ac:dyDescent="0.2">
      <c r="A2900" s="3" t="s">
        <v>1078</v>
      </c>
      <c r="B2900" s="144">
        <v>45691</v>
      </c>
      <c r="C2900" s="144">
        <v>45807</v>
      </c>
      <c r="D2900" s="3" t="s">
        <v>614</v>
      </c>
      <c r="E2900" s="3" t="s">
        <v>620</v>
      </c>
      <c r="F2900" s="14" t="s">
        <v>33</v>
      </c>
      <c r="G2900" s="8" t="s">
        <v>35</v>
      </c>
      <c r="H2900" s="2">
        <v>10549731</v>
      </c>
      <c r="I2900" s="3" t="s">
        <v>686</v>
      </c>
      <c r="J2900" s="5">
        <v>6</v>
      </c>
      <c r="K2900" s="6">
        <v>3</v>
      </c>
      <c r="L2900" s="3">
        <v>17</v>
      </c>
      <c r="M2900" s="3">
        <v>102</v>
      </c>
      <c r="N2900" s="3">
        <v>1609751</v>
      </c>
      <c r="O2900" s="3">
        <v>6841441</v>
      </c>
      <c r="P2900" s="3">
        <v>0</v>
      </c>
      <c r="Q2900" s="3">
        <v>0</v>
      </c>
      <c r="R2900" s="3">
        <v>402438</v>
      </c>
      <c r="S2900" s="3">
        <v>527641</v>
      </c>
      <c r="T2900" s="3">
        <v>351760</v>
      </c>
      <c r="U2900" s="3">
        <v>603657</v>
      </c>
      <c r="V2900" s="3">
        <v>8726937</v>
      </c>
      <c r="W2900" s="3">
        <v>581500</v>
      </c>
      <c r="X2900" s="3">
        <v>821000</v>
      </c>
      <c r="Y2900" s="3">
        <v>35700</v>
      </c>
      <c r="Z2900" s="3">
        <v>273700</v>
      </c>
      <c r="AA2900" s="3">
        <v>205200</v>
      </c>
      <c r="AB2900" s="3">
        <v>1917100</v>
      </c>
      <c r="AC2900" s="3">
        <v>10644037</v>
      </c>
    </row>
    <row r="2901" spans="1:29" x14ac:dyDescent="0.2">
      <c r="A2901" s="3" t="s">
        <v>1078</v>
      </c>
      <c r="B2901" s="144">
        <v>45691</v>
      </c>
      <c r="C2901" s="144">
        <v>45807</v>
      </c>
      <c r="D2901" s="3" t="s">
        <v>614</v>
      </c>
      <c r="E2901" s="3" t="s">
        <v>620</v>
      </c>
      <c r="F2901" s="14" t="s">
        <v>33</v>
      </c>
      <c r="G2901" s="8" t="s">
        <v>178</v>
      </c>
      <c r="H2901" s="2">
        <v>76333513</v>
      </c>
      <c r="I2901" s="3" t="s">
        <v>687</v>
      </c>
      <c r="J2901" s="5">
        <v>4</v>
      </c>
      <c r="K2901" s="6">
        <v>4</v>
      </c>
      <c r="L2901" s="3">
        <v>17</v>
      </c>
      <c r="M2901" s="3">
        <v>68</v>
      </c>
      <c r="N2901" s="3">
        <v>1430890</v>
      </c>
      <c r="O2901" s="3">
        <v>6081281</v>
      </c>
      <c r="P2901" s="3">
        <v>0</v>
      </c>
      <c r="Q2901" s="3">
        <v>0</v>
      </c>
      <c r="R2901" s="3">
        <v>357723</v>
      </c>
      <c r="S2901" s="3">
        <v>469014</v>
      </c>
      <c r="T2901" s="3">
        <v>312676</v>
      </c>
      <c r="U2901" s="3">
        <v>536584</v>
      </c>
      <c r="V2901" s="3">
        <v>7757278</v>
      </c>
      <c r="W2901" s="3">
        <v>516900</v>
      </c>
      <c r="X2901" s="3">
        <v>729800</v>
      </c>
      <c r="Y2901" s="3">
        <v>31700</v>
      </c>
      <c r="Z2901" s="3">
        <v>243300</v>
      </c>
      <c r="AA2901" s="3">
        <v>182400</v>
      </c>
      <c r="AB2901" s="3">
        <v>1704100</v>
      </c>
      <c r="AC2901" s="3">
        <v>9461378</v>
      </c>
    </row>
    <row r="2902" spans="1:29" x14ac:dyDescent="0.2">
      <c r="A2902" s="3" t="s">
        <v>1078</v>
      </c>
      <c r="B2902" s="144">
        <v>45691</v>
      </c>
      <c r="C2902" s="144">
        <v>45807</v>
      </c>
      <c r="D2902" s="3" t="s">
        <v>614</v>
      </c>
      <c r="E2902" s="3" t="s">
        <v>620</v>
      </c>
      <c r="F2902" s="14" t="s">
        <v>33</v>
      </c>
      <c r="G2902" s="8" t="s">
        <v>178</v>
      </c>
      <c r="H2902" s="2">
        <v>4615606</v>
      </c>
      <c r="I2902" s="3" t="s">
        <v>688</v>
      </c>
      <c r="J2902" s="5">
        <v>8</v>
      </c>
      <c r="K2902" s="6">
        <v>3.5</v>
      </c>
      <c r="L2902" s="3">
        <v>17</v>
      </c>
      <c r="M2902" s="3">
        <v>136</v>
      </c>
      <c r="N2902" s="3">
        <v>2504057</v>
      </c>
      <c r="O2902" s="3">
        <v>10642241</v>
      </c>
      <c r="P2902" s="3">
        <v>0</v>
      </c>
      <c r="Q2902" s="3">
        <v>0</v>
      </c>
      <c r="R2902" s="3">
        <v>626014</v>
      </c>
      <c r="S2902" s="3">
        <v>820774</v>
      </c>
      <c r="T2902" s="3">
        <v>547183</v>
      </c>
      <c r="U2902" s="3">
        <v>939021</v>
      </c>
      <c r="V2902" s="3">
        <v>13575233</v>
      </c>
      <c r="W2902" s="3">
        <v>904600</v>
      </c>
      <c r="X2902" s="3">
        <v>1277100</v>
      </c>
      <c r="Y2902" s="3">
        <v>55600</v>
      </c>
      <c r="Z2902" s="3">
        <v>425700</v>
      </c>
      <c r="AA2902" s="3">
        <v>319300</v>
      </c>
      <c r="AB2902" s="3">
        <v>2982300</v>
      </c>
      <c r="AC2902" s="3">
        <v>16557533</v>
      </c>
    </row>
    <row r="2903" spans="1:29" x14ac:dyDescent="0.2">
      <c r="A2903" s="3" t="s">
        <v>1078</v>
      </c>
      <c r="B2903" s="144">
        <v>45691</v>
      </c>
      <c r="C2903" s="144">
        <v>45807</v>
      </c>
      <c r="D2903" s="3" t="s">
        <v>614</v>
      </c>
      <c r="E2903" s="3" t="s">
        <v>620</v>
      </c>
      <c r="F2903" s="14" t="s">
        <v>33</v>
      </c>
      <c r="G2903" s="8" t="s">
        <v>178</v>
      </c>
      <c r="H2903" s="2">
        <v>76306781</v>
      </c>
      <c r="I2903" s="3" t="s">
        <v>181</v>
      </c>
      <c r="J2903" s="5">
        <v>12</v>
      </c>
      <c r="K2903" s="6">
        <v>4.5</v>
      </c>
      <c r="L2903" s="3">
        <v>17</v>
      </c>
      <c r="M2903" s="3">
        <v>204</v>
      </c>
      <c r="N2903" s="3">
        <v>4829252</v>
      </c>
      <c r="O2903" s="3">
        <v>20524323</v>
      </c>
      <c r="P2903" s="3">
        <v>0</v>
      </c>
      <c r="Q2903" s="3">
        <v>0</v>
      </c>
      <c r="R2903" s="3">
        <v>1207313</v>
      </c>
      <c r="S2903" s="3">
        <v>1582921</v>
      </c>
      <c r="T2903" s="3">
        <v>1055281</v>
      </c>
      <c r="U2903" s="3">
        <v>1810970</v>
      </c>
      <c r="V2903" s="3">
        <v>26180808</v>
      </c>
      <c r="W2903" s="3">
        <v>1744600</v>
      </c>
      <c r="X2903" s="3">
        <v>2462900</v>
      </c>
      <c r="Y2903" s="3">
        <v>107100</v>
      </c>
      <c r="Z2903" s="3">
        <v>821000</v>
      </c>
      <c r="AA2903" s="3">
        <v>615700</v>
      </c>
      <c r="AB2903" s="3">
        <v>5751300</v>
      </c>
      <c r="AC2903" s="3">
        <v>31932108</v>
      </c>
    </row>
    <row r="2904" spans="1:29" x14ac:dyDescent="0.2">
      <c r="A2904" s="3" t="s">
        <v>1078</v>
      </c>
      <c r="B2904" s="144">
        <v>45691</v>
      </c>
      <c r="C2904" s="144">
        <v>45807</v>
      </c>
      <c r="D2904" s="3" t="s">
        <v>614</v>
      </c>
      <c r="E2904" s="3" t="s">
        <v>620</v>
      </c>
      <c r="F2904" s="14" t="s">
        <v>33</v>
      </c>
      <c r="G2904" s="8" t="s">
        <v>185</v>
      </c>
      <c r="H2904" s="2">
        <v>12746653</v>
      </c>
      <c r="I2904" s="3" t="s">
        <v>691</v>
      </c>
      <c r="J2904" s="5">
        <v>6</v>
      </c>
      <c r="K2904" s="6">
        <v>3</v>
      </c>
      <c r="L2904" s="3">
        <v>17</v>
      </c>
      <c r="M2904" s="3">
        <v>102</v>
      </c>
      <c r="N2904" s="3">
        <v>1609751</v>
      </c>
      <c r="O2904" s="3">
        <v>6841441</v>
      </c>
      <c r="P2904" s="3">
        <v>0</v>
      </c>
      <c r="Q2904" s="3">
        <v>0</v>
      </c>
      <c r="R2904" s="3">
        <v>402438</v>
      </c>
      <c r="S2904" s="3">
        <v>527641</v>
      </c>
      <c r="T2904" s="3">
        <v>351760</v>
      </c>
      <c r="U2904" s="3">
        <v>603657</v>
      </c>
      <c r="V2904" s="3">
        <v>8726937</v>
      </c>
      <c r="W2904" s="3">
        <v>581500</v>
      </c>
      <c r="X2904" s="3">
        <v>821000</v>
      </c>
      <c r="Y2904" s="3">
        <v>35700</v>
      </c>
      <c r="Z2904" s="3">
        <v>273700</v>
      </c>
      <c r="AA2904" s="3">
        <v>205200</v>
      </c>
      <c r="AB2904" s="3">
        <v>1917100</v>
      </c>
      <c r="AC2904" s="3">
        <v>10644037</v>
      </c>
    </row>
    <row r="2905" spans="1:29" x14ac:dyDescent="0.2">
      <c r="A2905" s="3" t="s">
        <v>1078</v>
      </c>
      <c r="B2905" s="144">
        <v>45691</v>
      </c>
      <c r="C2905" s="144">
        <v>45807</v>
      </c>
      <c r="D2905" s="3" t="s">
        <v>614</v>
      </c>
      <c r="E2905" s="3" t="s">
        <v>620</v>
      </c>
      <c r="F2905" s="14" t="s">
        <v>33</v>
      </c>
      <c r="G2905" s="8" t="s">
        <v>185</v>
      </c>
      <c r="H2905" s="2">
        <v>1061767144</v>
      </c>
      <c r="I2905" s="3" t="s">
        <v>1089</v>
      </c>
      <c r="J2905" s="5">
        <v>6</v>
      </c>
      <c r="K2905" s="6">
        <v>3</v>
      </c>
      <c r="L2905" s="3">
        <v>17</v>
      </c>
      <c r="M2905" s="3">
        <v>102</v>
      </c>
      <c r="N2905" s="3">
        <v>1609751</v>
      </c>
      <c r="O2905" s="3">
        <v>6841441</v>
      </c>
      <c r="P2905" s="3">
        <v>0</v>
      </c>
      <c r="Q2905" s="3">
        <v>0</v>
      </c>
      <c r="R2905" s="3">
        <v>402438</v>
      </c>
      <c r="S2905" s="3">
        <v>527641</v>
      </c>
      <c r="T2905" s="3">
        <v>351760</v>
      </c>
      <c r="U2905" s="3">
        <v>603657</v>
      </c>
      <c r="V2905" s="3">
        <v>8726937</v>
      </c>
      <c r="W2905" s="3">
        <v>581500</v>
      </c>
      <c r="X2905" s="3">
        <v>821000</v>
      </c>
      <c r="Y2905" s="3">
        <v>35700</v>
      </c>
      <c r="Z2905" s="3">
        <v>273700</v>
      </c>
      <c r="AA2905" s="3">
        <v>205200</v>
      </c>
      <c r="AB2905" s="3">
        <v>1917100</v>
      </c>
      <c r="AC2905" s="3">
        <v>10644037</v>
      </c>
    </row>
    <row r="2906" spans="1:29" x14ac:dyDescent="0.2">
      <c r="A2906" s="3" t="s">
        <v>1078</v>
      </c>
      <c r="B2906" s="144">
        <v>45691</v>
      </c>
      <c r="C2906" s="144">
        <v>45807</v>
      </c>
      <c r="D2906" s="3" t="s">
        <v>614</v>
      </c>
      <c r="E2906" s="3" t="s">
        <v>620</v>
      </c>
      <c r="F2906" s="14" t="s">
        <v>33</v>
      </c>
      <c r="G2906" s="8" t="s">
        <v>185</v>
      </c>
      <c r="H2906" s="2">
        <v>34326152</v>
      </c>
      <c r="I2906" s="3" t="s">
        <v>1090</v>
      </c>
      <c r="J2906" s="5">
        <v>6</v>
      </c>
      <c r="K2906" s="6">
        <v>3</v>
      </c>
      <c r="L2906" s="3">
        <v>17</v>
      </c>
      <c r="M2906" s="3">
        <v>102</v>
      </c>
      <c r="N2906" s="3">
        <v>1609751</v>
      </c>
      <c r="O2906" s="3">
        <v>6841441</v>
      </c>
      <c r="P2906" s="3">
        <v>0</v>
      </c>
      <c r="Q2906" s="3">
        <v>0</v>
      </c>
      <c r="R2906" s="3">
        <v>402438</v>
      </c>
      <c r="S2906" s="3">
        <v>527641</v>
      </c>
      <c r="T2906" s="3">
        <v>351760</v>
      </c>
      <c r="U2906" s="3">
        <v>603657</v>
      </c>
      <c r="V2906" s="3">
        <v>8726937</v>
      </c>
      <c r="W2906" s="3">
        <v>581500</v>
      </c>
      <c r="X2906" s="3">
        <v>821000</v>
      </c>
      <c r="Y2906" s="3">
        <v>35700</v>
      </c>
      <c r="Z2906" s="3">
        <v>273700</v>
      </c>
      <c r="AA2906" s="3">
        <v>205200</v>
      </c>
      <c r="AB2906" s="3">
        <v>1917100</v>
      </c>
      <c r="AC2906" s="3">
        <v>10644037</v>
      </c>
    </row>
    <row r="2907" spans="1:29" x14ac:dyDescent="0.2">
      <c r="A2907" s="3" t="s">
        <v>1078</v>
      </c>
      <c r="B2907" s="144">
        <v>45691</v>
      </c>
      <c r="C2907" s="144">
        <v>45807</v>
      </c>
      <c r="D2907" s="3" t="s">
        <v>614</v>
      </c>
      <c r="E2907" s="3" t="s">
        <v>620</v>
      </c>
      <c r="F2907" s="14" t="s">
        <v>33</v>
      </c>
      <c r="G2907" s="8" t="s">
        <v>185</v>
      </c>
      <c r="H2907" s="2">
        <v>1061805625</v>
      </c>
      <c r="I2907" s="3" t="s">
        <v>694</v>
      </c>
      <c r="J2907" s="5">
        <v>6</v>
      </c>
      <c r="K2907" s="6">
        <v>2</v>
      </c>
      <c r="L2907" s="3">
        <v>17</v>
      </c>
      <c r="M2907" s="3">
        <v>102</v>
      </c>
      <c r="N2907" s="3">
        <v>1073167</v>
      </c>
      <c r="O2907" s="3">
        <v>4560961</v>
      </c>
      <c r="P2907" s="3">
        <v>0</v>
      </c>
      <c r="Q2907" s="3">
        <v>0</v>
      </c>
      <c r="R2907" s="3">
        <v>268292</v>
      </c>
      <c r="S2907" s="3">
        <v>351760</v>
      </c>
      <c r="T2907" s="3">
        <v>234507</v>
      </c>
      <c r="U2907" s="3">
        <v>402438</v>
      </c>
      <c r="V2907" s="3">
        <v>5817958</v>
      </c>
      <c r="W2907" s="3">
        <v>473800</v>
      </c>
      <c r="X2907" s="3">
        <v>668800</v>
      </c>
      <c r="Y2907" s="3">
        <v>29100</v>
      </c>
      <c r="Z2907" s="3">
        <v>222900</v>
      </c>
      <c r="AA2907" s="3">
        <v>167200</v>
      </c>
      <c r="AB2907" s="3">
        <v>1561800</v>
      </c>
      <c r="AC2907" s="3">
        <v>7379758</v>
      </c>
    </row>
    <row r="2908" spans="1:29" x14ac:dyDescent="0.2">
      <c r="A2908" s="3" t="s">
        <v>1078</v>
      </c>
      <c r="B2908" s="144">
        <v>45691</v>
      </c>
      <c r="C2908" s="144">
        <v>45807</v>
      </c>
      <c r="D2908" s="3" t="s">
        <v>614</v>
      </c>
      <c r="E2908" s="3" t="s">
        <v>620</v>
      </c>
      <c r="F2908" s="14" t="s">
        <v>33</v>
      </c>
      <c r="G2908" s="8" t="s">
        <v>185</v>
      </c>
      <c r="H2908" s="2">
        <v>1061686780</v>
      </c>
      <c r="I2908" s="3" t="s">
        <v>570</v>
      </c>
      <c r="J2908" s="5">
        <v>6</v>
      </c>
      <c r="K2908" s="6">
        <v>4</v>
      </c>
      <c r="L2908" s="3">
        <v>17</v>
      </c>
      <c r="M2908" s="3">
        <v>102</v>
      </c>
      <c r="N2908" s="3">
        <v>2146334</v>
      </c>
      <c r="O2908" s="3">
        <v>9121921</v>
      </c>
      <c r="P2908" s="3">
        <v>0</v>
      </c>
      <c r="Q2908" s="3">
        <v>0</v>
      </c>
      <c r="R2908" s="3">
        <v>536584</v>
      </c>
      <c r="S2908" s="3">
        <v>703521</v>
      </c>
      <c r="T2908" s="3">
        <v>469014</v>
      </c>
      <c r="U2908" s="3">
        <v>804875</v>
      </c>
      <c r="V2908" s="3">
        <v>11635915</v>
      </c>
      <c r="W2908" s="3">
        <v>775400</v>
      </c>
      <c r="X2908" s="3">
        <v>1094600</v>
      </c>
      <c r="Y2908" s="3">
        <v>47600</v>
      </c>
      <c r="Z2908" s="3">
        <v>364900</v>
      </c>
      <c r="AA2908" s="3">
        <v>273700</v>
      </c>
      <c r="AB2908" s="3">
        <v>2556200</v>
      </c>
      <c r="AC2908" s="3">
        <v>14192115</v>
      </c>
    </row>
    <row r="2909" spans="1:29" x14ac:dyDescent="0.2">
      <c r="A2909" s="3" t="s">
        <v>1078</v>
      </c>
      <c r="B2909" s="144">
        <v>45691</v>
      </c>
      <c r="C2909" s="144">
        <v>45807</v>
      </c>
      <c r="D2909" s="3" t="s">
        <v>614</v>
      </c>
      <c r="E2909" s="3" t="s">
        <v>620</v>
      </c>
      <c r="F2909" s="3" t="s">
        <v>190</v>
      </c>
      <c r="G2909" s="8" t="s">
        <v>194</v>
      </c>
      <c r="H2909" s="2">
        <v>46380626</v>
      </c>
      <c r="I2909" s="3" t="s">
        <v>1091</v>
      </c>
      <c r="J2909" s="5">
        <v>8</v>
      </c>
      <c r="K2909" s="6">
        <v>3.5</v>
      </c>
      <c r="L2909" s="3">
        <v>17</v>
      </c>
      <c r="M2909" s="3">
        <v>136</v>
      </c>
      <c r="N2909" s="3">
        <v>2504057</v>
      </c>
      <c r="O2909" s="3">
        <v>10642241</v>
      </c>
      <c r="P2909" s="3">
        <v>0</v>
      </c>
      <c r="Q2909" s="3">
        <v>0</v>
      </c>
      <c r="R2909" s="3">
        <v>626014</v>
      </c>
      <c r="S2909" s="3">
        <v>820774</v>
      </c>
      <c r="T2909" s="3">
        <v>547183</v>
      </c>
      <c r="U2909" s="3">
        <v>939021</v>
      </c>
      <c r="V2909" s="3">
        <v>13575233</v>
      </c>
      <c r="W2909" s="3">
        <v>904600</v>
      </c>
      <c r="X2909" s="3">
        <v>1277100</v>
      </c>
      <c r="Y2909" s="3">
        <v>55600</v>
      </c>
      <c r="Z2909" s="3">
        <v>425700</v>
      </c>
      <c r="AA2909" s="3">
        <v>319300</v>
      </c>
      <c r="AB2909" s="3">
        <v>2982300</v>
      </c>
      <c r="AC2909" s="3">
        <v>16557533</v>
      </c>
    </row>
    <row r="2910" spans="1:29" x14ac:dyDescent="0.2">
      <c r="A2910" s="3" t="s">
        <v>1078</v>
      </c>
      <c r="B2910" s="144">
        <v>45691</v>
      </c>
      <c r="C2910" s="144">
        <v>45807</v>
      </c>
      <c r="D2910" s="3" t="s">
        <v>614</v>
      </c>
      <c r="E2910" s="3" t="s">
        <v>620</v>
      </c>
      <c r="F2910" s="3" t="s">
        <v>190</v>
      </c>
      <c r="G2910" s="8" t="s">
        <v>194</v>
      </c>
      <c r="H2910" s="2">
        <v>76325951</v>
      </c>
      <c r="I2910" s="3" t="s">
        <v>1092</v>
      </c>
      <c r="J2910" s="5">
        <v>8</v>
      </c>
      <c r="K2910" s="6">
        <v>2.5</v>
      </c>
      <c r="L2910" s="3">
        <v>17</v>
      </c>
      <c r="M2910" s="3">
        <v>136</v>
      </c>
      <c r="N2910" s="3">
        <v>1788612</v>
      </c>
      <c r="O2910" s="3">
        <v>7601601</v>
      </c>
      <c r="P2910" s="3">
        <v>0</v>
      </c>
      <c r="Q2910" s="3">
        <v>0</v>
      </c>
      <c r="R2910" s="3">
        <v>447153</v>
      </c>
      <c r="S2910" s="3">
        <v>586267</v>
      </c>
      <c r="T2910" s="3">
        <v>390845</v>
      </c>
      <c r="U2910" s="3">
        <v>670730</v>
      </c>
      <c r="V2910" s="3">
        <v>9696596</v>
      </c>
      <c r="W2910" s="3">
        <v>646100</v>
      </c>
      <c r="X2910" s="3">
        <v>912200</v>
      </c>
      <c r="Y2910" s="3">
        <v>39700</v>
      </c>
      <c r="Z2910" s="3">
        <v>304100</v>
      </c>
      <c r="AA2910" s="3">
        <v>228000</v>
      </c>
      <c r="AB2910" s="3">
        <v>2130100</v>
      </c>
      <c r="AC2910" s="3">
        <v>11826696</v>
      </c>
    </row>
    <row r="2911" spans="1:29" x14ac:dyDescent="0.2">
      <c r="A2911" s="3" t="s">
        <v>1078</v>
      </c>
      <c r="B2911" s="144">
        <v>45691</v>
      </c>
      <c r="C2911" s="144">
        <v>45807</v>
      </c>
      <c r="D2911" s="3" t="s">
        <v>614</v>
      </c>
      <c r="E2911" s="3" t="s">
        <v>620</v>
      </c>
      <c r="F2911" s="3" t="s">
        <v>190</v>
      </c>
      <c r="G2911" s="8" t="s">
        <v>199</v>
      </c>
      <c r="H2911" s="2">
        <v>1140824643</v>
      </c>
      <c r="I2911" s="3" t="s">
        <v>1093</v>
      </c>
      <c r="J2911" s="5">
        <v>12</v>
      </c>
      <c r="K2911" s="6">
        <v>3</v>
      </c>
      <c r="L2911" s="3">
        <v>17</v>
      </c>
      <c r="M2911" s="3">
        <v>204</v>
      </c>
      <c r="N2911" s="3">
        <v>3219502</v>
      </c>
      <c r="O2911" s="3">
        <v>13682882</v>
      </c>
      <c r="P2911" s="3">
        <v>0</v>
      </c>
      <c r="Q2911" s="3">
        <v>0</v>
      </c>
      <c r="R2911" s="3">
        <v>804876</v>
      </c>
      <c r="S2911" s="3">
        <v>1055281</v>
      </c>
      <c r="T2911" s="3">
        <v>703521</v>
      </c>
      <c r="U2911" s="3">
        <v>1207313</v>
      </c>
      <c r="V2911" s="3">
        <v>17453873</v>
      </c>
      <c r="W2911" s="3">
        <v>1163000</v>
      </c>
      <c r="X2911" s="3">
        <v>1641900</v>
      </c>
      <c r="Y2911" s="3">
        <v>71400</v>
      </c>
      <c r="Z2911" s="3">
        <v>547300</v>
      </c>
      <c r="AA2911" s="3">
        <v>410500</v>
      </c>
      <c r="AB2911" s="3">
        <v>3834100</v>
      </c>
      <c r="AC2911" s="3">
        <v>21287973</v>
      </c>
    </row>
    <row r="2912" spans="1:29" x14ac:dyDescent="0.2">
      <c r="A2912" s="3" t="s">
        <v>1078</v>
      </c>
      <c r="B2912" s="144">
        <v>45691</v>
      </c>
      <c r="C2912" s="144">
        <v>45807</v>
      </c>
      <c r="D2912" s="3" t="s">
        <v>614</v>
      </c>
      <c r="E2912" s="3" t="s">
        <v>620</v>
      </c>
      <c r="F2912" s="3" t="s">
        <v>190</v>
      </c>
      <c r="G2912" s="8" t="s">
        <v>199</v>
      </c>
      <c r="H2912" s="2">
        <v>10296991</v>
      </c>
      <c r="I2912" s="3" t="s">
        <v>695</v>
      </c>
      <c r="J2912" s="5">
        <v>10</v>
      </c>
      <c r="K2912" s="6">
        <v>4</v>
      </c>
      <c r="L2912" s="3">
        <v>17</v>
      </c>
      <c r="M2912" s="3">
        <v>170</v>
      </c>
      <c r="N2912" s="3">
        <v>3577224</v>
      </c>
      <c r="O2912" s="3">
        <v>15203202</v>
      </c>
      <c r="P2912" s="3">
        <v>0</v>
      </c>
      <c r="Q2912" s="3">
        <v>0</v>
      </c>
      <c r="R2912" s="3">
        <v>894306</v>
      </c>
      <c r="S2912" s="3">
        <v>1172535</v>
      </c>
      <c r="T2912" s="3">
        <v>781690</v>
      </c>
      <c r="U2912" s="3">
        <v>1341459</v>
      </c>
      <c r="V2912" s="3">
        <v>19393192</v>
      </c>
      <c r="W2912" s="3">
        <v>1292300</v>
      </c>
      <c r="X2912" s="3">
        <v>1824400</v>
      </c>
      <c r="Y2912" s="3">
        <v>79400</v>
      </c>
      <c r="Z2912" s="3">
        <v>608100</v>
      </c>
      <c r="AA2912" s="3">
        <v>456100</v>
      </c>
      <c r="AB2912" s="3">
        <v>4260300</v>
      </c>
      <c r="AC2912" s="3">
        <v>23653492</v>
      </c>
    </row>
    <row r="2913" spans="1:29" x14ac:dyDescent="0.2">
      <c r="A2913" s="3" t="s">
        <v>1078</v>
      </c>
      <c r="B2913" s="144">
        <v>45691</v>
      </c>
      <c r="C2913" s="144">
        <v>45807</v>
      </c>
      <c r="D2913" s="3" t="s">
        <v>614</v>
      </c>
      <c r="E2913" s="3" t="s">
        <v>620</v>
      </c>
      <c r="F2913" s="3" t="s">
        <v>190</v>
      </c>
      <c r="G2913" s="8" t="s">
        <v>199</v>
      </c>
      <c r="H2913" s="2">
        <v>79681126</v>
      </c>
      <c r="I2913" s="3" t="s">
        <v>697</v>
      </c>
      <c r="J2913" s="5">
        <v>10</v>
      </c>
      <c r="K2913" s="6">
        <v>3</v>
      </c>
      <c r="L2913" s="3">
        <v>17</v>
      </c>
      <c r="M2913" s="3">
        <v>170</v>
      </c>
      <c r="N2913" s="3">
        <v>2682918</v>
      </c>
      <c r="O2913" s="3">
        <v>11402402</v>
      </c>
      <c r="P2913" s="3">
        <v>0</v>
      </c>
      <c r="Q2913" s="3">
        <v>0</v>
      </c>
      <c r="R2913" s="3">
        <v>670730</v>
      </c>
      <c r="S2913" s="3">
        <v>879401</v>
      </c>
      <c r="T2913" s="3">
        <v>586267</v>
      </c>
      <c r="U2913" s="3">
        <v>1006094</v>
      </c>
      <c r="V2913" s="3">
        <v>14544894</v>
      </c>
      <c r="W2913" s="3">
        <v>969200</v>
      </c>
      <c r="X2913" s="3">
        <v>1368300</v>
      </c>
      <c r="Y2913" s="3">
        <v>59500</v>
      </c>
      <c r="Z2913" s="3">
        <v>456100</v>
      </c>
      <c r="AA2913" s="3">
        <v>342100</v>
      </c>
      <c r="AB2913" s="3">
        <v>3195200</v>
      </c>
      <c r="AC2913" s="3">
        <v>17740094</v>
      </c>
    </row>
    <row r="2914" spans="1:29" x14ac:dyDescent="0.2">
      <c r="A2914" s="3" t="s">
        <v>1078</v>
      </c>
      <c r="B2914" s="144">
        <v>45691</v>
      </c>
      <c r="C2914" s="144">
        <v>45807</v>
      </c>
      <c r="D2914" s="3" t="s">
        <v>614</v>
      </c>
      <c r="E2914" s="3" t="s">
        <v>620</v>
      </c>
      <c r="F2914" s="3" t="s">
        <v>190</v>
      </c>
      <c r="G2914" s="8" t="s">
        <v>199</v>
      </c>
      <c r="H2914" s="2">
        <v>1053793607</v>
      </c>
      <c r="I2914" s="3" t="s">
        <v>698</v>
      </c>
      <c r="J2914" s="5">
        <v>10</v>
      </c>
      <c r="K2914" s="6">
        <v>2</v>
      </c>
      <c r="L2914" s="3">
        <v>17</v>
      </c>
      <c r="M2914" s="3">
        <v>170</v>
      </c>
      <c r="N2914" s="3">
        <v>1788612</v>
      </c>
      <c r="O2914" s="3">
        <v>7601601</v>
      </c>
      <c r="P2914" s="3">
        <v>0</v>
      </c>
      <c r="Q2914" s="3">
        <v>0</v>
      </c>
      <c r="R2914" s="3">
        <v>447153</v>
      </c>
      <c r="S2914" s="3">
        <v>586267</v>
      </c>
      <c r="T2914" s="3">
        <v>390845</v>
      </c>
      <c r="U2914" s="3">
        <v>670730</v>
      </c>
      <c r="V2914" s="3">
        <v>9696596</v>
      </c>
      <c r="W2914" s="3">
        <v>646100</v>
      </c>
      <c r="X2914" s="3">
        <v>912200</v>
      </c>
      <c r="Y2914" s="3">
        <v>39700</v>
      </c>
      <c r="Z2914" s="3">
        <v>304100</v>
      </c>
      <c r="AA2914" s="3">
        <v>228000</v>
      </c>
      <c r="AB2914" s="3">
        <v>2130100</v>
      </c>
      <c r="AC2914" s="3">
        <v>11826696</v>
      </c>
    </row>
    <row r="2915" spans="1:29" x14ac:dyDescent="0.2">
      <c r="A2915" s="3" t="s">
        <v>1078</v>
      </c>
      <c r="B2915" s="144">
        <v>45691</v>
      </c>
      <c r="C2915" s="144">
        <v>45807</v>
      </c>
      <c r="D2915" s="3" t="s">
        <v>614</v>
      </c>
      <c r="E2915" s="3" t="s">
        <v>620</v>
      </c>
      <c r="F2915" s="3" t="s">
        <v>190</v>
      </c>
      <c r="G2915" s="8" t="s">
        <v>199</v>
      </c>
      <c r="H2915" s="2">
        <v>76305301</v>
      </c>
      <c r="I2915" s="3" t="s">
        <v>699</v>
      </c>
      <c r="J2915" s="5">
        <v>10</v>
      </c>
      <c r="K2915" s="6">
        <v>4.5</v>
      </c>
      <c r="L2915" s="3">
        <v>17</v>
      </c>
      <c r="M2915" s="3">
        <v>170</v>
      </c>
      <c r="N2915" s="3">
        <v>4024377</v>
      </c>
      <c r="O2915" s="3">
        <v>17103602</v>
      </c>
      <c r="P2915" s="3">
        <v>0</v>
      </c>
      <c r="Q2915" s="3">
        <v>0</v>
      </c>
      <c r="R2915" s="3">
        <v>1006094</v>
      </c>
      <c r="S2915" s="3">
        <v>1319101</v>
      </c>
      <c r="T2915" s="3">
        <v>879401</v>
      </c>
      <c r="U2915" s="3">
        <v>1509141</v>
      </c>
      <c r="V2915" s="3">
        <v>21817339</v>
      </c>
      <c r="W2915" s="3">
        <v>1453800</v>
      </c>
      <c r="X2915" s="3">
        <v>2052400</v>
      </c>
      <c r="Y2915" s="3">
        <v>89300</v>
      </c>
      <c r="Z2915" s="3">
        <v>684100</v>
      </c>
      <c r="AA2915" s="3">
        <v>513100</v>
      </c>
      <c r="AB2915" s="3">
        <v>4792700</v>
      </c>
      <c r="AC2915" s="3">
        <v>26610039</v>
      </c>
    </row>
    <row r="2916" spans="1:29" x14ac:dyDescent="0.2">
      <c r="A2916" s="3" t="s">
        <v>1078</v>
      </c>
      <c r="B2916" s="144">
        <v>45691</v>
      </c>
      <c r="C2916" s="144">
        <v>45807</v>
      </c>
      <c r="D2916" s="3" t="s">
        <v>614</v>
      </c>
      <c r="E2916" s="3" t="s">
        <v>620</v>
      </c>
      <c r="F2916" s="3" t="s">
        <v>190</v>
      </c>
      <c r="G2916" s="8" t="s">
        <v>204</v>
      </c>
      <c r="H2916" s="2">
        <v>34544056</v>
      </c>
      <c r="I2916" s="3" t="s">
        <v>701</v>
      </c>
      <c r="J2916" s="5">
        <v>10</v>
      </c>
      <c r="K2916" s="6">
        <v>4</v>
      </c>
      <c r="L2916" s="3">
        <v>17</v>
      </c>
      <c r="M2916" s="3">
        <v>170</v>
      </c>
      <c r="N2916" s="3">
        <v>3577224</v>
      </c>
      <c r="O2916" s="3">
        <v>15203202</v>
      </c>
      <c r="P2916" s="3">
        <v>0</v>
      </c>
      <c r="Q2916" s="3">
        <v>0</v>
      </c>
      <c r="R2916" s="3">
        <v>894306</v>
      </c>
      <c r="S2916" s="3">
        <v>1172535</v>
      </c>
      <c r="T2916" s="3">
        <v>781690</v>
      </c>
      <c r="U2916" s="3">
        <v>1341459</v>
      </c>
      <c r="V2916" s="3">
        <v>19393192</v>
      </c>
      <c r="W2916" s="3">
        <v>1292300</v>
      </c>
      <c r="X2916" s="3">
        <v>1824400</v>
      </c>
      <c r="Y2916" s="3">
        <v>79400</v>
      </c>
      <c r="Z2916" s="3">
        <v>608100</v>
      </c>
      <c r="AA2916" s="3">
        <v>456100</v>
      </c>
      <c r="AB2916" s="3">
        <v>4260300</v>
      </c>
      <c r="AC2916" s="3">
        <v>23653492</v>
      </c>
    </row>
    <row r="2917" spans="1:29" x14ac:dyDescent="0.2">
      <c r="A2917" s="3" t="s">
        <v>1078</v>
      </c>
      <c r="B2917" s="144">
        <v>45691</v>
      </c>
      <c r="C2917" s="144">
        <v>45807</v>
      </c>
      <c r="D2917" s="3" t="s">
        <v>614</v>
      </c>
      <c r="E2917" s="3" t="s">
        <v>620</v>
      </c>
      <c r="F2917" s="3" t="s">
        <v>190</v>
      </c>
      <c r="G2917" s="8" t="s">
        <v>204</v>
      </c>
      <c r="H2917" s="2">
        <v>1061782681</v>
      </c>
      <c r="I2917" s="3" t="s">
        <v>1017</v>
      </c>
      <c r="J2917" s="5">
        <v>12</v>
      </c>
      <c r="K2917" s="6">
        <v>3</v>
      </c>
      <c r="L2917" s="3">
        <v>17</v>
      </c>
      <c r="M2917" s="3">
        <v>204</v>
      </c>
      <c r="N2917" s="3">
        <v>3219502</v>
      </c>
      <c r="O2917" s="3">
        <v>13682882</v>
      </c>
      <c r="P2917" s="3">
        <v>0</v>
      </c>
      <c r="Q2917" s="3">
        <v>0</v>
      </c>
      <c r="R2917" s="3">
        <v>804876</v>
      </c>
      <c r="S2917" s="3">
        <v>1055281</v>
      </c>
      <c r="T2917" s="3">
        <v>703521</v>
      </c>
      <c r="U2917" s="3">
        <v>1207313</v>
      </c>
      <c r="V2917" s="3">
        <v>17453873</v>
      </c>
      <c r="W2917" s="3">
        <v>1163000</v>
      </c>
      <c r="X2917" s="3">
        <v>1641900</v>
      </c>
      <c r="Y2917" s="3">
        <v>71400</v>
      </c>
      <c r="Z2917" s="3">
        <v>547300</v>
      </c>
      <c r="AA2917" s="3">
        <v>410500</v>
      </c>
      <c r="AB2917" s="3">
        <v>3834100</v>
      </c>
      <c r="AC2917" s="3">
        <v>21287973</v>
      </c>
    </row>
    <row r="2918" spans="1:29" x14ac:dyDescent="0.2">
      <c r="A2918" s="3" t="s">
        <v>1078</v>
      </c>
      <c r="B2918" s="144">
        <v>45691</v>
      </c>
      <c r="C2918" s="144">
        <v>45807</v>
      </c>
      <c r="D2918" s="3" t="s">
        <v>614</v>
      </c>
      <c r="E2918" s="3" t="s">
        <v>620</v>
      </c>
      <c r="F2918" s="3" t="s">
        <v>190</v>
      </c>
      <c r="G2918" s="8" t="s">
        <v>204</v>
      </c>
      <c r="H2918" s="2">
        <v>76320633</v>
      </c>
      <c r="I2918" s="3" t="s">
        <v>1094</v>
      </c>
      <c r="J2918" s="5">
        <v>7</v>
      </c>
      <c r="K2918" s="6">
        <v>2.5</v>
      </c>
      <c r="L2918" s="3">
        <v>17</v>
      </c>
      <c r="M2918" s="3">
        <v>119</v>
      </c>
      <c r="N2918" s="3">
        <v>1565036</v>
      </c>
      <c r="O2918" s="3">
        <v>6651401</v>
      </c>
      <c r="P2918" s="3">
        <v>0</v>
      </c>
      <c r="Q2918" s="3">
        <v>0</v>
      </c>
      <c r="R2918" s="3">
        <v>391259</v>
      </c>
      <c r="S2918" s="3">
        <v>512984</v>
      </c>
      <c r="T2918" s="3">
        <v>341989</v>
      </c>
      <c r="U2918" s="3">
        <v>586888</v>
      </c>
      <c r="V2918" s="3">
        <v>8484521</v>
      </c>
      <c r="W2918" s="3">
        <v>565400</v>
      </c>
      <c r="X2918" s="3">
        <v>798200</v>
      </c>
      <c r="Y2918" s="3">
        <v>34700</v>
      </c>
      <c r="Z2918" s="3">
        <v>266100</v>
      </c>
      <c r="AA2918" s="3">
        <v>199500</v>
      </c>
      <c r="AB2918" s="3">
        <v>1863900</v>
      </c>
      <c r="AC2918" s="3">
        <v>10348421</v>
      </c>
    </row>
    <row r="2919" spans="1:29" x14ac:dyDescent="0.2">
      <c r="A2919" s="3" t="s">
        <v>1078</v>
      </c>
      <c r="B2919" s="144">
        <v>45691</v>
      </c>
      <c r="C2919" s="144">
        <v>45807</v>
      </c>
      <c r="D2919" s="3" t="s">
        <v>614</v>
      </c>
      <c r="E2919" s="3" t="s">
        <v>620</v>
      </c>
      <c r="F2919" s="3" t="s">
        <v>190</v>
      </c>
      <c r="G2919" s="8" t="s">
        <v>204</v>
      </c>
      <c r="H2919" s="2">
        <v>4664431</v>
      </c>
      <c r="I2919" s="3" t="s">
        <v>703</v>
      </c>
      <c r="J2919" s="5">
        <v>12</v>
      </c>
      <c r="K2919" s="6">
        <v>4.5</v>
      </c>
      <c r="L2919" s="3">
        <v>17</v>
      </c>
      <c r="M2919" s="3">
        <v>204</v>
      </c>
      <c r="N2919" s="3">
        <v>4829252</v>
      </c>
      <c r="O2919" s="3">
        <v>20524323</v>
      </c>
      <c r="P2919" s="3">
        <v>0</v>
      </c>
      <c r="Q2919" s="3">
        <v>0</v>
      </c>
      <c r="R2919" s="3">
        <v>1207313</v>
      </c>
      <c r="S2919" s="3">
        <v>1582921</v>
      </c>
      <c r="T2919" s="3">
        <v>1055281</v>
      </c>
      <c r="U2919" s="3">
        <v>1810970</v>
      </c>
      <c r="V2919" s="3">
        <v>26180808</v>
      </c>
      <c r="W2919" s="3">
        <v>1744600</v>
      </c>
      <c r="X2919" s="3">
        <v>2462900</v>
      </c>
      <c r="Y2919" s="3">
        <v>107100</v>
      </c>
      <c r="Z2919" s="3">
        <v>821000</v>
      </c>
      <c r="AA2919" s="3">
        <v>615700</v>
      </c>
      <c r="AB2919" s="3">
        <v>5751300</v>
      </c>
      <c r="AC2919" s="3">
        <v>31932108</v>
      </c>
    </row>
    <row r="2920" spans="1:29" x14ac:dyDescent="0.2">
      <c r="A2920" s="3" t="s">
        <v>1078</v>
      </c>
      <c r="B2920" s="144">
        <v>45691</v>
      </c>
      <c r="C2920" s="144">
        <v>45807</v>
      </c>
      <c r="D2920" s="3" t="s">
        <v>614</v>
      </c>
      <c r="E2920" s="3" t="s">
        <v>620</v>
      </c>
      <c r="F2920" s="3" t="s">
        <v>190</v>
      </c>
      <c r="G2920" s="8" t="s">
        <v>204</v>
      </c>
      <c r="H2920" s="2">
        <v>51776328</v>
      </c>
      <c r="I2920" s="3" t="s">
        <v>1095</v>
      </c>
      <c r="J2920" s="5">
        <v>10</v>
      </c>
      <c r="K2920" s="6">
        <v>3</v>
      </c>
      <c r="L2920" s="3">
        <v>17</v>
      </c>
      <c r="M2920" s="3">
        <v>170</v>
      </c>
      <c r="N2920" s="3">
        <v>2682918</v>
      </c>
      <c r="O2920" s="3">
        <v>11402402</v>
      </c>
      <c r="P2920" s="3">
        <v>0</v>
      </c>
      <c r="Q2920" s="3">
        <v>0</v>
      </c>
      <c r="R2920" s="3">
        <v>670730</v>
      </c>
      <c r="S2920" s="3">
        <v>879401</v>
      </c>
      <c r="T2920" s="3">
        <v>586267</v>
      </c>
      <c r="U2920" s="3">
        <v>1006094</v>
      </c>
      <c r="V2920" s="3">
        <v>14544894</v>
      </c>
      <c r="W2920" s="3">
        <v>969200</v>
      </c>
      <c r="X2920" s="3">
        <v>1368300</v>
      </c>
      <c r="Y2920" s="3">
        <v>59500</v>
      </c>
      <c r="Z2920" s="3">
        <v>456100</v>
      </c>
      <c r="AA2920" s="3">
        <v>342100</v>
      </c>
      <c r="AB2920" s="3">
        <v>3195200</v>
      </c>
      <c r="AC2920" s="3">
        <v>17740094</v>
      </c>
    </row>
    <row r="2921" spans="1:29" x14ac:dyDescent="0.2">
      <c r="A2921" s="3" t="s">
        <v>1078</v>
      </c>
      <c r="B2921" s="144">
        <v>45691</v>
      </c>
      <c r="C2921" s="144">
        <v>45807</v>
      </c>
      <c r="D2921" s="3" t="s">
        <v>614</v>
      </c>
      <c r="E2921" s="3" t="s">
        <v>620</v>
      </c>
      <c r="F2921" s="3" t="s">
        <v>190</v>
      </c>
      <c r="G2921" s="8" t="s">
        <v>204</v>
      </c>
      <c r="H2921" s="2">
        <v>51833040</v>
      </c>
      <c r="I2921" s="3" t="s">
        <v>1096</v>
      </c>
      <c r="J2921" s="5">
        <v>4</v>
      </c>
      <c r="K2921" s="6">
        <v>2.5</v>
      </c>
      <c r="L2921" s="3">
        <v>17</v>
      </c>
      <c r="M2921" s="3">
        <v>68</v>
      </c>
      <c r="N2921" s="3">
        <v>894306</v>
      </c>
      <c r="O2921" s="3">
        <v>3800801</v>
      </c>
      <c r="P2921" s="3">
        <v>0</v>
      </c>
      <c r="Q2921" s="3">
        <v>0</v>
      </c>
      <c r="R2921" s="3">
        <v>223577</v>
      </c>
      <c r="S2921" s="3">
        <v>293134</v>
      </c>
      <c r="T2921" s="3">
        <v>195422</v>
      </c>
      <c r="U2921" s="3">
        <v>335365</v>
      </c>
      <c r="V2921" s="3">
        <v>4848299</v>
      </c>
      <c r="W2921" s="3">
        <v>473800</v>
      </c>
      <c r="X2921" s="3">
        <v>668800</v>
      </c>
      <c r="Y2921" s="3">
        <v>29100</v>
      </c>
      <c r="Z2921" s="3">
        <v>222900</v>
      </c>
      <c r="AA2921" s="3">
        <v>167200</v>
      </c>
      <c r="AB2921" s="3">
        <v>1561800</v>
      </c>
      <c r="AC2921" s="3">
        <v>6410099</v>
      </c>
    </row>
    <row r="2922" spans="1:29" x14ac:dyDescent="0.2">
      <c r="A2922" s="3" t="s">
        <v>1078</v>
      </c>
      <c r="B2922" s="144">
        <v>45691</v>
      </c>
      <c r="C2922" s="144">
        <v>45807</v>
      </c>
      <c r="D2922" s="3" t="s">
        <v>614</v>
      </c>
      <c r="E2922" s="3" t="s">
        <v>620</v>
      </c>
      <c r="F2922" s="3" t="s">
        <v>190</v>
      </c>
      <c r="G2922" s="8" t="s">
        <v>204</v>
      </c>
      <c r="H2922" s="2">
        <v>34321250</v>
      </c>
      <c r="I2922" s="3" t="s">
        <v>705</v>
      </c>
      <c r="J2922" s="5">
        <v>9</v>
      </c>
      <c r="K2922" s="6">
        <v>4</v>
      </c>
      <c r="L2922" s="3">
        <v>17</v>
      </c>
      <c r="M2922" s="3">
        <v>153</v>
      </c>
      <c r="N2922" s="3">
        <v>3219502</v>
      </c>
      <c r="O2922" s="3">
        <v>13682882</v>
      </c>
      <c r="P2922" s="3">
        <v>0</v>
      </c>
      <c r="Q2922" s="3">
        <v>0</v>
      </c>
      <c r="R2922" s="3">
        <v>804876</v>
      </c>
      <c r="S2922" s="3">
        <v>1055281</v>
      </c>
      <c r="T2922" s="3">
        <v>703521</v>
      </c>
      <c r="U2922" s="3">
        <v>1207313</v>
      </c>
      <c r="V2922" s="3">
        <v>17453873</v>
      </c>
      <c r="W2922" s="3">
        <v>1163000</v>
      </c>
      <c r="X2922" s="3">
        <v>1641900</v>
      </c>
      <c r="Y2922" s="3">
        <v>71400</v>
      </c>
      <c r="Z2922" s="3">
        <v>547300</v>
      </c>
      <c r="AA2922" s="3">
        <v>410500</v>
      </c>
      <c r="AB2922" s="3">
        <v>3834100</v>
      </c>
      <c r="AC2922" s="3">
        <v>21287973</v>
      </c>
    </row>
    <row r="2923" spans="1:29" x14ac:dyDescent="0.2">
      <c r="A2923" s="3" t="s">
        <v>1078</v>
      </c>
      <c r="B2923" s="144">
        <v>45691</v>
      </c>
      <c r="C2923" s="144">
        <v>45807</v>
      </c>
      <c r="D2923" s="3" t="s">
        <v>614</v>
      </c>
      <c r="E2923" s="3" t="s">
        <v>620</v>
      </c>
      <c r="F2923" s="3" t="s">
        <v>190</v>
      </c>
      <c r="G2923" s="8" t="s">
        <v>204</v>
      </c>
      <c r="H2923" s="2">
        <v>1061687000</v>
      </c>
      <c r="I2923" s="3" t="s">
        <v>706</v>
      </c>
      <c r="J2923" s="5">
        <v>12</v>
      </c>
      <c r="K2923" s="6">
        <v>2.5</v>
      </c>
      <c r="L2923" s="3">
        <v>17</v>
      </c>
      <c r="M2923" s="3">
        <v>204</v>
      </c>
      <c r="N2923" s="3">
        <v>2682918</v>
      </c>
      <c r="O2923" s="3">
        <v>11402402</v>
      </c>
      <c r="P2923" s="3">
        <v>0</v>
      </c>
      <c r="Q2923" s="3">
        <v>0</v>
      </c>
      <c r="R2923" s="3">
        <v>670730</v>
      </c>
      <c r="S2923" s="3">
        <v>879401</v>
      </c>
      <c r="T2923" s="3">
        <v>586267</v>
      </c>
      <c r="U2923" s="3">
        <v>1006094</v>
      </c>
      <c r="V2923" s="3">
        <v>14544894</v>
      </c>
      <c r="W2923" s="3">
        <v>969200</v>
      </c>
      <c r="X2923" s="3">
        <v>1368300</v>
      </c>
      <c r="Y2923" s="3">
        <v>59500</v>
      </c>
      <c r="Z2923" s="3">
        <v>456100</v>
      </c>
      <c r="AA2923" s="3">
        <v>342100</v>
      </c>
      <c r="AB2923" s="3">
        <v>3195200</v>
      </c>
      <c r="AC2923" s="3">
        <v>17740094</v>
      </c>
    </row>
    <row r="2924" spans="1:29" x14ac:dyDescent="0.2">
      <c r="A2924" s="3" t="s">
        <v>1078</v>
      </c>
      <c r="B2924" s="144">
        <v>45691</v>
      </c>
      <c r="C2924" s="144">
        <v>45807</v>
      </c>
      <c r="D2924" s="3" t="s">
        <v>614</v>
      </c>
      <c r="E2924" s="3" t="s">
        <v>620</v>
      </c>
      <c r="F2924" s="3" t="s">
        <v>190</v>
      </c>
      <c r="G2924" s="8" t="s">
        <v>204</v>
      </c>
      <c r="H2924" s="2">
        <v>25287407</v>
      </c>
      <c r="I2924" s="3" t="s">
        <v>707</v>
      </c>
      <c r="J2924" s="5">
        <v>9</v>
      </c>
      <c r="K2924" s="6">
        <v>4</v>
      </c>
      <c r="L2924" s="3">
        <v>17</v>
      </c>
      <c r="M2924" s="3">
        <v>153</v>
      </c>
      <c r="N2924" s="3">
        <v>3219502</v>
      </c>
      <c r="O2924" s="3">
        <v>13682882</v>
      </c>
      <c r="P2924" s="3">
        <v>0</v>
      </c>
      <c r="Q2924" s="3">
        <v>0</v>
      </c>
      <c r="R2924" s="3">
        <v>804876</v>
      </c>
      <c r="S2924" s="3">
        <v>1055281</v>
      </c>
      <c r="T2924" s="3">
        <v>703521</v>
      </c>
      <c r="U2924" s="3">
        <v>1207313</v>
      </c>
      <c r="V2924" s="3">
        <v>17453873</v>
      </c>
      <c r="W2924" s="3">
        <v>1163000</v>
      </c>
      <c r="X2924" s="3">
        <v>1641900</v>
      </c>
      <c r="Y2924" s="3">
        <v>71400</v>
      </c>
      <c r="Z2924" s="3">
        <v>547300</v>
      </c>
      <c r="AA2924" s="3">
        <v>410500</v>
      </c>
      <c r="AB2924" s="3">
        <v>3834100</v>
      </c>
      <c r="AC2924" s="3">
        <v>21287973</v>
      </c>
    </row>
    <row r="2925" spans="1:29" x14ac:dyDescent="0.2">
      <c r="A2925" s="3" t="s">
        <v>1078</v>
      </c>
      <c r="B2925" s="144">
        <v>45691</v>
      </c>
      <c r="C2925" s="144">
        <v>45807</v>
      </c>
      <c r="D2925" s="3" t="s">
        <v>614</v>
      </c>
      <c r="E2925" s="3" t="s">
        <v>620</v>
      </c>
      <c r="F2925" s="3" t="s">
        <v>190</v>
      </c>
      <c r="G2925" s="8" t="s">
        <v>204</v>
      </c>
      <c r="H2925" s="2">
        <v>10303951</v>
      </c>
      <c r="I2925" s="3" t="s">
        <v>708</v>
      </c>
      <c r="J2925" s="5">
        <v>12</v>
      </c>
      <c r="K2925" s="6">
        <v>4.5</v>
      </c>
      <c r="L2925" s="3">
        <v>17</v>
      </c>
      <c r="M2925" s="3">
        <v>204</v>
      </c>
      <c r="N2925" s="3">
        <v>4829252</v>
      </c>
      <c r="O2925" s="3">
        <v>20524323</v>
      </c>
      <c r="P2925" s="3">
        <v>0</v>
      </c>
      <c r="Q2925" s="3">
        <v>0</v>
      </c>
      <c r="R2925" s="3">
        <v>1207313</v>
      </c>
      <c r="S2925" s="3">
        <v>1582921</v>
      </c>
      <c r="T2925" s="3">
        <v>1055281</v>
      </c>
      <c r="U2925" s="3">
        <v>1810970</v>
      </c>
      <c r="V2925" s="3">
        <v>26180808</v>
      </c>
      <c r="W2925" s="3">
        <v>1744600</v>
      </c>
      <c r="X2925" s="3">
        <v>2462900</v>
      </c>
      <c r="Y2925" s="3">
        <v>107100</v>
      </c>
      <c r="Z2925" s="3">
        <v>821000</v>
      </c>
      <c r="AA2925" s="3">
        <v>615700</v>
      </c>
      <c r="AB2925" s="3">
        <v>5751300</v>
      </c>
      <c r="AC2925" s="3">
        <v>31932108</v>
      </c>
    </row>
    <row r="2926" spans="1:29" x14ac:dyDescent="0.2">
      <c r="A2926" s="3" t="s">
        <v>1078</v>
      </c>
      <c r="B2926" s="144">
        <v>45691</v>
      </c>
      <c r="C2926" s="144">
        <v>45807</v>
      </c>
      <c r="D2926" s="3" t="s">
        <v>614</v>
      </c>
      <c r="E2926" s="3" t="s">
        <v>620</v>
      </c>
      <c r="F2926" s="3" t="s">
        <v>190</v>
      </c>
      <c r="G2926" s="8" t="s">
        <v>204</v>
      </c>
      <c r="H2926" s="2">
        <v>1061730495</v>
      </c>
      <c r="I2926" s="3" t="s">
        <v>1018</v>
      </c>
      <c r="J2926" s="5">
        <v>12</v>
      </c>
      <c r="K2926" s="6">
        <v>2.5</v>
      </c>
      <c r="L2926" s="3">
        <v>17</v>
      </c>
      <c r="M2926" s="3">
        <v>204</v>
      </c>
      <c r="N2926" s="3">
        <v>2682918</v>
      </c>
      <c r="O2926" s="3">
        <v>11402402</v>
      </c>
      <c r="P2926" s="3">
        <v>0</v>
      </c>
      <c r="Q2926" s="3">
        <v>0</v>
      </c>
      <c r="R2926" s="3">
        <v>670730</v>
      </c>
      <c r="S2926" s="3">
        <v>879401</v>
      </c>
      <c r="T2926" s="3">
        <v>586267</v>
      </c>
      <c r="U2926" s="3">
        <v>1006094</v>
      </c>
      <c r="V2926" s="3">
        <v>14544894</v>
      </c>
      <c r="W2926" s="3">
        <v>969200</v>
      </c>
      <c r="X2926" s="3">
        <v>1368300</v>
      </c>
      <c r="Y2926" s="3">
        <v>59500</v>
      </c>
      <c r="Z2926" s="3">
        <v>456100</v>
      </c>
      <c r="AA2926" s="3">
        <v>342100</v>
      </c>
      <c r="AB2926" s="3">
        <v>3195200</v>
      </c>
      <c r="AC2926" s="3">
        <v>17740094</v>
      </c>
    </row>
    <row r="2927" spans="1:29" x14ac:dyDescent="0.2">
      <c r="A2927" s="3" t="s">
        <v>1078</v>
      </c>
      <c r="B2927" s="144">
        <v>45691</v>
      </c>
      <c r="C2927" s="144">
        <v>45807</v>
      </c>
      <c r="D2927" s="3" t="s">
        <v>614</v>
      </c>
      <c r="E2927" s="3" t="s">
        <v>620</v>
      </c>
      <c r="F2927" s="3" t="s">
        <v>190</v>
      </c>
      <c r="G2927" s="8" t="s">
        <v>204</v>
      </c>
      <c r="H2927" s="2">
        <v>76312642</v>
      </c>
      <c r="I2927" s="3" t="s">
        <v>1097</v>
      </c>
      <c r="J2927" s="5">
        <v>5</v>
      </c>
      <c r="K2927" s="6">
        <v>4</v>
      </c>
      <c r="L2927" s="3">
        <v>17</v>
      </c>
      <c r="M2927" s="3">
        <v>85</v>
      </c>
      <c r="N2927" s="3">
        <v>1788612</v>
      </c>
      <c r="O2927" s="3">
        <v>7601601</v>
      </c>
      <c r="P2927" s="3">
        <v>0</v>
      </c>
      <c r="Q2927" s="3">
        <v>0</v>
      </c>
      <c r="R2927" s="3">
        <v>447153</v>
      </c>
      <c r="S2927" s="3">
        <v>586267</v>
      </c>
      <c r="T2927" s="3">
        <v>390845</v>
      </c>
      <c r="U2927" s="3">
        <v>670730</v>
      </c>
      <c r="V2927" s="3">
        <v>9696596</v>
      </c>
      <c r="W2927" s="3">
        <v>646100</v>
      </c>
      <c r="X2927" s="3">
        <v>912200</v>
      </c>
      <c r="Y2927" s="3">
        <v>39700</v>
      </c>
      <c r="Z2927" s="3">
        <v>304100</v>
      </c>
      <c r="AA2927" s="3">
        <v>228000</v>
      </c>
      <c r="AB2927" s="3">
        <v>2130100</v>
      </c>
      <c r="AC2927" s="3">
        <v>11826696</v>
      </c>
    </row>
    <row r="2928" spans="1:29" x14ac:dyDescent="0.2">
      <c r="A2928" s="3" t="s">
        <v>1078</v>
      </c>
      <c r="B2928" s="144">
        <v>45691</v>
      </c>
      <c r="C2928" s="144">
        <v>45807</v>
      </c>
      <c r="D2928" s="3" t="s">
        <v>614</v>
      </c>
      <c r="E2928" s="3" t="s">
        <v>620</v>
      </c>
      <c r="F2928" s="3" t="s">
        <v>190</v>
      </c>
      <c r="G2928" s="8" t="s">
        <v>204</v>
      </c>
      <c r="H2928" s="2">
        <v>30332004</v>
      </c>
      <c r="I2928" s="3" t="s">
        <v>709</v>
      </c>
      <c r="J2928" s="5">
        <v>3</v>
      </c>
      <c r="K2928" s="6">
        <v>4</v>
      </c>
      <c r="L2928" s="3">
        <v>17</v>
      </c>
      <c r="M2928" s="3">
        <v>51</v>
      </c>
      <c r="N2928" s="3">
        <v>1073167</v>
      </c>
      <c r="O2928" s="3">
        <v>4560961</v>
      </c>
      <c r="P2928" s="3">
        <v>0</v>
      </c>
      <c r="Q2928" s="3">
        <v>0</v>
      </c>
      <c r="R2928" s="3">
        <v>268292</v>
      </c>
      <c r="S2928" s="3">
        <v>351760</v>
      </c>
      <c r="T2928" s="3">
        <v>234507</v>
      </c>
      <c r="U2928" s="3">
        <v>402438</v>
      </c>
      <c r="V2928" s="3">
        <v>5817958</v>
      </c>
      <c r="W2928" s="3">
        <v>473800</v>
      </c>
      <c r="X2928" s="3">
        <v>668800</v>
      </c>
      <c r="Y2928" s="3">
        <v>29100</v>
      </c>
      <c r="Z2928" s="3">
        <v>222900</v>
      </c>
      <c r="AA2928" s="3">
        <v>167200</v>
      </c>
      <c r="AB2928" s="3">
        <v>1561800</v>
      </c>
      <c r="AC2928" s="3">
        <v>7379758</v>
      </c>
    </row>
    <row r="2929" spans="1:29" x14ac:dyDescent="0.2">
      <c r="A2929" s="3" t="s">
        <v>1078</v>
      </c>
      <c r="B2929" s="144">
        <v>45691</v>
      </c>
      <c r="C2929" s="144">
        <v>45807</v>
      </c>
      <c r="D2929" s="3" t="s">
        <v>614</v>
      </c>
      <c r="E2929" s="3" t="s">
        <v>620</v>
      </c>
      <c r="F2929" s="3" t="s">
        <v>190</v>
      </c>
      <c r="G2929" s="8" t="s">
        <v>204</v>
      </c>
      <c r="H2929" s="2">
        <v>34331155</v>
      </c>
      <c r="I2929" s="3" t="s">
        <v>711</v>
      </c>
      <c r="J2929" s="5">
        <v>2</v>
      </c>
      <c r="K2929" s="6">
        <v>2</v>
      </c>
      <c r="L2929" s="3">
        <v>17</v>
      </c>
      <c r="M2929" s="3">
        <v>34</v>
      </c>
      <c r="N2929" s="3">
        <v>357722</v>
      </c>
      <c r="O2929" s="3">
        <v>1520320</v>
      </c>
      <c r="P2929" s="3">
        <v>0</v>
      </c>
      <c r="Q2929" s="3">
        <v>0</v>
      </c>
      <c r="R2929" s="3">
        <v>89431</v>
      </c>
      <c r="S2929" s="3">
        <v>117253</v>
      </c>
      <c r="T2929" s="3">
        <v>78169</v>
      </c>
      <c r="U2929" s="3">
        <v>134146</v>
      </c>
      <c r="V2929" s="3">
        <v>1939319</v>
      </c>
      <c r="W2929" s="3">
        <v>473800</v>
      </c>
      <c r="X2929" s="3">
        <v>668800</v>
      </c>
      <c r="Y2929" s="3">
        <v>29100</v>
      </c>
      <c r="Z2929" s="3">
        <v>222900</v>
      </c>
      <c r="AA2929" s="3">
        <v>167200</v>
      </c>
      <c r="AB2929" s="3">
        <v>1561800</v>
      </c>
      <c r="AC2929" s="3">
        <v>3501119</v>
      </c>
    </row>
    <row r="2930" spans="1:29" x14ac:dyDescent="0.2">
      <c r="A2930" s="3" t="s">
        <v>1078</v>
      </c>
      <c r="B2930" s="144">
        <v>45691</v>
      </c>
      <c r="C2930" s="144">
        <v>45807</v>
      </c>
      <c r="D2930" s="3" t="s">
        <v>614</v>
      </c>
      <c r="E2930" s="3" t="s">
        <v>620</v>
      </c>
      <c r="F2930" s="3" t="s">
        <v>190</v>
      </c>
      <c r="G2930" s="8" t="s">
        <v>204</v>
      </c>
      <c r="H2930" s="2">
        <v>1061726833</v>
      </c>
      <c r="I2930" s="3" t="s">
        <v>1019</v>
      </c>
      <c r="J2930" s="5">
        <v>12</v>
      </c>
      <c r="K2930" s="6">
        <v>2.5</v>
      </c>
      <c r="L2930" s="3">
        <v>17</v>
      </c>
      <c r="M2930" s="3">
        <v>204</v>
      </c>
      <c r="N2930" s="3">
        <v>2682918</v>
      </c>
      <c r="O2930" s="3">
        <v>11402402</v>
      </c>
      <c r="P2930" s="3">
        <v>0</v>
      </c>
      <c r="Q2930" s="3">
        <v>0</v>
      </c>
      <c r="R2930" s="3">
        <v>670730</v>
      </c>
      <c r="S2930" s="3">
        <v>879401</v>
      </c>
      <c r="T2930" s="3">
        <v>586267</v>
      </c>
      <c r="U2930" s="3">
        <v>1006094</v>
      </c>
      <c r="V2930" s="3">
        <v>14544894</v>
      </c>
      <c r="W2930" s="3">
        <v>969200</v>
      </c>
      <c r="X2930" s="3">
        <v>1368300</v>
      </c>
      <c r="Y2930" s="3">
        <v>59500</v>
      </c>
      <c r="Z2930" s="3">
        <v>456100</v>
      </c>
      <c r="AA2930" s="3">
        <v>342100</v>
      </c>
      <c r="AB2930" s="3">
        <v>3195200</v>
      </c>
      <c r="AC2930" s="3">
        <v>17740094</v>
      </c>
    </row>
    <row r="2931" spans="1:29" x14ac:dyDescent="0.2">
      <c r="A2931" s="3" t="s">
        <v>1078</v>
      </c>
      <c r="B2931" s="144">
        <v>45691</v>
      </c>
      <c r="C2931" s="144">
        <v>45807</v>
      </c>
      <c r="D2931" s="3" t="s">
        <v>614</v>
      </c>
      <c r="E2931" s="3" t="s">
        <v>620</v>
      </c>
      <c r="F2931" s="3" t="s">
        <v>190</v>
      </c>
      <c r="G2931" s="8" t="s">
        <v>204</v>
      </c>
      <c r="H2931" s="2">
        <v>1061743735</v>
      </c>
      <c r="I2931" s="3" t="s">
        <v>1098</v>
      </c>
      <c r="J2931" s="5">
        <v>9</v>
      </c>
      <c r="K2931" s="6">
        <v>2.5</v>
      </c>
      <c r="L2931" s="3">
        <v>17</v>
      </c>
      <c r="M2931" s="3">
        <v>153</v>
      </c>
      <c r="N2931" s="3">
        <v>2012189</v>
      </c>
      <c r="O2931" s="3">
        <v>8551801</v>
      </c>
      <c r="P2931" s="3">
        <v>0</v>
      </c>
      <c r="Q2931" s="3">
        <v>0</v>
      </c>
      <c r="R2931" s="3">
        <v>503047</v>
      </c>
      <c r="S2931" s="3">
        <v>659551</v>
      </c>
      <c r="T2931" s="3">
        <v>439701</v>
      </c>
      <c r="U2931" s="3">
        <v>754571</v>
      </c>
      <c r="V2931" s="3">
        <v>10908671</v>
      </c>
      <c r="W2931" s="3">
        <v>726900</v>
      </c>
      <c r="X2931" s="3">
        <v>1026200</v>
      </c>
      <c r="Y2931" s="3">
        <v>44600</v>
      </c>
      <c r="Z2931" s="3">
        <v>342100</v>
      </c>
      <c r="AA2931" s="3">
        <v>256600</v>
      </c>
      <c r="AB2931" s="3">
        <v>2396400</v>
      </c>
      <c r="AC2931" s="3">
        <v>13305071</v>
      </c>
    </row>
    <row r="2932" spans="1:29" x14ac:dyDescent="0.2">
      <c r="A2932" s="3" t="s">
        <v>1078</v>
      </c>
      <c r="B2932" s="144">
        <v>45691</v>
      </c>
      <c r="C2932" s="144">
        <v>45807</v>
      </c>
      <c r="D2932" s="3" t="s">
        <v>614</v>
      </c>
      <c r="E2932" s="3" t="s">
        <v>620</v>
      </c>
      <c r="F2932" s="3" t="s">
        <v>190</v>
      </c>
      <c r="G2932" s="8" t="s">
        <v>204</v>
      </c>
      <c r="H2932" s="2" t="s">
        <v>608</v>
      </c>
      <c r="I2932" s="3" t="s">
        <v>608</v>
      </c>
      <c r="J2932" s="5">
        <v>9</v>
      </c>
      <c r="K2932" s="6">
        <v>4.5</v>
      </c>
      <c r="L2932" s="3">
        <v>17</v>
      </c>
      <c r="M2932" s="3">
        <v>153</v>
      </c>
      <c r="N2932" s="3">
        <v>3621939</v>
      </c>
      <c r="O2932" s="3">
        <v>15393242</v>
      </c>
      <c r="P2932" s="3">
        <v>0</v>
      </c>
      <c r="Q2932" s="3">
        <v>0</v>
      </c>
      <c r="R2932" s="3">
        <v>905485</v>
      </c>
      <c r="S2932" s="3">
        <v>1187191</v>
      </c>
      <c r="T2932" s="3">
        <v>791461</v>
      </c>
      <c r="U2932" s="3">
        <v>1358227</v>
      </c>
      <c r="V2932" s="3">
        <v>19635606</v>
      </c>
      <c r="W2932" s="3">
        <v>1308400</v>
      </c>
      <c r="X2932" s="3">
        <v>1847200</v>
      </c>
      <c r="Y2932" s="3">
        <v>80400</v>
      </c>
      <c r="Z2932" s="3">
        <v>615700</v>
      </c>
      <c r="AA2932" s="3">
        <v>461800</v>
      </c>
      <c r="AB2932" s="3">
        <v>4313500</v>
      </c>
      <c r="AC2932" s="3">
        <v>23949106</v>
      </c>
    </row>
    <row r="2933" spans="1:29" x14ac:dyDescent="0.2">
      <c r="A2933" s="3" t="s">
        <v>1078</v>
      </c>
      <c r="B2933" s="144">
        <v>45691</v>
      </c>
      <c r="C2933" s="144">
        <v>45807</v>
      </c>
      <c r="D2933" s="3" t="s">
        <v>614</v>
      </c>
      <c r="E2933" s="3" t="s">
        <v>620</v>
      </c>
      <c r="F2933" s="3" t="s">
        <v>190</v>
      </c>
      <c r="G2933" s="8" t="s">
        <v>204</v>
      </c>
      <c r="H2933" s="2">
        <v>76321761</v>
      </c>
      <c r="I2933" s="3" t="s">
        <v>713</v>
      </c>
      <c r="J2933" s="5">
        <v>4</v>
      </c>
      <c r="K2933" s="6">
        <v>2.5</v>
      </c>
      <c r="L2933" s="3">
        <v>17</v>
      </c>
      <c r="M2933" s="3">
        <v>68</v>
      </c>
      <c r="N2933" s="3">
        <v>894306</v>
      </c>
      <c r="O2933" s="3">
        <v>3800801</v>
      </c>
      <c r="P2933" s="3">
        <v>0</v>
      </c>
      <c r="Q2933" s="3">
        <v>0</v>
      </c>
      <c r="R2933" s="3">
        <v>223577</v>
      </c>
      <c r="S2933" s="3">
        <v>293134</v>
      </c>
      <c r="T2933" s="3">
        <v>195422</v>
      </c>
      <c r="U2933" s="3">
        <v>335365</v>
      </c>
      <c r="V2933" s="3">
        <v>4848299</v>
      </c>
      <c r="W2933" s="3">
        <v>473800</v>
      </c>
      <c r="X2933" s="3">
        <v>668800</v>
      </c>
      <c r="Y2933" s="3">
        <v>29100</v>
      </c>
      <c r="Z2933" s="3">
        <v>222900</v>
      </c>
      <c r="AA2933" s="3">
        <v>167200</v>
      </c>
      <c r="AB2933" s="3">
        <v>1561800</v>
      </c>
      <c r="AC2933" s="3">
        <v>6410099</v>
      </c>
    </row>
    <row r="2934" spans="1:29" x14ac:dyDescent="0.2">
      <c r="A2934" s="3" t="s">
        <v>1078</v>
      </c>
      <c r="B2934" s="144">
        <v>45691</v>
      </c>
      <c r="C2934" s="144">
        <v>45807</v>
      </c>
      <c r="D2934" s="3" t="s">
        <v>614</v>
      </c>
      <c r="E2934" s="3" t="s">
        <v>620</v>
      </c>
      <c r="F2934" s="3" t="s">
        <v>190</v>
      </c>
      <c r="G2934" s="8" t="s">
        <v>204</v>
      </c>
      <c r="H2934" s="2">
        <v>1060801041</v>
      </c>
      <c r="I2934" s="3" t="s">
        <v>1099</v>
      </c>
      <c r="J2934" s="5">
        <v>4</v>
      </c>
      <c r="K2934" s="6">
        <v>3</v>
      </c>
      <c r="L2934" s="3">
        <v>17</v>
      </c>
      <c r="M2934" s="3">
        <v>68</v>
      </c>
      <c r="N2934" s="3">
        <v>1073167</v>
      </c>
      <c r="O2934" s="3">
        <v>4560961</v>
      </c>
      <c r="P2934" s="3">
        <v>0</v>
      </c>
      <c r="Q2934" s="3">
        <v>0</v>
      </c>
      <c r="R2934" s="3">
        <v>268292</v>
      </c>
      <c r="S2934" s="3">
        <v>351760</v>
      </c>
      <c r="T2934" s="3">
        <v>234507</v>
      </c>
      <c r="U2934" s="3">
        <v>402438</v>
      </c>
      <c r="V2934" s="3">
        <v>5817958</v>
      </c>
      <c r="W2934" s="3">
        <v>473800</v>
      </c>
      <c r="X2934" s="3">
        <v>668800</v>
      </c>
      <c r="Y2934" s="3">
        <v>29100</v>
      </c>
      <c r="Z2934" s="3">
        <v>222900</v>
      </c>
      <c r="AA2934" s="3">
        <v>167200</v>
      </c>
      <c r="AB2934" s="3">
        <v>1561800</v>
      </c>
      <c r="AC2934" s="3">
        <v>7379758</v>
      </c>
    </row>
    <row r="2935" spans="1:29" x14ac:dyDescent="0.2">
      <c r="A2935" s="3" t="s">
        <v>1078</v>
      </c>
      <c r="B2935" s="144">
        <v>45691</v>
      </c>
      <c r="C2935" s="144">
        <v>45807</v>
      </c>
      <c r="D2935" s="3" t="s">
        <v>614</v>
      </c>
      <c r="E2935" s="3" t="s">
        <v>620</v>
      </c>
      <c r="F2935" s="3" t="s">
        <v>190</v>
      </c>
      <c r="G2935" s="8" t="s">
        <v>204</v>
      </c>
      <c r="H2935" s="2">
        <v>4613438</v>
      </c>
      <c r="I2935" s="3" t="s">
        <v>714</v>
      </c>
      <c r="J2935" s="5">
        <v>10</v>
      </c>
      <c r="K2935" s="6">
        <v>4</v>
      </c>
      <c r="L2935" s="3">
        <v>17</v>
      </c>
      <c r="M2935" s="3">
        <v>170</v>
      </c>
      <c r="N2935" s="3">
        <v>3577224</v>
      </c>
      <c r="O2935" s="3">
        <v>15203202</v>
      </c>
      <c r="P2935" s="3">
        <v>0</v>
      </c>
      <c r="Q2935" s="3">
        <v>0</v>
      </c>
      <c r="R2935" s="3">
        <v>894306</v>
      </c>
      <c r="S2935" s="3">
        <v>1172535</v>
      </c>
      <c r="T2935" s="3">
        <v>781690</v>
      </c>
      <c r="U2935" s="3">
        <v>1341459</v>
      </c>
      <c r="V2935" s="3">
        <v>19393192</v>
      </c>
      <c r="W2935" s="3">
        <v>1292300</v>
      </c>
      <c r="X2935" s="3">
        <v>1824400</v>
      </c>
      <c r="Y2935" s="3">
        <v>79400</v>
      </c>
      <c r="Z2935" s="3">
        <v>608100</v>
      </c>
      <c r="AA2935" s="3">
        <v>456100</v>
      </c>
      <c r="AB2935" s="3">
        <v>4260300</v>
      </c>
      <c r="AC2935" s="3">
        <v>23653492</v>
      </c>
    </row>
    <row r="2936" spans="1:29" x14ac:dyDescent="0.2">
      <c r="A2936" s="3" t="s">
        <v>1078</v>
      </c>
      <c r="B2936" s="144">
        <v>45691</v>
      </c>
      <c r="C2936" s="144">
        <v>45807</v>
      </c>
      <c r="D2936" s="3" t="s">
        <v>614</v>
      </c>
      <c r="E2936" s="3" t="s">
        <v>620</v>
      </c>
      <c r="F2936" s="3" t="s">
        <v>190</v>
      </c>
      <c r="G2936" s="8" t="s">
        <v>204</v>
      </c>
      <c r="H2936" s="2">
        <v>1061769864</v>
      </c>
      <c r="I2936" s="3" t="s">
        <v>1020</v>
      </c>
      <c r="J2936" s="5">
        <v>12</v>
      </c>
      <c r="K2936" s="6">
        <v>2</v>
      </c>
      <c r="L2936" s="3">
        <v>17</v>
      </c>
      <c r="M2936" s="3">
        <v>204</v>
      </c>
      <c r="N2936" s="3">
        <v>2146334</v>
      </c>
      <c r="O2936" s="3">
        <v>9121921</v>
      </c>
      <c r="P2936" s="3">
        <v>0</v>
      </c>
      <c r="Q2936" s="3">
        <v>0</v>
      </c>
      <c r="R2936" s="3">
        <v>536584</v>
      </c>
      <c r="S2936" s="3">
        <v>703521</v>
      </c>
      <c r="T2936" s="3">
        <v>469014</v>
      </c>
      <c r="U2936" s="3">
        <v>804875</v>
      </c>
      <c r="V2936" s="3">
        <v>11635915</v>
      </c>
      <c r="W2936" s="3">
        <v>775400</v>
      </c>
      <c r="X2936" s="3">
        <v>1094600</v>
      </c>
      <c r="Y2936" s="3">
        <v>47600</v>
      </c>
      <c r="Z2936" s="3">
        <v>364900</v>
      </c>
      <c r="AA2936" s="3">
        <v>273700</v>
      </c>
      <c r="AB2936" s="3">
        <v>2556200</v>
      </c>
      <c r="AC2936" s="3">
        <v>14192115</v>
      </c>
    </row>
    <row r="2937" spans="1:29" x14ac:dyDescent="0.2">
      <c r="A2937" s="3" t="s">
        <v>1078</v>
      </c>
      <c r="B2937" s="144">
        <v>45691</v>
      </c>
      <c r="C2937" s="144">
        <v>45807</v>
      </c>
      <c r="D2937" s="3" t="s">
        <v>614</v>
      </c>
      <c r="E2937" s="3" t="s">
        <v>620</v>
      </c>
      <c r="F2937" s="3" t="s">
        <v>190</v>
      </c>
      <c r="G2937" s="8" t="s">
        <v>204</v>
      </c>
      <c r="H2937" s="2">
        <v>79638464</v>
      </c>
      <c r="I2937" s="3" t="s">
        <v>1100</v>
      </c>
      <c r="J2937" s="5">
        <v>10</v>
      </c>
      <c r="K2937" s="6">
        <v>2</v>
      </c>
      <c r="L2937" s="3">
        <v>17</v>
      </c>
      <c r="M2937" s="3">
        <v>170</v>
      </c>
      <c r="N2937" s="3">
        <v>1788612</v>
      </c>
      <c r="O2937" s="3">
        <v>7601601</v>
      </c>
      <c r="P2937" s="3">
        <v>0</v>
      </c>
      <c r="Q2937" s="3">
        <v>0</v>
      </c>
      <c r="R2937" s="3">
        <v>447153</v>
      </c>
      <c r="S2937" s="3">
        <v>586267</v>
      </c>
      <c r="T2937" s="3">
        <v>390845</v>
      </c>
      <c r="U2937" s="3">
        <v>670730</v>
      </c>
      <c r="V2937" s="3">
        <v>9696596</v>
      </c>
      <c r="W2937" s="3">
        <v>646100</v>
      </c>
      <c r="X2937" s="3">
        <v>912200</v>
      </c>
      <c r="Y2937" s="3">
        <v>39700</v>
      </c>
      <c r="Z2937" s="3">
        <v>304100</v>
      </c>
      <c r="AA2937" s="3">
        <v>228000</v>
      </c>
      <c r="AB2937" s="3">
        <v>2130100</v>
      </c>
      <c r="AC2937" s="3">
        <v>11826696</v>
      </c>
    </row>
    <row r="2938" spans="1:29" x14ac:dyDescent="0.2">
      <c r="A2938" s="3" t="s">
        <v>1078</v>
      </c>
      <c r="B2938" s="144">
        <v>45691</v>
      </c>
      <c r="C2938" s="144">
        <v>45807</v>
      </c>
      <c r="D2938" s="3" t="s">
        <v>614</v>
      </c>
      <c r="E2938" s="3" t="s">
        <v>620</v>
      </c>
      <c r="F2938" s="3" t="s">
        <v>190</v>
      </c>
      <c r="G2938" s="8" t="s">
        <v>204</v>
      </c>
      <c r="H2938" s="2">
        <v>76322684</v>
      </c>
      <c r="I2938" s="3" t="s">
        <v>715</v>
      </c>
      <c r="J2938" s="5">
        <v>6</v>
      </c>
      <c r="K2938" s="6">
        <v>4.5</v>
      </c>
      <c r="L2938" s="3">
        <v>17</v>
      </c>
      <c r="M2938" s="3">
        <v>102</v>
      </c>
      <c r="N2938" s="3">
        <v>2414626</v>
      </c>
      <c r="O2938" s="3">
        <v>10262161</v>
      </c>
      <c r="P2938" s="3">
        <v>0</v>
      </c>
      <c r="Q2938" s="3">
        <v>0</v>
      </c>
      <c r="R2938" s="3">
        <v>603657</v>
      </c>
      <c r="S2938" s="3">
        <v>791461</v>
      </c>
      <c r="T2938" s="3">
        <v>527640</v>
      </c>
      <c r="U2938" s="3">
        <v>905485</v>
      </c>
      <c r="V2938" s="3">
        <v>13090404</v>
      </c>
      <c r="W2938" s="3">
        <v>872300</v>
      </c>
      <c r="X2938" s="3">
        <v>1231500</v>
      </c>
      <c r="Y2938" s="3">
        <v>53600</v>
      </c>
      <c r="Z2938" s="3">
        <v>410500</v>
      </c>
      <c r="AA2938" s="3">
        <v>307900</v>
      </c>
      <c r="AB2938" s="3">
        <v>2875800</v>
      </c>
      <c r="AC2938" s="3">
        <v>15966204</v>
      </c>
    </row>
    <row r="2939" spans="1:29" x14ac:dyDescent="0.2">
      <c r="A2939" s="3" t="s">
        <v>1078</v>
      </c>
      <c r="B2939" s="144">
        <v>45691</v>
      </c>
      <c r="C2939" s="144">
        <v>45807</v>
      </c>
      <c r="D2939" s="3" t="s">
        <v>614</v>
      </c>
      <c r="E2939" s="3" t="s">
        <v>620</v>
      </c>
      <c r="F2939" s="3" t="s">
        <v>190</v>
      </c>
      <c r="G2939" s="8" t="s">
        <v>229</v>
      </c>
      <c r="H2939" s="2">
        <v>15817515</v>
      </c>
      <c r="I2939" s="3" t="s">
        <v>716</v>
      </c>
      <c r="J2939" s="5">
        <v>4</v>
      </c>
      <c r="K2939" s="6">
        <v>2.5</v>
      </c>
      <c r="L2939" s="3">
        <v>17</v>
      </c>
      <c r="M2939" s="3">
        <v>68</v>
      </c>
      <c r="N2939" s="3">
        <v>894306</v>
      </c>
      <c r="O2939" s="3">
        <v>3800801</v>
      </c>
      <c r="P2939" s="3">
        <v>0</v>
      </c>
      <c r="Q2939" s="3">
        <v>0</v>
      </c>
      <c r="R2939" s="3">
        <v>223577</v>
      </c>
      <c r="S2939" s="3">
        <v>293134</v>
      </c>
      <c r="T2939" s="3">
        <v>195422</v>
      </c>
      <c r="U2939" s="3">
        <v>335365</v>
      </c>
      <c r="V2939" s="3">
        <v>4848299</v>
      </c>
      <c r="W2939" s="3">
        <v>473800</v>
      </c>
      <c r="X2939" s="3">
        <v>668800</v>
      </c>
      <c r="Y2939" s="3">
        <v>29100</v>
      </c>
      <c r="Z2939" s="3">
        <v>222900</v>
      </c>
      <c r="AA2939" s="3">
        <v>167200</v>
      </c>
      <c r="AB2939" s="3">
        <v>1561800</v>
      </c>
      <c r="AC2939" s="3">
        <v>6410099</v>
      </c>
    </row>
    <row r="2940" spans="1:29" x14ac:dyDescent="0.2">
      <c r="A2940" s="3" t="s">
        <v>1078</v>
      </c>
      <c r="B2940" s="144">
        <v>45691</v>
      </c>
      <c r="C2940" s="144">
        <v>45807</v>
      </c>
      <c r="D2940" s="3" t="s">
        <v>614</v>
      </c>
      <c r="E2940" s="3" t="s">
        <v>620</v>
      </c>
      <c r="F2940" s="3" t="s">
        <v>190</v>
      </c>
      <c r="G2940" s="8" t="s">
        <v>245</v>
      </c>
      <c r="H2940" s="2">
        <v>34611115</v>
      </c>
      <c r="I2940" s="3" t="s">
        <v>1052</v>
      </c>
      <c r="J2940" s="5">
        <v>12</v>
      </c>
      <c r="K2940" s="6">
        <v>2.5</v>
      </c>
      <c r="L2940" s="3">
        <v>17</v>
      </c>
      <c r="M2940" s="3">
        <v>204</v>
      </c>
      <c r="N2940" s="3">
        <v>2682918</v>
      </c>
      <c r="O2940" s="3">
        <v>11402402</v>
      </c>
      <c r="P2940" s="3">
        <v>0</v>
      </c>
      <c r="Q2940" s="3">
        <v>0</v>
      </c>
      <c r="R2940" s="3">
        <v>670730</v>
      </c>
      <c r="S2940" s="3">
        <v>879401</v>
      </c>
      <c r="T2940" s="3">
        <v>586267</v>
      </c>
      <c r="U2940" s="3">
        <v>1006094</v>
      </c>
      <c r="V2940" s="3">
        <v>14544894</v>
      </c>
      <c r="W2940" s="3">
        <v>969200</v>
      </c>
      <c r="X2940" s="3">
        <v>1368300</v>
      </c>
      <c r="Y2940" s="3">
        <v>59500</v>
      </c>
      <c r="Z2940" s="3">
        <v>456100</v>
      </c>
      <c r="AA2940" s="3">
        <v>342100</v>
      </c>
      <c r="AB2940" s="3">
        <v>3195200</v>
      </c>
      <c r="AC2940" s="3">
        <v>17740094</v>
      </c>
    </row>
    <row r="2941" spans="1:29" x14ac:dyDescent="0.2">
      <c r="A2941" s="3" t="s">
        <v>1078</v>
      </c>
      <c r="B2941" s="144">
        <v>45691</v>
      </c>
      <c r="C2941" s="144">
        <v>45807</v>
      </c>
      <c r="D2941" s="3" t="s">
        <v>614</v>
      </c>
      <c r="E2941" s="3" t="s">
        <v>620</v>
      </c>
      <c r="F2941" s="3" t="s">
        <v>190</v>
      </c>
      <c r="G2941" s="8" t="s">
        <v>245</v>
      </c>
      <c r="H2941" s="2">
        <v>10304168</v>
      </c>
      <c r="I2941" s="3" t="s">
        <v>253</v>
      </c>
      <c r="J2941" s="5">
        <v>12</v>
      </c>
      <c r="K2941" s="6">
        <v>3.5</v>
      </c>
      <c r="L2941" s="3">
        <v>17</v>
      </c>
      <c r="M2941" s="3">
        <v>204</v>
      </c>
      <c r="N2941" s="3">
        <v>3756085</v>
      </c>
      <c r="O2941" s="3">
        <v>15963362</v>
      </c>
      <c r="P2941" s="3">
        <v>0</v>
      </c>
      <c r="Q2941" s="3">
        <v>0</v>
      </c>
      <c r="R2941" s="3">
        <v>939021</v>
      </c>
      <c r="S2941" s="3">
        <v>1231161</v>
      </c>
      <c r="T2941" s="3">
        <v>820774</v>
      </c>
      <c r="U2941" s="3">
        <v>1408532</v>
      </c>
      <c r="V2941" s="3">
        <v>20362850</v>
      </c>
      <c r="W2941" s="3">
        <v>1356900</v>
      </c>
      <c r="X2941" s="3">
        <v>1915600</v>
      </c>
      <c r="Y2941" s="3">
        <v>83300</v>
      </c>
      <c r="Z2941" s="3">
        <v>638500</v>
      </c>
      <c r="AA2941" s="3">
        <v>478900</v>
      </c>
      <c r="AB2941" s="3">
        <v>4473200</v>
      </c>
      <c r="AC2941" s="3">
        <v>24836050</v>
      </c>
    </row>
    <row r="2942" spans="1:29" x14ac:dyDescent="0.2">
      <c r="A2942" s="3" t="s">
        <v>1078</v>
      </c>
      <c r="B2942" s="144">
        <v>45691</v>
      </c>
      <c r="C2942" s="144">
        <v>45807</v>
      </c>
      <c r="D2942" s="3" t="s">
        <v>614</v>
      </c>
      <c r="E2942" s="3" t="s">
        <v>620</v>
      </c>
      <c r="F2942" s="3" t="s">
        <v>190</v>
      </c>
      <c r="G2942" s="8" t="s">
        <v>245</v>
      </c>
      <c r="H2942" s="2">
        <v>25287601</v>
      </c>
      <c r="I2942" s="3" t="s">
        <v>1101</v>
      </c>
      <c r="J2942" s="5">
        <v>8</v>
      </c>
      <c r="K2942" s="6">
        <v>2.5</v>
      </c>
      <c r="L2942" s="3">
        <v>17</v>
      </c>
      <c r="M2942" s="3">
        <v>136</v>
      </c>
      <c r="N2942" s="3">
        <v>1788612</v>
      </c>
      <c r="O2942" s="3">
        <v>7601601</v>
      </c>
      <c r="P2942" s="3">
        <v>0</v>
      </c>
      <c r="Q2942" s="3">
        <v>0</v>
      </c>
      <c r="R2942" s="3">
        <v>447153</v>
      </c>
      <c r="S2942" s="3">
        <v>586267</v>
      </c>
      <c r="T2942" s="3">
        <v>390845</v>
      </c>
      <c r="U2942" s="3">
        <v>670730</v>
      </c>
      <c r="V2942" s="3">
        <v>9696596</v>
      </c>
      <c r="W2942" s="3">
        <v>646100</v>
      </c>
      <c r="X2942" s="3">
        <v>912200</v>
      </c>
      <c r="Y2942" s="3">
        <v>39700</v>
      </c>
      <c r="Z2942" s="3">
        <v>304100</v>
      </c>
      <c r="AA2942" s="3">
        <v>228000</v>
      </c>
      <c r="AB2942" s="3">
        <v>2130100</v>
      </c>
      <c r="AC2942" s="3">
        <v>11826696</v>
      </c>
    </row>
    <row r="2943" spans="1:29" x14ac:dyDescent="0.2">
      <c r="A2943" s="3" t="s">
        <v>1078</v>
      </c>
      <c r="B2943" s="144">
        <v>45691</v>
      </c>
      <c r="C2943" s="144">
        <v>45807</v>
      </c>
      <c r="D2943" s="3" t="s">
        <v>614</v>
      </c>
      <c r="E2943" s="3" t="s">
        <v>620</v>
      </c>
      <c r="F2943" s="3" t="s">
        <v>190</v>
      </c>
      <c r="G2943" s="8" t="s">
        <v>245</v>
      </c>
      <c r="H2943" s="2">
        <v>1061744143</v>
      </c>
      <c r="I2943" s="3" t="s">
        <v>718</v>
      </c>
      <c r="J2943" s="5">
        <v>12</v>
      </c>
      <c r="K2943" s="6">
        <v>2.5</v>
      </c>
      <c r="L2943" s="3">
        <v>17</v>
      </c>
      <c r="M2943" s="3">
        <v>204</v>
      </c>
      <c r="N2943" s="3">
        <v>2682918</v>
      </c>
      <c r="O2943" s="3">
        <v>11402402</v>
      </c>
      <c r="P2943" s="3">
        <v>0</v>
      </c>
      <c r="Q2943" s="3">
        <v>0</v>
      </c>
      <c r="R2943" s="3">
        <v>670730</v>
      </c>
      <c r="S2943" s="3">
        <v>879401</v>
      </c>
      <c r="T2943" s="3">
        <v>586267</v>
      </c>
      <c r="U2943" s="3">
        <v>1006094</v>
      </c>
      <c r="V2943" s="3">
        <v>14544894</v>
      </c>
      <c r="W2943" s="3">
        <v>969200</v>
      </c>
      <c r="X2943" s="3">
        <v>1368300</v>
      </c>
      <c r="Y2943" s="3">
        <v>59500</v>
      </c>
      <c r="Z2943" s="3">
        <v>456100</v>
      </c>
      <c r="AA2943" s="3">
        <v>342100</v>
      </c>
      <c r="AB2943" s="3">
        <v>3195200</v>
      </c>
      <c r="AC2943" s="3">
        <v>17740094</v>
      </c>
    </row>
    <row r="2944" spans="1:29" x14ac:dyDescent="0.2">
      <c r="A2944" s="3" t="s">
        <v>1078</v>
      </c>
      <c r="B2944" s="144">
        <v>45691</v>
      </c>
      <c r="C2944" s="144">
        <v>45807</v>
      </c>
      <c r="D2944" s="3" t="s">
        <v>614</v>
      </c>
      <c r="E2944" s="3" t="s">
        <v>620</v>
      </c>
      <c r="F2944" s="3" t="s">
        <v>190</v>
      </c>
      <c r="G2944" s="8" t="s">
        <v>245</v>
      </c>
      <c r="H2944" s="2">
        <v>39777297</v>
      </c>
      <c r="I2944" s="3" t="s">
        <v>719</v>
      </c>
      <c r="J2944" s="5">
        <v>2</v>
      </c>
      <c r="K2944" s="6">
        <v>4</v>
      </c>
      <c r="L2944" s="3">
        <v>17</v>
      </c>
      <c r="M2944" s="3">
        <v>34</v>
      </c>
      <c r="N2944" s="3">
        <v>715445</v>
      </c>
      <c r="O2944" s="3">
        <v>3040640</v>
      </c>
      <c r="P2944" s="3">
        <v>0</v>
      </c>
      <c r="Q2944" s="3">
        <v>0</v>
      </c>
      <c r="R2944" s="3">
        <v>178861</v>
      </c>
      <c r="S2944" s="3">
        <v>234507</v>
      </c>
      <c r="T2944" s="3">
        <v>156338</v>
      </c>
      <c r="U2944" s="3">
        <v>268292</v>
      </c>
      <c r="V2944" s="3">
        <v>3878638</v>
      </c>
      <c r="W2944" s="3">
        <v>473800</v>
      </c>
      <c r="X2944" s="3">
        <v>668800</v>
      </c>
      <c r="Y2944" s="3">
        <v>29100</v>
      </c>
      <c r="Z2944" s="3">
        <v>222900</v>
      </c>
      <c r="AA2944" s="3">
        <v>167200</v>
      </c>
      <c r="AB2944" s="3">
        <v>1561800</v>
      </c>
      <c r="AC2944" s="3">
        <v>5440438</v>
      </c>
    </row>
    <row r="2945" spans="1:29" x14ac:dyDescent="0.2">
      <c r="A2945" s="3" t="s">
        <v>1078</v>
      </c>
      <c r="B2945" s="144">
        <v>45691</v>
      </c>
      <c r="C2945" s="144">
        <v>45807</v>
      </c>
      <c r="D2945" s="3" t="s">
        <v>614</v>
      </c>
      <c r="E2945" s="3" t="s">
        <v>620</v>
      </c>
      <c r="F2945" s="3" t="s">
        <v>190</v>
      </c>
      <c r="G2945" s="8" t="s">
        <v>245</v>
      </c>
      <c r="H2945" s="2">
        <v>34540433</v>
      </c>
      <c r="I2945" s="3" t="s">
        <v>720</v>
      </c>
      <c r="J2945" s="5">
        <v>8</v>
      </c>
      <c r="K2945" s="6">
        <v>2.5</v>
      </c>
      <c r="L2945" s="3">
        <v>17</v>
      </c>
      <c r="M2945" s="3">
        <v>136</v>
      </c>
      <c r="N2945" s="3">
        <v>1788612</v>
      </c>
      <c r="O2945" s="3">
        <v>7601601</v>
      </c>
      <c r="P2945" s="3">
        <v>0</v>
      </c>
      <c r="Q2945" s="3">
        <v>0</v>
      </c>
      <c r="R2945" s="3">
        <v>447153</v>
      </c>
      <c r="S2945" s="3">
        <v>586267</v>
      </c>
      <c r="T2945" s="3">
        <v>390845</v>
      </c>
      <c r="U2945" s="3">
        <v>670730</v>
      </c>
      <c r="V2945" s="3">
        <v>9696596</v>
      </c>
      <c r="W2945" s="3">
        <v>646100</v>
      </c>
      <c r="X2945" s="3">
        <v>912200</v>
      </c>
      <c r="Y2945" s="3">
        <v>39700</v>
      </c>
      <c r="Z2945" s="3">
        <v>304100</v>
      </c>
      <c r="AA2945" s="3">
        <v>228000</v>
      </c>
      <c r="AB2945" s="3">
        <v>2130100</v>
      </c>
      <c r="AC2945" s="3">
        <v>11826696</v>
      </c>
    </row>
    <row r="2946" spans="1:29" x14ac:dyDescent="0.2">
      <c r="A2946" s="3" t="s">
        <v>1078</v>
      </c>
      <c r="B2946" s="144">
        <v>45691</v>
      </c>
      <c r="C2946" s="144">
        <v>45807</v>
      </c>
      <c r="D2946" s="3" t="s">
        <v>614</v>
      </c>
      <c r="E2946" s="3" t="s">
        <v>620</v>
      </c>
      <c r="F2946" s="3" t="s">
        <v>190</v>
      </c>
      <c r="G2946" s="8" t="s">
        <v>245</v>
      </c>
      <c r="H2946" s="2">
        <v>10304318</v>
      </c>
      <c r="I2946" s="3" t="s">
        <v>1021</v>
      </c>
      <c r="J2946" s="5">
        <v>4</v>
      </c>
      <c r="K2946" s="6">
        <v>2.5</v>
      </c>
      <c r="L2946" s="3">
        <v>17</v>
      </c>
      <c r="M2946" s="3">
        <v>68</v>
      </c>
      <c r="N2946" s="3">
        <v>894306</v>
      </c>
      <c r="O2946" s="3">
        <v>3800801</v>
      </c>
      <c r="P2946" s="3">
        <v>0</v>
      </c>
      <c r="Q2946" s="3">
        <v>0</v>
      </c>
      <c r="R2946" s="3">
        <v>223577</v>
      </c>
      <c r="S2946" s="3">
        <v>293134</v>
      </c>
      <c r="T2946" s="3">
        <v>195422</v>
      </c>
      <c r="U2946" s="3">
        <v>335365</v>
      </c>
      <c r="V2946" s="3">
        <v>4848299</v>
      </c>
      <c r="W2946" s="3">
        <v>473800</v>
      </c>
      <c r="X2946" s="3">
        <v>668800</v>
      </c>
      <c r="Y2946" s="3">
        <v>29100</v>
      </c>
      <c r="Z2946" s="3">
        <v>222900</v>
      </c>
      <c r="AA2946" s="3">
        <v>167200</v>
      </c>
      <c r="AB2946" s="3">
        <v>1561800</v>
      </c>
      <c r="AC2946" s="3">
        <v>6410099</v>
      </c>
    </row>
    <row r="2947" spans="1:29" x14ac:dyDescent="0.2">
      <c r="A2947" s="3" t="s">
        <v>1078</v>
      </c>
      <c r="B2947" s="144">
        <v>45691</v>
      </c>
      <c r="C2947" s="144">
        <v>45807</v>
      </c>
      <c r="D2947" s="3" t="s">
        <v>614</v>
      </c>
      <c r="E2947" s="3" t="s">
        <v>620</v>
      </c>
      <c r="F2947" s="3" t="s">
        <v>190</v>
      </c>
      <c r="G2947" s="8" t="s">
        <v>245</v>
      </c>
      <c r="H2947" s="2">
        <v>1061774865</v>
      </c>
      <c r="I2947" s="3" t="s">
        <v>1102</v>
      </c>
      <c r="J2947" s="5">
        <v>12</v>
      </c>
      <c r="K2947" s="6">
        <v>3</v>
      </c>
      <c r="L2947" s="3">
        <v>17</v>
      </c>
      <c r="M2947" s="3">
        <v>204</v>
      </c>
      <c r="N2947" s="3">
        <v>3219502</v>
      </c>
      <c r="O2947" s="3">
        <v>13682882</v>
      </c>
      <c r="P2947" s="3">
        <v>0</v>
      </c>
      <c r="Q2947" s="3">
        <v>0</v>
      </c>
      <c r="R2947" s="3">
        <v>804876</v>
      </c>
      <c r="S2947" s="3">
        <v>1055281</v>
      </c>
      <c r="T2947" s="3">
        <v>703521</v>
      </c>
      <c r="U2947" s="3">
        <v>1207313</v>
      </c>
      <c r="V2947" s="3">
        <v>17453873</v>
      </c>
      <c r="W2947" s="3">
        <v>1163000</v>
      </c>
      <c r="X2947" s="3">
        <v>1641900</v>
      </c>
      <c r="Y2947" s="3">
        <v>71400</v>
      </c>
      <c r="Z2947" s="3">
        <v>547300</v>
      </c>
      <c r="AA2947" s="3">
        <v>410500</v>
      </c>
      <c r="AB2947" s="3">
        <v>3834100</v>
      </c>
      <c r="AC2947" s="3">
        <v>21287973</v>
      </c>
    </row>
    <row r="2948" spans="1:29" x14ac:dyDescent="0.2">
      <c r="A2948" s="3" t="s">
        <v>1078</v>
      </c>
      <c r="B2948" s="144">
        <v>45691</v>
      </c>
      <c r="C2948" s="144">
        <v>45807</v>
      </c>
      <c r="D2948" s="3" t="s">
        <v>614</v>
      </c>
      <c r="E2948" s="3" t="s">
        <v>620</v>
      </c>
      <c r="F2948" s="3" t="s">
        <v>190</v>
      </c>
      <c r="G2948" s="8" t="s">
        <v>245</v>
      </c>
      <c r="H2948" s="2">
        <v>1144030791</v>
      </c>
      <c r="I2948" s="3" t="s">
        <v>722</v>
      </c>
      <c r="J2948" s="5">
        <v>2</v>
      </c>
      <c r="K2948" s="6">
        <v>3.5</v>
      </c>
      <c r="L2948" s="3">
        <v>17</v>
      </c>
      <c r="M2948" s="3">
        <v>34</v>
      </c>
      <c r="N2948" s="3">
        <v>626014</v>
      </c>
      <c r="O2948" s="3">
        <v>2660560</v>
      </c>
      <c r="P2948" s="3">
        <v>0</v>
      </c>
      <c r="Q2948" s="3">
        <v>0</v>
      </c>
      <c r="R2948" s="3">
        <v>156504</v>
      </c>
      <c r="S2948" s="3">
        <v>205193</v>
      </c>
      <c r="T2948" s="3">
        <v>136796</v>
      </c>
      <c r="U2948" s="3">
        <v>234755</v>
      </c>
      <c r="V2948" s="3">
        <v>3393808</v>
      </c>
      <c r="W2948" s="3">
        <v>473800</v>
      </c>
      <c r="X2948" s="3">
        <v>668800</v>
      </c>
      <c r="Y2948" s="3">
        <v>29100</v>
      </c>
      <c r="Z2948" s="3">
        <v>222900</v>
      </c>
      <c r="AA2948" s="3">
        <v>167200</v>
      </c>
      <c r="AB2948" s="3">
        <v>1561800</v>
      </c>
      <c r="AC2948" s="3">
        <v>4955608</v>
      </c>
    </row>
    <row r="2949" spans="1:29" x14ac:dyDescent="0.2">
      <c r="A2949" s="3" t="s">
        <v>1078</v>
      </c>
      <c r="B2949" s="144">
        <v>45691</v>
      </c>
      <c r="C2949" s="144">
        <v>45807</v>
      </c>
      <c r="D2949" s="3" t="s">
        <v>614</v>
      </c>
      <c r="E2949" s="3" t="s">
        <v>620</v>
      </c>
      <c r="F2949" s="3" t="s">
        <v>190</v>
      </c>
      <c r="G2949" s="8" t="s">
        <v>245</v>
      </c>
      <c r="H2949" s="2">
        <v>34551642</v>
      </c>
      <c r="I2949" s="3" t="s">
        <v>723</v>
      </c>
      <c r="J2949" s="5">
        <v>12</v>
      </c>
      <c r="K2949" s="6">
        <v>4</v>
      </c>
      <c r="L2949" s="3">
        <v>17</v>
      </c>
      <c r="M2949" s="3">
        <v>204</v>
      </c>
      <c r="N2949" s="3">
        <v>4292669</v>
      </c>
      <c r="O2949" s="3">
        <v>18243842</v>
      </c>
      <c r="P2949" s="3">
        <v>0</v>
      </c>
      <c r="Q2949" s="3">
        <v>0</v>
      </c>
      <c r="R2949" s="3">
        <v>1073167</v>
      </c>
      <c r="S2949" s="3">
        <v>1407042</v>
      </c>
      <c r="T2949" s="3">
        <v>938028</v>
      </c>
      <c r="U2949" s="3">
        <v>1609751</v>
      </c>
      <c r="V2949" s="3">
        <v>23271830</v>
      </c>
      <c r="W2949" s="3">
        <v>1550700</v>
      </c>
      <c r="X2949" s="3">
        <v>2189300</v>
      </c>
      <c r="Y2949" s="3">
        <v>95200</v>
      </c>
      <c r="Z2949" s="3">
        <v>729800</v>
      </c>
      <c r="AA2949" s="3">
        <v>547300</v>
      </c>
      <c r="AB2949" s="3">
        <v>5112300</v>
      </c>
      <c r="AC2949" s="3">
        <v>28384130</v>
      </c>
    </row>
    <row r="2950" spans="1:29" x14ac:dyDescent="0.2">
      <c r="A2950" s="3" t="s">
        <v>1078</v>
      </c>
      <c r="B2950" s="144">
        <v>45691</v>
      </c>
      <c r="C2950" s="144">
        <v>45807</v>
      </c>
      <c r="D2950" s="3" t="s">
        <v>614</v>
      </c>
      <c r="E2950" s="3" t="s">
        <v>620</v>
      </c>
      <c r="F2950" s="3" t="s">
        <v>190</v>
      </c>
      <c r="G2950" s="8" t="s">
        <v>245</v>
      </c>
      <c r="H2950" s="2">
        <v>37083468</v>
      </c>
      <c r="I2950" s="3" t="s">
        <v>1103</v>
      </c>
      <c r="J2950" s="5">
        <v>3</v>
      </c>
      <c r="K2950" s="6">
        <v>2</v>
      </c>
      <c r="L2950" s="3">
        <v>17</v>
      </c>
      <c r="M2950" s="3">
        <v>51</v>
      </c>
      <c r="N2950" s="3">
        <v>536584</v>
      </c>
      <c r="O2950" s="3">
        <v>2280480</v>
      </c>
      <c r="P2950" s="3">
        <v>0</v>
      </c>
      <c r="Q2950" s="3">
        <v>0</v>
      </c>
      <c r="R2950" s="3">
        <v>134146</v>
      </c>
      <c r="S2950" s="3">
        <v>175880</v>
      </c>
      <c r="T2950" s="3">
        <v>117254</v>
      </c>
      <c r="U2950" s="3">
        <v>201219</v>
      </c>
      <c r="V2950" s="3">
        <v>2908979</v>
      </c>
      <c r="W2950" s="3">
        <v>473800</v>
      </c>
      <c r="X2950" s="3">
        <v>668800</v>
      </c>
      <c r="Y2950" s="3">
        <v>29100</v>
      </c>
      <c r="Z2950" s="3">
        <v>222900</v>
      </c>
      <c r="AA2950" s="3">
        <v>167200</v>
      </c>
      <c r="AB2950" s="3">
        <v>1561800</v>
      </c>
      <c r="AC2950" s="3">
        <v>4470779</v>
      </c>
    </row>
    <row r="2951" spans="1:29" x14ac:dyDescent="0.2">
      <c r="A2951" s="3" t="s">
        <v>1078</v>
      </c>
      <c r="B2951" s="144">
        <v>45691</v>
      </c>
      <c r="C2951" s="144">
        <v>45807</v>
      </c>
      <c r="D2951" s="3" t="s">
        <v>614</v>
      </c>
      <c r="E2951" s="3" t="s">
        <v>620</v>
      </c>
      <c r="F2951" s="3" t="s">
        <v>190</v>
      </c>
      <c r="G2951" s="8" t="s">
        <v>245</v>
      </c>
      <c r="H2951" s="2">
        <v>1061717331</v>
      </c>
      <c r="I2951" s="3" t="s">
        <v>725</v>
      </c>
      <c r="J2951" s="5">
        <v>12</v>
      </c>
      <c r="K2951" s="6">
        <v>3</v>
      </c>
      <c r="L2951" s="3">
        <v>17</v>
      </c>
      <c r="M2951" s="3">
        <v>204</v>
      </c>
      <c r="N2951" s="3">
        <v>3219502</v>
      </c>
      <c r="O2951" s="3">
        <v>13682882</v>
      </c>
      <c r="P2951" s="3">
        <v>0</v>
      </c>
      <c r="Q2951" s="3">
        <v>0</v>
      </c>
      <c r="R2951" s="3">
        <v>804876</v>
      </c>
      <c r="S2951" s="3">
        <v>1055281</v>
      </c>
      <c r="T2951" s="3">
        <v>703521</v>
      </c>
      <c r="U2951" s="3">
        <v>1207313</v>
      </c>
      <c r="V2951" s="3">
        <v>17453873</v>
      </c>
      <c r="W2951" s="3">
        <v>1163000</v>
      </c>
      <c r="X2951" s="3">
        <v>1641900</v>
      </c>
      <c r="Y2951" s="3">
        <v>71400</v>
      </c>
      <c r="Z2951" s="3">
        <v>547300</v>
      </c>
      <c r="AA2951" s="3">
        <v>410500</v>
      </c>
      <c r="AB2951" s="3">
        <v>3834100</v>
      </c>
      <c r="AC2951" s="3">
        <v>21287973</v>
      </c>
    </row>
    <row r="2952" spans="1:29" x14ac:dyDescent="0.2">
      <c r="A2952" s="3" t="s">
        <v>1078</v>
      </c>
      <c r="B2952" s="144">
        <v>45691</v>
      </c>
      <c r="C2952" s="144">
        <v>45807</v>
      </c>
      <c r="D2952" s="3" t="s">
        <v>614</v>
      </c>
      <c r="E2952" s="3" t="s">
        <v>620</v>
      </c>
      <c r="F2952" s="3" t="s">
        <v>190</v>
      </c>
      <c r="G2952" s="8" t="s">
        <v>245</v>
      </c>
      <c r="H2952" s="2">
        <v>10533264</v>
      </c>
      <c r="I2952" s="3" t="s">
        <v>726</v>
      </c>
      <c r="J2952" s="5">
        <v>6</v>
      </c>
      <c r="K2952" s="6">
        <v>3</v>
      </c>
      <c r="L2952" s="3">
        <v>17</v>
      </c>
      <c r="M2952" s="3">
        <v>102</v>
      </c>
      <c r="N2952" s="3">
        <v>1609751</v>
      </c>
      <c r="O2952" s="3">
        <v>6841441</v>
      </c>
      <c r="P2952" s="3">
        <v>0</v>
      </c>
      <c r="Q2952" s="3">
        <v>0</v>
      </c>
      <c r="R2952" s="3">
        <v>402438</v>
      </c>
      <c r="S2952" s="3">
        <v>527641</v>
      </c>
      <c r="T2952" s="3">
        <v>351760</v>
      </c>
      <c r="U2952" s="3">
        <v>603657</v>
      </c>
      <c r="V2952" s="3">
        <v>8726937</v>
      </c>
      <c r="W2952" s="3">
        <v>581500</v>
      </c>
      <c r="X2952" s="3">
        <v>821000</v>
      </c>
      <c r="Y2952" s="3">
        <v>35700</v>
      </c>
      <c r="Z2952" s="3">
        <v>273700</v>
      </c>
      <c r="AA2952" s="3">
        <v>205200</v>
      </c>
      <c r="AB2952" s="3">
        <v>1917100</v>
      </c>
      <c r="AC2952" s="3">
        <v>10644037</v>
      </c>
    </row>
    <row r="2953" spans="1:29" x14ac:dyDescent="0.2">
      <c r="A2953" s="3" t="s">
        <v>1078</v>
      </c>
      <c r="B2953" s="144">
        <v>45691</v>
      </c>
      <c r="C2953" s="144">
        <v>45807</v>
      </c>
      <c r="D2953" s="3" t="s">
        <v>614</v>
      </c>
      <c r="E2953" s="3" t="s">
        <v>620</v>
      </c>
      <c r="F2953" s="3" t="s">
        <v>190</v>
      </c>
      <c r="G2953" s="8" t="s">
        <v>260</v>
      </c>
      <c r="H2953" s="2">
        <v>83044560</v>
      </c>
      <c r="I2953" s="3" t="s">
        <v>727</v>
      </c>
      <c r="J2953" s="5">
        <v>10</v>
      </c>
      <c r="K2953" s="6">
        <v>3</v>
      </c>
      <c r="L2953" s="3">
        <v>17</v>
      </c>
      <c r="M2953" s="3">
        <v>170</v>
      </c>
      <c r="N2953" s="3">
        <v>2682918</v>
      </c>
      <c r="O2953" s="3">
        <v>11402402</v>
      </c>
      <c r="P2953" s="3">
        <v>0</v>
      </c>
      <c r="Q2953" s="3">
        <v>0</v>
      </c>
      <c r="R2953" s="3">
        <v>670730</v>
      </c>
      <c r="S2953" s="3">
        <v>879401</v>
      </c>
      <c r="T2953" s="3">
        <v>586267</v>
      </c>
      <c r="U2953" s="3">
        <v>1006094</v>
      </c>
      <c r="V2953" s="3">
        <v>14544894</v>
      </c>
      <c r="W2953" s="3">
        <v>969200</v>
      </c>
      <c r="X2953" s="3">
        <v>1368300</v>
      </c>
      <c r="Y2953" s="3">
        <v>59500</v>
      </c>
      <c r="Z2953" s="3">
        <v>456100</v>
      </c>
      <c r="AA2953" s="3">
        <v>342100</v>
      </c>
      <c r="AB2953" s="3">
        <v>3195200</v>
      </c>
      <c r="AC2953" s="3">
        <v>17740094</v>
      </c>
    </row>
    <row r="2954" spans="1:29" x14ac:dyDescent="0.2">
      <c r="A2954" s="3" t="s">
        <v>1078</v>
      </c>
      <c r="B2954" s="144">
        <v>45691</v>
      </c>
      <c r="C2954" s="144">
        <v>45807</v>
      </c>
      <c r="D2954" s="3" t="s">
        <v>614</v>
      </c>
      <c r="E2954" s="3" t="s">
        <v>620</v>
      </c>
      <c r="F2954" s="3" t="s">
        <v>190</v>
      </c>
      <c r="G2954" s="8" t="s">
        <v>260</v>
      </c>
      <c r="H2954" s="2">
        <v>76326574</v>
      </c>
      <c r="I2954" s="3" t="s">
        <v>729</v>
      </c>
      <c r="J2954" s="5">
        <v>10</v>
      </c>
      <c r="K2954" s="6">
        <v>3</v>
      </c>
      <c r="L2954" s="3">
        <v>17</v>
      </c>
      <c r="M2954" s="3">
        <v>170</v>
      </c>
      <c r="N2954" s="3">
        <v>2682918</v>
      </c>
      <c r="O2954" s="3">
        <v>11402402</v>
      </c>
      <c r="P2954" s="3">
        <v>0</v>
      </c>
      <c r="Q2954" s="3">
        <v>0</v>
      </c>
      <c r="R2954" s="3">
        <v>670730</v>
      </c>
      <c r="S2954" s="3">
        <v>879401</v>
      </c>
      <c r="T2954" s="3">
        <v>586267</v>
      </c>
      <c r="U2954" s="3">
        <v>1006094</v>
      </c>
      <c r="V2954" s="3">
        <v>14544894</v>
      </c>
      <c r="W2954" s="3">
        <v>969200</v>
      </c>
      <c r="X2954" s="3">
        <v>1368300</v>
      </c>
      <c r="Y2954" s="3">
        <v>59500</v>
      </c>
      <c r="Z2954" s="3">
        <v>456100</v>
      </c>
      <c r="AA2954" s="3">
        <v>342100</v>
      </c>
      <c r="AB2954" s="3">
        <v>3195200</v>
      </c>
      <c r="AC2954" s="3">
        <v>17740094</v>
      </c>
    </row>
    <row r="2955" spans="1:29" x14ac:dyDescent="0.2">
      <c r="A2955" s="3" t="s">
        <v>1078</v>
      </c>
      <c r="B2955" s="144">
        <v>45691</v>
      </c>
      <c r="C2955" s="144">
        <v>45807</v>
      </c>
      <c r="D2955" s="3" t="s">
        <v>614</v>
      </c>
      <c r="E2955" s="3" t="s">
        <v>620</v>
      </c>
      <c r="F2955" s="3" t="s">
        <v>190</v>
      </c>
      <c r="G2955" s="8" t="s">
        <v>260</v>
      </c>
      <c r="H2955" s="2">
        <v>1081593874</v>
      </c>
      <c r="I2955" s="3" t="s">
        <v>1104</v>
      </c>
      <c r="J2955" s="5">
        <v>10</v>
      </c>
      <c r="K2955" s="6">
        <v>3</v>
      </c>
      <c r="L2955" s="3">
        <v>17</v>
      </c>
      <c r="M2955" s="3">
        <v>170</v>
      </c>
      <c r="N2955" s="3">
        <v>2682918</v>
      </c>
      <c r="O2955" s="3">
        <v>11402402</v>
      </c>
      <c r="P2955" s="3">
        <v>0</v>
      </c>
      <c r="Q2955" s="3">
        <v>0</v>
      </c>
      <c r="R2955" s="3">
        <v>670730</v>
      </c>
      <c r="S2955" s="3">
        <v>879401</v>
      </c>
      <c r="T2955" s="3">
        <v>586267</v>
      </c>
      <c r="U2955" s="3">
        <v>1006094</v>
      </c>
      <c r="V2955" s="3">
        <v>14544894</v>
      </c>
      <c r="W2955" s="3">
        <v>969200</v>
      </c>
      <c r="X2955" s="3">
        <v>1368300</v>
      </c>
      <c r="Y2955" s="3">
        <v>59500</v>
      </c>
      <c r="Z2955" s="3">
        <v>456100</v>
      </c>
      <c r="AA2955" s="3">
        <v>342100</v>
      </c>
      <c r="AB2955" s="3">
        <v>3195200</v>
      </c>
      <c r="AC2955" s="3">
        <v>17740094</v>
      </c>
    </row>
    <row r="2956" spans="1:29" x14ac:dyDescent="0.2">
      <c r="A2956" s="3" t="s">
        <v>1078</v>
      </c>
      <c r="B2956" s="144">
        <v>45691</v>
      </c>
      <c r="C2956" s="144">
        <v>45807</v>
      </c>
      <c r="D2956" s="3" t="s">
        <v>614</v>
      </c>
      <c r="E2956" s="3" t="s">
        <v>620</v>
      </c>
      <c r="F2956" s="3" t="s">
        <v>190</v>
      </c>
      <c r="G2956" s="8" t="s">
        <v>260</v>
      </c>
      <c r="H2956" s="2">
        <v>76332493</v>
      </c>
      <c r="I2956" s="3" t="s">
        <v>1022</v>
      </c>
      <c r="J2956" s="5">
        <v>10</v>
      </c>
      <c r="K2956" s="6">
        <v>3</v>
      </c>
      <c r="L2956" s="3">
        <v>17</v>
      </c>
      <c r="M2956" s="3">
        <v>170</v>
      </c>
      <c r="N2956" s="3">
        <v>2682918</v>
      </c>
      <c r="O2956" s="3">
        <v>11402402</v>
      </c>
      <c r="P2956" s="3">
        <v>0</v>
      </c>
      <c r="Q2956" s="3">
        <v>0</v>
      </c>
      <c r="R2956" s="3">
        <v>670730</v>
      </c>
      <c r="S2956" s="3">
        <v>879401</v>
      </c>
      <c r="T2956" s="3">
        <v>586267</v>
      </c>
      <c r="U2956" s="3">
        <v>1006094</v>
      </c>
      <c r="V2956" s="3">
        <v>14544894</v>
      </c>
      <c r="W2956" s="3">
        <v>969200</v>
      </c>
      <c r="X2956" s="3">
        <v>1368300</v>
      </c>
      <c r="Y2956" s="3">
        <v>59500</v>
      </c>
      <c r="Z2956" s="3">
        <v>456100</v>
      </c>
      <c r="AA2956" s="3">
        <v>342100</v>
      </c>
      <c r="AB2956" s="3">
        <v>3195200</v>
      </c>
      <c r="AC2956" s="3">
        <v>17740094</v>
      </c>
    </row>
    <row r="2957" spans="1:29" x14ac:dyDescent="0.2">
      <c r="A2957" s="3" t="s">
        <v>1078</v>
      </c>
      <c r="B2957" s="144">
        <v>45691</v>
      </c>
      <c r="C2957" s="144">
        <v>45807</v>
      </c>
      <c r="D2957" s="3" t="s">
        <v>614</v>
      </c>
      <c r="E2957" s="3" t="s">
        <v>620</v>
      </c>
      <c r="F2957" s="3" t="s">
        <v>190</v>
      </c>
      <c r="G2957" s="8" t="s">
        <v>260</v>
      </c>
      <c r="H2957" s="2">
        <v>4613364</v>
      </c>
      <c r="I2957" s="3" t="s">
        <v>730</v>
      </c>
      <c r="J2957" s="5">
        <v>10</v>
      </c>
      <c r="K2957" s="6">
        <v>3</v>
      </c>
      <c r="L2957" s="3">
        <v>17</v>
      </c>
      <c r="M2957" s="3">
        <v>170</v>
      </c>
      <c r="N2957" s="3">
        <v>2682918</v>
      </c>
      <c r="O2957" s="3">
        <v>11402402</v>
      </c>
      <c r="P2957" s="3">
        <v>0</v>
      </c>
      <c r="Q2957" s="3">
        <v>0</v>
      </c>
      <c r="R2957" s="3">
        <v>670730</v>
      </c>
      <c r="S2957" s="3">
        <v>879401</v>
      </c>
      <c r="T2957" s="3">
        <v>586267</v>
      </c>
      <c r="U2957" s="3">
        <v>1006094</v>
      </c>
      <c r="V2957" s="3">
        <v>14544894</v>
      </c>
      <c r="W2957" s="3">
        <v>969200</v>
      </c>
      <c r="X2957" s="3">
        <v>1368300</v>
      </c>
      <c r="Y2957" s="3">
        <v>59500</v>
      </c>
      <c r="Z2957" s="3">
        <v>456100</v>
      </c>
      <c r="AA2957" s="3">
        <v>342100</v>
      </c>
      <c r="AB2957" s="3">
        <v>3195200</v>
      </c>
      <c r="AC2957" s="3">
        <v>17740094</v>
      </c>
    </row>
    <row r="2958" spans="1:29" x14ac:dyDescent="0.2">
      <c r="A2958" s="3" t="s">
        <v>1078</v>
      </c>
      <c r="B2958" s="144">
        <v>45691</v>
      </c>
      <c r="C2958" s="144">
        <v>45807</v>
      </c>
      <c r="D2958" s="3" t="s">
        <v>614</v>
      </c>
      <c r="E2958" s="3" t="s">
        <v>620</v>
      </c>
      <c r="F2958" s="3" t="s">
        <v>190</v>
      </c>
      <c r="G2958" s="8" t="s">
        <v>260</v>
      </c>
      <c r="H2958" s="2">
        <v>1113514147</v>
      </c>
      <c r="I2958" s="3" t="s">
        <v>1105</v>
      </c>
      <c r="J2958" s="5">
        <v>10</v>
      </c>
      <c r="K2958" s="6">
        <v>3</v>
      </c>
      <c r="L2958" s="3">
        <v>17</v>
      </c>
      <c r="M2958" s="3">
        <v>170</v>
      </c>
      <c r="N2958" s="3">
        <v>2682918</v>
      </c>
      <c r="O2958" s="3">
        <v>11402402</v>
      </c>
      <c r="P2958" s="3">
        <v>0</v>
      </c>
      <c r="Q2958" s="3">
        <v>0</v>
      </c>
      <c r="R2958" s="3">
        <v>670730</v>
      </c>
      <c r="S2958" s="3">
        <v>879401</v>
      </c>
      <c r="T2958" s="3">
        <v>586267</v>
      </c>
      <c r="U2958" s="3">
        <v>1006094</v>
      </c>
      <c r="V2958" s="3">
        <v>14544894</v>
      </c>
      <c r="W2958" s="3">
        <v>969200</v>
      </c>
      <c r="X2958" s="3">
        <v>1368300</v>
      </c>
      <c r="Y2958" s="3">
        <v>59500</v>
      </c>
      <c r="Z2958" s="3">
        <v>456100</v>
      </c>
      <c r="AA2958" s="3">
        <v>342100</v>
      </c>
      <c r="AB2958" s="3">
        <v>3195200</v>
      </c>
      <c r="AC2958" s="3">
        <v>17740094</v>
      </c>
    </row>
    <row r="2959" spans="1:29" x14ac:dyDescent="0.2">
      <c r="A2959" s="3" t="s">
        <v>1078</v>
      </c>
      <c r="B2959" s="144">
        <v>45691</v>
      </c>
      <c r="C2959" s="144">
        <v>45807</v>
      </c>
      <c r="D2959" s="3" t="s">
        <v>614</v>
      </c>
      <c r="E2959" s="3" t="s">
        <v>620</v>
      </c>
      <c r="F2959" s="3" t="s">
        <v>190</v>
      </c>
      <c r="G2959" s="8" t="s">
        <v>260</v>
      </c>
      <c r="H2959" s="2">
        <v>79261468</v>
      </c>
      <c r="I2959" s="3" t="s">
        <v>1106</v>
      </c>
      <c r="J2959" s="5">
        <v>10</v>
      </c>
      <c r="K2959" s="6">
        <v>4</v>
      </c>
      <c r="L2959" s="3">
        <v>17</v>
      </c>
      <c r="M2959" s="3">
        <v>170</v>
      </c>
      <c r="N2959" s="3">
        <v>3577224</v>
      </c>
      <c r="O2959" s="3">
        <v>15203202</v>
      </c>
      <c r="P2959" s="3">
        <v>0</v>
      </c>
      <c r="Q2959" s="3">
        <v>0</v>
      </c>
      <c r="R2959" s="3">
        <v>894306</v>
      </c>
      <c r="S2959" s="3">
        <v>1172535</v>
      </c>
      <c r="T2959" s="3">
        <v>781690</v>
      </c>
      <c r="U2959" s="3">
        <v>1341459</v>
      </c>
      <c r="V2959" s="3">
        <v>19393192</v>
      </c>
      <c r="W2959" s="3">
        <v>1292300</v>
      </c>
      <c r="X2959" s="3">
        <v>1824400</v>
      </c>
      <c r="Y2959" s="3">
        <v>79400</v>
      </c>
      <c r="Z2959" s="3">
        <v>608100</v>
      </c>
      <c r="AA2959" s="3">
        <v>456100</v>
      </c>
      <c r="AB2959" s="3">
        <v>4260300</v>
      </c>
      <c r="AC2959" s="3">
        <v>23653492</v>
      </c>
    </row>
    <row r="2960" spans="1:29" x14ac:dyDescent="0.2">
      <c r="A2960" s="3" t="s">
        <v>1078</v>
      </c>
      <c r="B2960" s="144">
        <v>45691</v>
      </c>
      <c r="C2960" s="144">
        <v>45807</v>
      </c>
      <c r="D2960" s="3" t="s">
        <v>614</v>
      </c>
      <c r="E2960" s="3" t="s">
        <v>620</v>
      </c>
      <c r="F2960" s="3" t="s">
        <v>190</v>
      </c>
      <c r="G2960" s="8" t="s">
        <v>260</v>
      </c>
      <c r="H2960" s="2">
        <v>10297835</v>
      </c>
      <c r="I2960" s="3" t="s">
        <v>732</v>
      </c>
      <c r="J2960" s="5">
        <v>10</v>
      </c>
      <c r="K2960" s="6">
        <v>3</v>
      </c>
      <c r="L2960" s="3">
        <v>17</v>
      </c>
      <c r="M2960" s="3">
        <v>170</v>
      </c>
      <c r="N2960" s="3">
        <v>2682918</v>
      </c>
      <c r="O2960" s="3">
        <v>11402402</v>
      </c>
      <c r="P2960" s="3">
        <v>0</v>
      </c>
      <c r="Q2960" s="3">
        <v>0</v>
      </c>
      <c r="R2960" s="3">
        <v>670730</v>
      </c>
      <c r="S2960" s="3">
        <v>879401</v>
      </c>
      <c r="T2960" s="3">
        <v>586267</v>
      </c>
      <c r="U2960" s="3">
        <v>1006094</v>
      </c>
      <c r="V2960" s="3">
        <v>14544894</v>
      </c>
      <c r="W2960" s="3">
        <v>969200</v>
      </c>
      <c r="X2960" s="3">
        <v>1368300</v>
      </c>
      <c r="Y2960" s="3">
        <v>59500</v>
      </c>
      <c r="Z2960" s="3">
        <v>456100</v>
      </c>
      <c r="AA2960" s="3">
        <v>342100</v>
      </c>
      <c r="AB2960" s="3">
        <v>3195200</v>
      </c>
      <c r="AC2960" s="3">
        <v>17740094</v>
      </c>
    </row>
    <row r="2961" spans="1:29" x14ac:dyDescent="0.2">
      <c r="A2961" s="3" t="s">
        <v>1078</v>
      </c>
      <c r="B2961" s="144">
        <v>45691</v>
      </c>
      <c r="C2961" s="144">
        <v>45807</v>
      </c>
      <c r="D2961" s="3" t="s">
        <v>614</v>
      </c>
      <c r="E2961" s="3" t="s">
        <v>620</v>
      </c>
      <c r="F2961" s="3" t="s">
        <v>190</v>
      </c>
      <c r="G2961" s="8" t="s">
        <v>264</v>
      </c>
      <c r="H2961" s="2">
        <v>1061707250</v>
      </c>
      <c r="I2961" s="3" t="s">
        <v>735</v>
      </c>
      <c r="J2961" s="5">
        <v>10</v>
      </c>
      <c r="K2961" s="6">
        <v>2</v>
      </c>
      <c r="L2961" s="3">
        <v>17</v>
      </c>
      <c r="M2961" s="3">
        <v>170</v>
      </c>
      <c r="N2961" s="3">
        <v>1788612</v>
      </c>
      <c r="O2961" s="3">
        <v>7601601</v>
      </c>
      <c r="P2961" s="3">
        <v>0</v>
      </c>
      <c r="Q2961" s="3">
        <v>0</v>
      </c>
      <c r="R2961" s="3">
        <v>447153</v>
      </c>
      <c r="S2961" s="3">
        <v>586267</v>
      </c>
      <c r="T2961" s="3">
        <v>390845</v>
      </c>
      <c r="U2961" s="3">
        <v>670730</v>
      </c>
      <c r="V2961" s="3">
        <v>9696596</v>
      </c>
      <c r="W2961" s="3">
        <v>646100</v>
      </c>
      <c r="X2961" s="3">
        <v>912200</v>
      </c>
      <c r="Y2961" s="3">
        <v>39700</v>
      </c>
      <c r="Z2961" s="3">
        <v>304100</v>
      </c>
      <c r="AA2961" s="3">
        <v>228000</v>
      </c>
      <c r="AB2961" s="3">
        <v>2130100</v>
      </c>
      <c r="AC2961" s="3">
        <v>11826696</v>
      </c>
    </row>
    <row r="2962" spans="1:29" x14ac:dyDescent="0.2">
      <c r="A2962" s="3" t="s">
        <v>1078</v>
      </c>
      <c r="B2962" s="144">
        <v>45691</v>
      </c>
      <c r="C2962" s="144">
        <v>45807</v>
      </c>
      <c r="D2962" s="3" t="s">
        <v>614</v>
      </c>
      <c r="E2962" s="3" t="s">
        <v>620</v>
      </c>
      <c r="F2962" s="3" t="s">
        <v>190</v>
      </c>
      <c r="G2962" s="8" t="s">
        <v>264</v>
      </c>
      <c r="H2962" s="2">
        <v>76320467</v>
      </c>
      <c r="I2962" s="3" t="s">
        <v>736</v>
      </c>
      <c r="J2962" s="5">
        <v>10</v>
      </c>
      <c r="K2962" s="6">
        <v>4</v>
      </c>
      <c r="L2962" s="3">
        <v>17</v>
      </c>
      <c r="M2962" s="3">
        <v>170</v>
      </c>
      <c r="N2962" s="3">
        <v>3577224</v>
      </c>
      <c r="O2962" s="3">
        <v>15203202</v>
      </c>
      <c r="P2962" s="3">
        <v>0</v>
      </c>
      <c r="Q2962" s="3">
        <v>0</v>
      </c>
      <c r="R2962" s="3">
        <v>894306</v>
      </c>
      <c r="S2962" s="3">
        <v>1172535</v>
      </c>
      <c r="T2962" s="3">
        <v>781690</v>
      </c>
      <c r="U2962" s="3">
        <v>1341459</v>
      </c>
      <c r="V2962" s="3">
        <v>19393192</v>
      </c>
      <c r="W2962" s="3">
        <v>1292300</v>
      </c>
      <c r="X2962" s="3">
        <v>1824400</v>
      </c>
      <c r="Y2962" s="3">
        <v>79400</v>
      </c>
      <c r="Z2962" s="3">
        <v>608100</v>
      </c>
      <c r="AA2962" s="3">
        <v>456100</v>
      </c>
      <c r="AB2962" s="3">
        <v>4260300</v>
      </c>
      <c r="AC2962" s="3">
        <v>23653492</v>
      </c>
    </row>
    <row r="2963" spans="1:29" x14ac:dyDescent="0.2">
      <c r="A2963" s="3" t="s">
        <v>1078</v>
      </c>
      <c r="B2963" s="144">
        <v>45691</v>
      </c>
      <c r="C2963" s="144">
        <v>45807</v>
      </c>
      <c r="D2963" s="3" t="s">
        <v>614</v>
      </c>
      <c r="E2963" s="3" t="s">
        <v>620</v>
      </c>
      <c r="F2963" s="3" t="s">
        <v>190</v>
      </c>
      <c r="G2963" s="8" t="s">
        <v>264</v>
      </c>
      <c r="H2963" s="2">
        <v>34571971</v>
      </c>
      <c r="I2963" s="3" t="s">
        <v>737</v>
      </c>
      <c r="J2963" s="5">
        <v>12</v>
      </c>
      <c r="K2963" s="6">
        <v>4</v>
      </c>
      <c r="L2963" s="3">
        <v>17</v>
      </c>
      <c r="M2963" s="3">
        <v>204</v>
      </c>
      <c r="N2963" s="3">
        <v>4292669</v>
      </c>
      <c r="O2963" s="3">
        <v>18243842</v>
      </c>
      <c r="P2963" s="3">
        <v>0</v>
      </c>
      <c r="Q2963" s="3">
        <v>0</v>
      </c>
      <c r="R2963" s="3">
        <v>1073167</v>
      </c>
      <c r="S2963" s="3">
        <v>1407042</v>
      </c>
      <c r="T2963" s="3">
        <v>938028</v>
      </c>
      <c r="U2963" s="3">
        <v>1609751</v>
      </c>
      <c r="V2963" s="3">
        <v>23271830</v>
      </c>
      <c r="W2963" s="3">
        <v>1550700</v>
      </c>
      <c r="X2963" s="3">
        <v>2189300</v>
      </c>
      <c r="Y2963" s="3">
        <v>95200</v>
      </c>
      <c r="Z2963" s="3">
        <v>729800</v>
      </c>
      <c r="AA2963" s="3">
        <v>547300</v>
      </c>
      <c r="AB2963" s="3">
        <v>5112300</v>
      </c>
      <c r="AC2963" s="3">
        <v>28384130</v>
      </c>
    </row>
    <row r="2964" spans="1:29" x14ac:dyDescent="0.2">
      <c r="A2964" s="3" t="s">
        <v>1078</v>
      </c>
      <c r="B2964" s="144">
        <v>45691</v>
      </c>
      <c r="C2964" s="144">
        <v>45807</v>
      </c>
      <c r="D2964" s="3" t="s">
        <v>614</v>
      </c>
      <c r="E2964" s="3" t="s">
        <v>620</v>
      </c>
      <c r="F2964" s="3" t="s">
        <v>190</v>
      </c>
      <c r="G2964" s="8" t="s">
        <v>264</v>
      </c>
      <c r="H2964" s="2">
        <v>1144066876</v>
      </c>
      <c r="I2964" s="3" t="s">
        <v>1107</v>
      </c>
      <c r="J2964" s="5">
        <v>10</v>
      </c>
      <c r="K2964" s="6">
        <v>3</v>
      </c>
      <c r="L2964" s="3">
        <v>17</v>
      </c>
      <c r="M2964" s="3">
        <v>170</v>
      </c>
      <c r="N2964" s="3">
        <v>2682918</v>
      </c>
      <c r="O2964" s="3">
        <v>11402402</v>
      </c>
      <c r="P2964" s="3">
        <v>0</v>
      </c>
      <c r="Q2964" s="3">
        <v>0</v>
      </c>
      <c r="R2964" s="3">
        <v>670730</v>
      </c>
      <c r="S2964" s="3">
        <v>879401</v>
      </c>
      <c r="T2964" s="3">
        <v>586267</v>
      </c>
      <c r="U2964" s="3">
        <v>1006094</v>
      </c>
      <c r="V2964" s="3">
        <v>14544894</v>
      </c>
      <c r="W2964" s="3">
        <v>969200</v>
      </c>
      <c r="X2964" s="3">
        <v>1368300</v>
      </c>
      <c r="Y2964" s="3">
        <v>59500</v>
      </c>
      <c r="Z2964" s="3">
        <v>456100</v>
      </c>
      <c r="AA2964" s="3">
        <v>342100</v>
      </c>
      <c r="AB2964" s="3">
        <v>3195200</v>
      </c>
      <c r="AC2964" s="3">
        <v>17740094</v>
      </c>
    </row>
    <row r="2965" spans="1:29" x14ac:dyDescent="0.2">
      <c r="A2965" s="3" t="s">
        <v>1078</v>
      </c>
      <c r="B2965" s="144">
        <v>45691</v>
      </c>
      <c r="C2965" s="144">
        <v>45807</v>
      </c>
      <c r="D2965" s="3" t="s">
        <v>614</v>
      </c>
      <c r="E2965" s="3" t="s">
        <v>620</v>
      </c>
      <c r="F2965" s="3" t="s">
        <v>190</v>
      </c>
      <c r="G2965" s="8" t="s">
        <v>264</v>
      </c>
      <c r="H2965" s="2">
        <v>25285279</v>
      </c>
      <c r="I2965" s="3" t="s">
        <v>1108</v>
      </c>
      <c r="J2965" s="5">
        <v>12</v>
      </c>
      <c r="K2965" s="6">
        <v>4</v>
      </c>
      <c r="L2965" s="3">
        <v>17</v>
      </c>
      <c r="M2965" s="3">
        <v>204</v>
      </c>
      <c r="N2965" s="3">
        <v>4292669</v>
      </c>
      <c r="O2965" s="3">
        <v>18243842</v>
      </c>
      <c r="P2965" s="3">
        <v>0</v>
      </c>
      <c r="Q2965" s="3">
        <v>0</v>
      </c>
      <c r="R2965" s="3">
        <v>1073167</v>
      </c>
      <c r="S2965" s="3">
        <v>1407042</v>
      </c>
      <c r="T2965" s="3">
        <v>938028</v>
      </c>
      <c r="U2965" s="3">
        <v>1609751</v>
      </c>
      <c r="V2965" s="3">
        <v>23271830</v>
      </c>
      <c r="W2965" s="3">
        <v>1550700</v>
      </c>
      <c r="X2965" s="3">
        <v>2189300</v>
      </c>
      <c r="Y2965" s="3">
        <v>95200</v>
      </c>
      <c r="Z2965" s="3">
        <v>729800</v>
      </c>
      <c r="AA2965" s="3">
        <v>547300</v>
      </c>
      <c r="AB2965" s="3">
        <v>5112300</v>
      </c>
      <c r="AC2965" s="3">
        <v>28384130</v>
      </c>
    </row>
    <row r="2966" spans="1:29" x14ac:dyDescent="0.2">
      <c r="A2966" s="3" t="s">
        <v>1078</v>
      </c>
      <c r="B2966" s="144">
        <v>45691</v>
      </c>
      <c r="C2966" s="144">
        <v>45807</v>
      </c>
      <c r="D2966" s="3" t="s">
        <v>614</v>
      </c>
      <c r="E2966" s="3" t="s">
        <v>620</v>
      </c>
      <c r="F2966" s="3" t="s">
        <v>190</v>
      </c>
      <c r="G2966" s="8" t="s">
        <v>264</v>
      </c>
      <c r="H2966" s="2">
        <v>1061689483</v>
      </c>
      <c r="I2966" s="3" t="s">
        <v>739</v>
      </c>
      <c r="J2966" s="5">
        <v>10</v>
      </c>
      <c r="K2966" s="6">
        <v>3</v>
      </c>
      <c r="L2966" s="3">
        <v>17</v>
      </c>
      <c r="M2966" s="3">
        <v>170</v>
      </c>
      <c r="N2966" s="3">
        <v>2682918</v>
      </c>
      <c r="O2966" s="3">
        <v>11402402</v>
      </c>
      <c r="P2966" s="3">
        <v>0</v>
      </c>
      <c r="Q2966" s="3">
        <v>0</v>
      </c>
      <c r="R2966" s="3">
        <v>670730</v>
      </c>
      <c r="S2966" s="3">
        <v>879401</v>
      </c>
      <c r="T2966" s="3">
        <v>586267</v>
      </c>
      <c r="U2966" s="3">
        <v>1006094</v>
      </c>
      <c r="V2966" s="3">
        <v>14544894</v>
      </c>
      <c r="W2966" s="3">
        <v>969200</v>
      </c>
      <c r="X2966" s="3">
        <v>1368300</v>
      </c>
      <c r="Y2966" s="3">
        <v>59500</v>
      </c>
      <c r="Z2966" s="3">
        <v>456100</v>
      </c>
      <c r="AA2966" s="3">
        <v>342100</v>
      </c>
      <c r="AB2966" s="3">
        <v>3195200</v>
      </c>
      <c r="AC2966" s="3">
        <v>17740094</v>
      </c>
    </row>
    <row r="2967" spans="1:29" x14ac:dyDescent="0.2">
      <c r="A2967" s="3" t="s">
        <v>1078</v>
      </c>
      <c r="B2967" s="144">
        <v>45691</v>
      </c>
      <c r="C2967" s="144">
        <v>45807</v>
      </c>
      <c r="D2967" s="3" t="s">
        <v>614</v>
      </c>
      <c r="E2967" s="3" t="s">
        <v>620</v>
      </c>
      <c r="F2967" s="3" t="s">
        <v>190</v>
      </c>
      <c r="G2967" s="8" t="s">
        <v>264</v>
      </c>
      <c r="H2967" s="2">
        <v>1061688552</v>
      </c>
      <c r="I2967" s="3" t="s">
        <v>1024</v>
      </c>
      <c r="J2967" s="5">
        <v>10</v>
      </c>
      <c r="K2967" s="6">
        <v>3</v>
      </c>
      <c r="L2967" s="3">
        <v>17</v>
      </c>
      <c r="M2967" s="3">
        <v>170</v>
      </c>
      <c r="N2967" s="3">
        <v>2682918</v>
      </c>
      <c r="O2967" s="3">
        <v>11402402</v>
      </c>
      <c r="P2967" s="3">
        <v>0</v>
      </c>
      <c r="Q2967" s="3">
        <v>0</v>
      </c>
      <c r="R2967" s="3">
        <v>670730</v>
      </c>
      <c r="S2967" s="3">
        <v>879401</v>
      </c>
      <c r="T2967" s="3">
        <v>586267</v>
      </c>
      <c r="U2967" s="3">
        <v>1006094</v>
      </c>
      <c r="V2967" s="3">
        <v>14544894</v>
      </c>
      <c r="W2967" s="3">
        <v>969200</v>
      </c>
      <c r="X2967" s="3">
        <v>1368300</v>
      </c>
      <c r="Y2967" s="3">
        <v>59500</v>
      </c>
      <c r="Z2967" s="3">
        <v>456100</v>
      </c>
      <c r="AA2967" s="3">
        <v>342100</v>
      </c>
      <c r="AB2967" s="3">
        <v>3195200</v>
      </c>
      <c r="AC2967" s="3">
        <v>17740094</v>
      </c>
    </row>
    <row r="2968" spans="1:29" x14ac:dyDescent="0.2">
      <c r="A2968" s="3" t="s">
        <v>1078</v>
      </c>
      <c r="B2968" s="144">
        <v>45691</v>
      </c>
      <c r="C2968" s="144">
        <v>45807</v>
      </c>
      <c r="D2968" s="3" t="s">
        <v>614</v>
      </c>
      <c r="E2968" s="3" t="s">
        <v>620</v>
      </c>
      <c r="F2968" s="3" t="s">
        <v>190</v>
      </c>
      <c r="G2968" s="8" t="s">
        <v>264</v>
      </c>
      <c r="H2968" s="2">
        <v>1144045826</v>
      </c>
      <c r="I2968" s="3" t="s">
        <v>740</v>
      </c>
      <c r="J2968" s="5">
        <v>10</v>
      </c>
      <c r="K2968" s="6">
        <v>3</v>
      </c>
      <c r="L2968" s="3">
        <v>17</v>
      </c>
      <c r="M2968" s="3">
        <v>170</v>
      </c>
      <c r="N2968" s="3">
        <v>2682918</v>
      </c>
      <c r="O2968" s="3">
        <v>11402402</v>
      </c>
      <c r="P2968" s="3">
        <v>0</v>
      </c>
      <c r="Q2968" s="3">
        <v>0</v>
      </c>
      <c r="R2968" s="3">
        <v>670730</v>
      </c>
      <c r="S2968" s="3">
        <v>879401</v>
      </c>
      <c r="T2968" s="3">
        <v>586267</v>
      </c>
      <c r="U2968" s="3">
        <v>1006094</v>
      </c>
      <c r="V2968" s="3">
        <v>14544894</v>
      </c>
      <c r="W2968" s="3">
        <v>969200</v>
      </c>
      <c r="X2968" s="3">
        <v>1368300</v>
      </c>
      <c r="Y2968" s="3">
        <v>59500</v>
      </c>
      <c r="Z2968" s="3">
        <v>456100</v>
      </c>
      <c r="AA2968" s="3">
        <v>342100</v>
      </c>
      <c r="AB2968" s="3">
        <v>3195200</v>
      </c>
      <c r="AC2968" s="3">
        <v>17740094</v>
      </c>
    </row>
    <row r="2969" spans="1:29" x14ac:dyDescent="0.2">
      <c r="A2969" s="3" t="s">
        <v>1078</v>
      </c>
      <c r="B2969" s="144">
        <v>45691</v>
      </c>
      <c r="C2969" s="144">
        <v>45807</v>
      </c>
      <c r="D2969" s="3" t="s">
        <v>614</v>
      </c>
      <c r="E2969" s="3" t="s">
        <v>620</v>
      </c>
      <c r="F2969" s="3" t="s">
        <v>190</v>
      </c>
      <c r="G2969" s="8" t="s">
        <v>264</v>
      </c>
      <c r="H2969" s="2">
        <v>76305788</v>
      </c>
      <c r="I2969" s="3" t="s">
        <v>741</v>
      </c>
      <c r="J2969" s="5">
        <v>12</v>
      </c>
      <c r="K2969" s="6">
        <v>3.5</v>
      </c>
      <c r="L2969" s="3">
        <v>17</v>
      </c>
      <c r="M2969" s="3">
        <v>204</v>
      </c>
      <c r="N2969" s="3">
        <v>3756085</v>
      </c>
      <c r="O2969" s="3">
        <v>15963362</v>
      </c>
      <c r="P2969" s="3">
        <v>0</v>
      </c>
      <c r="Q2969" s="3">
        <v>0</v>
      </c>
      <c r="R2969" s="3">
        <v>939021</v>
      </c>
      <c r="S2969" s="3">
        <v>1231161</v>
      </c>
      <c r="T2969" s="3">
        <v>820774</v>
      </c>
      <c r="U2969" s="3">
        <v>1408532</v>
      </c>
      <c r="V2969" s="3">
        <v>20362850</v>
      </c>
      <c r="W2969" s="3">
        <v>1356900</v>
      </c>
      <c r="X2969" s="3">
        <v>1915600</v>
      </c>
      <c r="Y2969" s="3">
        <v>83300</v>
      </c>
      <c r="Z2969" s="3">
        <v>638500</v>
      </c>
      <c r="AA2969" s="3">
        <v>478900</v>
      </c>
      <c r="AB2969" s="3">
        <v>4473200</v>
      </c>
      <c r="AC2969" s="3">
        <v>24836050</v>
      </c>
    </row>
    <row r="2970" spans="1:29" x14ac:dyDescent="0.2">
      <c r="A2970" s="3" t="s">
        <v>1078</v>
      </c>
      <c r="B2970" s="144">
        <v>45691</v>
      </c>
      <c r="C2970" s="144">
        <v>45807</v>
      </c>
      <c r="D2970" s="3" t="s">
        <v>614</v>
      </c>
      <c r="E2970" s="3" t="s">
        <v>620</v>
      </c>
      <c r="F2970" s="3" t="s">
        <v>190</v>
      </c>
      <c r="G2970" s="8" t="s">
        <v>264</v>
      </c>
      <c r="H2970" s="2">
        <v>1143842798</v>
      </c>
      <c r="I2970" s="3" t="s">
        <v>1025</v>
      </c>
      <c r="J2970" s="5">
        <v>10</v>
      </c>
      <c r="K2970" s="6">
        <v>3</v>
      </c>
      <c r="L2970" s="3">
        <v>17</v>
      </c>
      <c r="M2970" s="3">
        <v>170</v>
      </c>
      <c r="N2970" s="3">
        <v>2682918</v>
      </c>
      <c r="O2970" s="3">
        <v>11402402</v>
      </c>
      <c r="P2970" s="3">
        <v>0</v>
      </c>
      <c r="Q2970" s="3">
        <v>0</v>
      </c>
      <c r="R2970" s="3">
        <v>670730</v>
      </c>
      <c r="S2970" s="3">
        <v>879401</v>
      </c>
      <c r="T2970" s="3">
        <v>586267</v>
      </c>
      <c r="U2970" s="3">
        <v>1006094</v>
      </c>
      <c r="V2970" s="3">
        <v>14544894</v>
      </c>
      <c r="W2970" s="3">
        <v>969200</v>
      </c>
      <c r="X2970" s="3">
        <v>1368300</v>
      </c>
      <c r="Y2970" s="3">
        <v>59500</v>
      </c>
      <c r="Z2970" s="3">
        <v>456100</v>
      </c>
      <c r="AA2970" s="3">
        <v>342100</v>
      </c>
      <c r="AB2970" s="3">
        <v>3195200</v>
      </c>
      <c r="AC2970" s="3">
        <v>17740094</v>
      </c>
    </row>
    <row r="2971" spans="1:29" x14ac:dyDescent="0.2">
      <c r="A2971" s="3" t="s">
        <v>1078</v>
      </c>
      <c r="B2971" s="144">
        <v>45691</v>
      </c>
      <c r="C2971" s="144">
        <v>45807</v>
      </c>
      <c r="D2971" s="3" t="s">
        <v>614</v>
      </c>
      <c r="E2971" s="3" t="s">
        <v>620</v>
      </c>
      <c r="F2971" s="3" t="s">
        <v>190</v>
      </c>
      <c r="G2971" s="8" t="s">
        <v>264</v>
      </c>
      <c r="H2971" s="2">
        <v>10529359</v>
      </c>
      <c r="I2971" s="3" t="s">
        <v>744</v>
      </c>
      <c r="J2971" s="5">
        <v>10</v>
      </c>
      <c r="K2971" s="6">
        <v>4.5</v>
      </c>
      <c r="L2971" s="3">
        <v>17</v>
      </c>
      <c r="M2971" s="3">
        <v>170</v>
      </c>
      <c r="N2971" s="3">
        <v>4024377</v>
      </c>
      <c r="O2971" s="3">
        <v>17103602</v>
      </c>
      <c r="P2971" s="3">
        <v>0</v>
      </c>
      <c r="Q2971" s="3">
        <v>0</v>
      </c>
      <c r="R2971" s="3">
        <v>1006094</v>
      </c>
      <c r="S2971" s="3">
        <v>1319101</v>
      </c>
      <c r="T2971" s="3">
        <v>879401</v>
      </c>
      <c r="U2971" s="3">
        <v>1509141</v>
      </c>
      <c r="V2971" s="3">
        <v>21817339</v>
      </c>
      <c r="W2971" s="3">
        <v>1453800</v>
      </c>
      <c r="X2971" s="3">
        <v>2052400</v>
      </c>
      <c r="Y2971" s="3">
        <v>89300</v>
      </c>
      <c r="Z2971" s="3">
        <v>684100</v>
      </c>
      <c r="AA2971" s="3">
        <v>513100</v>
      </c>
      <c r="AB2971" s="3">
        <v>4792700</v>
      </c>
      <c r="AC2971" s="3">
        <v>26610039</v>
      </c>
    </row>
    <row r="2972" spans="1:29" x14ac:dyDescent="0.2">
      <c r="A2972" s="3" t="s">
        <v>1078</v>
      </c>
      <c r="B2972" s="144">
        <v>45691</v>
      </c>
      <c r="C2972" s="144">
        <v>45807</v>
      </c>
      <c r="D2972" s="3" t="s">
        <v>614</v>
      </c>
      <c r="E2972" s="3" t="s">
        <v>620</v>
      </c>
      <c r="F2972" s="3" t="s">
        <v>190</v>
      </c>
      <c r="G2972" s="8" t="s">
        <v>264</v>
      </c>
      <c r="H2972" s="2">
        <v>1130610225</v>
      </c>
      <c r="I2972" s="3" t="s">
        <v>1026</v>
      </c>
      <c r="J2972" s="5">
        <v>10</v>
      </c>
      <c r="K2972" s="6">
        <v>3</v>
      </c>
      <c r="L2972" s="3">
        <v>17</v>
      </c>
      <c r="M2972" s="3">
        <v>170</v>
      </c>
      <c r="N2972" s="3">
        <v>2682918</v>
      </c>
      <c r="O2972" s="3">
        <v>11402402</v>
      </c>
      <c r="P2972" s="3">
        <v>0</v>
      </c>
      <c r="Q2972" s="3">
        <v>0</v>
      </c>
      <c r="R2972" s="3">
        <v>670730</v>
      </c>
      <c r="S2972" s="3">
        <v>879401</v>
      </c>
      <c r="T2972" s="3">
        <v>586267</v>
      </c>
      <c r="U2972" s="3">
        <v>1006094</v>
      </c>
      <c r="V2972" s="3">
        <v>14544894</v>
      </c>
      <c r="W2972" s="3">
        <v>969200</v>
      </c>
      <c r="X2972" s="3">
        <v>1368300</v>
      </c>
      <c r="Y2972" s="3">
        <v>59500</v>
      </c>
      <c r="Z2972" s="3">
        <v>456100</v>
      </c>
      <c r="AA2972" s="3">
        <v>342100</v>
      </c>
      <c r="AB2972" s="3">
        <v>3195200</v>
      </c>
      <c r="AC2972" s="3">
        <v>17740094</v>
      </c>
    </row>
    <row r="2973" spans="1:29" x14ac:dyDescent="0.2">
      <c r="A2973" s="3" t="s">
        <v>1078</v>
      </c>
      <c r="B2973" s="144">
        <v>45691</v>
      </c>
      <c r="C2973" s="144">
        <v>45807</v>
      </c>
      <c r="D2973" s="3" t="s">
        <v>614</v>
      </c>
      <c r="E2973" s="3" t="s">
        <v>620</v>
      </c>
      <c r="F2973" s="3" t="s">
        <v>190</v>
      </c>
      <c r="G2973" s="8" t="s">
        <v>264</v>
      </c>
      <c r="H2973" s="2">
        <v>76316324</v>
      </c>
      <c r="I2973" s="3" t="s">
        <v>745</v>
      </c>
      <c r="J2973" s="5">
        <v>10</v>
      </c>
      <c r="K2973" s="6">
        <v>3</v>
      </c>
      <c r="L2973" s="3">
        <v>17</v>
      </c>
      <c r="M2973" s="3">
        <v>170</v>
      </c>
      <c r="N2973" s="3">
        <v>2682918</v>
      </c>
      <c r="O2973" s="3">
        <v>11402402</v>
      </c>
      <c r="P2973" s="3">
        <v>0</v>
      </c>
      <c r="Q2973" s="3">
        <v>0</v>
      </c>
      <c r="R2973" s="3">
        <v>670730</v>
      </c>
      <c r="S2973" s="3">
        <v>879401</v>
      </c>
      <c r="T2973" s="3">
        <v>586267</v>
      </c>
      <c r="U2973" s="3">
        <v>1006094</v>
      </c>
      <c r="V2973" s="3">
        <v>14544894</v>
      </c>
      <c r="W2973" s="3">
        <v>969200</v>
      </c>
      <c r="X2973" s="3">
        <v>1368300</v>
      </c>
      <c r="Y2973" s="3">
        <v>59500</v>
      </c>
      <c r="Z2973" s="3">
        <v>456100</v>
      </c>
      <c r="AA2973" s="3">
        <v>342100</v>
      </c>
      <c r="AB2973" s="3">
        <v>3195200</v>
      </c>
      <c r="AC2973" s="3">
        <v>17740094</v>
      </c>
    </row>
    <row r="2974" spans="1:29" x14ac:dyDescent="0.2">
      <c r="A2974" s="3" t="s">
        <v>1078</v>
      </c>
      <c r="B2974" s="144">
        <v>45691</v>
      </c>
      <c r="C2974" s="144">
        <v>45807</v>
      </c>
      <c r="D2974" s="3" t="s">
        <v>614</v>
      </c>
      <c r="E2974" s="3" t="s">
        <v>620</v>
      </c>
      <c r="F2974" s="3" t="s">
        <v>190</v>
      </c>
      <c r="G2974" s="8" t="s">
        <v>264</v>
      </c>
      <c r="H2974" s="2">
        <v>1144109243</v>
      </c>
      <c r="I2974" s="3" t="s">
        <v>746</v>
      </c>
      <c r="J2974" s="5">
        <v>10</v>
      </c>
      <c r="K2974" s="6">
        <v>2</v>
      </c>
      <c r="L2974" s="3">
        <v>17</v>
      </c>
      <c r="M2974" s="3">
        <v>170</v>
      </c>
      <c r="N2974" s="3">
        <v>1788612</v>
      </c>
      <c r="O2974" s="3">
        <v>7601601</v>
      </c>
      <c r="P2974" s="3">
        <v>0</v>
      </c>
      <c r="Q2974" s="3">
        <v>0</v>
      </c>
      <c r="R2974" s="3">
        <v>447153</v>
      </c>
      <c r="S2974" s="3">
        <v>586267</v>
      </c>
      <c r="T2974" s="3">
        <v>390845</v>
      </c>
      <c r="U2974" s="3">
        <v>670730</v>
      </c>
      <c r="V2974" s="3">
        <v>9696596</v>
      </c>
      <c r="W2974" s="3">
        <v>646100</v>
      </c>
      <c r="X2974" s="3">
        <v>912200</v>
      </c>
      <c r="Y2974" s="3">
        <v>39700</v>
      </c>
      <c r="Z2974" s="3">
        <v>304100</v>
      </c>
      <c r="AA2974" s="3">
        <v>228000</v>
      </c>
      <c r="AB2974" s="3">
        <v>2130100</v>
      </c>
      <c r="AC2974" s="3">
        <v>11826696</v>
      </c>
    </row>
    <row r="2975" spans="1:29" x14ac:dyDescent="0.2">
      <c r="A2975" s="3" t="s">
        <v>1078</v>
      </c>
      <c r="B2975" s="144">
        <v>45691</v>
      </c>
      <c r="C2975" s="144">
        <v>45807</v>
      </c>
      <c r="D2975" s="3" t="s">
        <v>614</v>
      </c>
      <c r="E2975" s="3" t="s">
        <v>620</v>
      </c>
      <c r="F2975" s="3" t="s">
        <v>190</v>
      </c>
      <c r="G2975" s="8" t="s">
        <v>264</v>
      </c>
      <c r="H2975" s="2">
        <v>1118840695</v>
      </c>
      <c r="I2975" s="3" t="s">
        <v>747</v>
      </c>
      <c r="J2975" s="5">
        <v>10</v>
      </c>
      <c r="K2975" s="6">
        <v>2.5</v>
      </c>
      <c r="L2975" s="3">
        <v>17</v>
      </c>
      <c r="M2975" s="3">
        <v>170</v>
      </c>
      <c r="N2975" s="3">
        <v>2235765</v>
      </c>
      <c r="O2975" s="3">
        <v>9502001</v>
      </c>
      <c r="P2975" s="3">
        <v>0</v>
      </c>
      <c r="Q2975" s="3">
        <v>0</v>
      </c>
      <c r="R2975" s="3">
        <v>558941</v>
      </c>
      <c r="S2975" s="3">
        <v>732834</v>
      </c>
      <c r="T2975" s="3">
        <v>488556</v>
      </c>
      <c r="U2975" s="3">
        <v>838412</v>
      </c>
      <c r="V2975" s="3">
        <v>12120744</v>
      </c>
      <c r="W2975" s="3">
        <v>807700</v>
      </c>
      <c r="X2975" s="3">
        <v>1140200</v>
      </c>
      <c r="Y2975" s="3">
        <v>49600</v>
      </c>
      <c r="Z2975" s="3">
        <v>380100</v>
      </c>
      <c r="AA2975" s="3">
        <v>285100</v>
      </c>
      <c r="AB2975" s="3">
        <v>2662700</v>
      </c>
      <c r="AC2975" s="3">
        <v>14783444</v>
      </c>
    </row>
    <row r="2976" spans="1:29" x14ac:dyDescent="0.2">
      <c r="A2976" s="3" t="s">
        <v>1078</v>
      </c>
      <c r="B2976" s="144">
        <v>45691</v>
      </c>
      <c r="C2976" s="144">
        <v>45807</v>
      </c>
      <c r="D2976" s="3" t="s">
        <v>614</v>
      </c>
      <c r="E2976" s="3" t="s">
        <v>620</v>
      </c>
      <c r="F2976" s="3" t="s">
        <v>190</v>
      </c>
      <c r="G2976" s="8" t="s">
        <v>264</v>
      </c>
      <c r="H2976" s="2">
        <v>1061698244</v>
      </c>
      <c r="I2976" s="3" t="s">
        <v>748</v>
      </c>
      <c r="J2976" s="5">
        <v>10</v>
      </c>
      <c r="K2976" s="6">
        <v>3</v>
      </c>
      <c r="L2976" s="3">
        <v>17</v>
      </c>
      <c r="M2976" s="3">
        <v>170</v>
      </c>
      <c r="N2976" s="3">
        <v>2682918</v>
      </c>
      <c r="O2976" s="3">
        <v>11402402</v>
      </c>
      <c r="P2976" s="3">
        <v>0</v>
      </c>
      <c r="Q2976" s="3">
        <v>0</v>
      </c>
      <c r="R2976" s="3">
        <v>670730</v>
      </c>
      <c r="S2976" s="3">
        <v>879401</v>
      </c>
      <c r="T2976" s="3">
        <v>586267</v>
      </c>
      <c r="U2976" s="3">
        <v>1006094</v>
      </c>
      <c r="V2976" s="3">
        <v>14544894</v>
      </c>
      <c r="W2976" s="3">
        <v>969200</v>
      </c>
      <c r="X2976" s="3">
        <v>1368300</v>
      </c>
      <c r="Y2976" s="3">
        <v>59500</v>
      </c>
      <c r="Z2976" s="3">
        <v>456100</v>
      </c>
      <c r="AA2976" s="3">
        <v>342100</v>
      </c>
      <c r="AB2976" s="3">
        <v>3195200</v>
      </c>
      <c r="AC2976" s="3">
        <v>17740094</v>
      </c>
    </row>
    <row r="2977" spans="1:29" x14ac:dyDescent="0.2">
      <c r="A2977" s="3" t="s">
        <v>1078</v>
      </c>
      <c r="B2977" s="144">
        <v>45691</v>
      </c>
      <c r="C2977" s="144">
        <v>45807</v>
      </c>
      <c r="D2977" s="3" t="s">
        <v>614</v>
      </c>
      <c r="E2977" s="3" t="s">
        <v>620</v>
      </c>
      <c r="F2977" s="3" t="s">
        <v>190</v>
      </c>
      <c r="G2977" s="8" t="s">
        <v>264</v>
      </c>
      <c r="H2977" s="2">
        <v>25268837</v>
      </c>
      <c r="I2977" s="3" t="s">
        <v>749</v>
      </c>
      <c r="J2977" s="5">
        <v>10</v>
      </c>
      <c r="K2977" s="6">
        <v>3.5</v>
      </c>
      <c r="L2977" s="3">
        <v>17</v>
      </c>
      <c r="M2977" s="3">
        <v>170</v>
      </c>
      <c r="N2977" s="3">
        <v>3130071</v>
      </c>
      <c r="O2977" s="3">
        <v>13302802</v>
      </c>
      <c r="P2977" s="3">
        <v>0</v>
      </c>
      <c r="Q2977" s="3">
        <v>0</v>
      </c>
      <c r="R2977" s="3">
        <v>782518</v>
      </c>
      <c r="S2977" s="3">
        <v>1025968</v>
      </c>
      <c r="T2977" s="3">
        <v>683978</v>
      </c>
      <c r="U2977" s="3">
        <v>1173777</v>
      </c>
      <c r="V2977" s="3">
        <v>16969043</v>
      </c>
      <c r="W2977" s="3">
        <v>1130700</v>
      </c>
      <c r="X2977" s="3">
        <v>1596300</v>
      </c>
      <c r="Y2977" s="3">
        <v>69400</v>
      </c>
      <c r="Z2977" s="3">
        <v>532100</v>
      </c>
      <c r="AA2977" s="3">
        <v>399100</v>
      </c>
      <c r="AB2977" s="3">
        <v>3727600</v>
      </c>
      <c r="AC2977" s="3">
        <v>20696643</v>
      </c>
    </row>
    <row r="2978" spans="1:29" x14ac:dyDescent="0.2">
      <c r="A2978" s="3" t="s">
        <v>1078</v>
      </c>
      <c r="B2978" s="144">
        <v>45691</v>
      </c>
      <c r="C2978" s="144">
        <v>45807</v>
      </c>
      <c r="D2978" s="3" t="s">
        <v>614</v>
      </c>
      <c r="E2978" s="3" t="s">
        <v>620</v>
      </c>
      <c r="F2978" s="3" t="s">
        <v>190</v>
      </c>
      <c r="G2978" s="8" t="s">
        <v>264</v>
      </c>
      <c r="H2978" s="2">
        <v>76306673</v>
      </c>
      <c r="I2978" s="3" t="s">
        <v>750</v>
      </c>
      <c r="J2978" s="5">
        <v>10</v>
      </c>
      <c r="K2978" s="6">
        <v>4</v>
      </c>
      <c r="L2978" s="3">
        <v>17</v>
      </c>
      <c r="M2978" s="3">
        <v>170</v>
      </c>
      <c r="N2978" s="3">
        <v>3577224</v>
      </c>
      <c r="O2978" s="3">
        <v>15203202</v>
      </c>
      <c r="P2978" s="3">
        <v>0</v>
      </c>
      <c r="Q2978" s="3">
        <v>0</v>
      </c>
      <c r="R2978" s="3">
        <v>894306</v>
      </c>
      <c r="S2978" s="3">
        <v>1172535</v>
      </c>
      <c r="T2978" s="3">
        <v>781690</v>
      </c>
      <c r="U2978" s="3">
        <v>1341459</v>
      </c>
      <c r="V2978" s="3">
        <v>19393192</v>
      </c>
      <c r="W2978" s="3">
        <v>1292300</v>
      </c>
      <c r="X2978" s="3">
        <v>1824400</v>
      </c>
      <c r="Y2978" s="3">
        <v>79400</v>
      </c>
      <c r="Z2978" s="3">
        <v>608100</v>
      </c>
      <c r="AA2978" s="3">
        <v>456100</v>
      </c>
      <c r="AB2978" s="3">
        <v>4260300</v>
      </c>
      <c r="AC2978" s="3">
        <v>23653492</v>
      </c>
    </row>
    <row r="2979" spans="1:29" x14ac:dyDescent="0.2">
      <c r="A2979" s="3" t="s">
        <v>1078</v>
      </c>
      <c r="B2979" s="144">
        <v>45691</v>
      </c>
      <c r="C2979" s="144">
        <v>45807</v>
      </c>
      <c r="D2979" s="3" t="s">
        <v>614</v>
      </c>
      <c r="E2979" s="3" t="s">
        <v>620</v>
      </c>
      <c r="F2979" s="3" t="s">
        <v>190</v>
      </c>
      <c r="G2979" s="8" t="s">
        <v>274</v>
      </c>
      <c r="H2979" s="2">
        <v>10529213</v>
      </c>
      <c r="I2979" s="3" t="s">
        <v>751</v>
      </c>
      <c r="J2979" s="5">
        <v>12</v>
      </c>
      <c r="K2979" s="6">
        <v>4</v>
      </c>
      <c r="L2979" s="3">
        <v>17</v>
      </c>
      <c r="M2979" s="3">
        <v>204</v>
      </c>
      <c r="N2979" s="3">
        <v>4292669</v>
      </c>
      <c r="O2979" s="3">
        <v>18243842</v>
      </c>
      <c r="P2979" s="3">
        <v>0</v>
      </c>
      <c r="Q2979" s="3">
        <v>0</v>
      </c>
      <c r="R2979" s="3">
        <v>1073167</v>
      </c>
      <c r="S2979" s="3">
        <v>1407042</v>
      </c>
      <c r="T2979" s="3">
        <v>938028</v>
      </c>
      <c r="U2979" s="3">
        <v>1609751</v>
      </c>
      <c r="V2979" s="3">
        <v>23271830</v>
      </c>
      <c r="W2979" s="3">
        <v>1550700</v>
      </c>
      <c r="X2979" s="3">
        <v>2189300</v>
      </c>
      <c r="Y2979" s="3">
        <v>95200</v>
      </c>
      <c r="Z2979" s="3">
        <v>729800</v>
      </c>
      <c r="AA2979" s="3">
        <v>547300</v>
      </c>
      <c r="AB2979" s="3">
        <v>5112300</v>
      </c>
      <c r="AC2979" s="3">
        <v>28384130</v>
      </c>
    </row>
    <row r="2980" spans="1:29" x14ac:dyDescent="0.2">
      <c r="A2980" s="3" t="s">
        <v>1078</v>
      </c>
      <c r="B2980" s="144">
        <v>45691</v>
      </c>
      <c r="C2980" s="144">
        <v>45807</v>
      </c>
      <c r="D2980" s="3" t="s">
        <v>614</v>
      </c>
      <c r="E2980" s="3" t="s">
        <v>620</v>
      </c>
      <c r="F2980" s="3" t="s">
        <v>190</v>
      </c>
      <c r="G2980" s="8" t="s">
        <v>274</v>
      </c>
      <c r="H2980" s="2">
        <v>34551615</v>
      </c>
      <c r="I2980" s="3" t="s">
        <v>752</v>
      </c>
      <c r="J2980" s="5">
        <v>4.5</v>
      </c>
      <c r="K2980" s="6">
        <v>3</v>
      </c>
      <c r="L2980" s="3">
        <v>17</v>
      </c>
      <c r="M2980" s="3">
        <v>76.5</v>
      </c>
      <c r="N2980" s="3">
        <v>1207313</v>
      </c>
      <c r="O2980" s="3">
        <v>5131081</v>
      </c>
      <c r="P2980" s="3">
        <v>0</v>
      </c>
      <c r="Q2980" s="3">
        <v>0</v>
      </c>
      <c r="R2980" s="3">
        <v>301828</v>
      </c>
      <c r="S2980" s="3">
        <v>395730</v>
      </c>
      <c r="T2980" s="3">
        <v>263820</v>
      </c>
      <c r="U2980" s="3">
        <v>452742</v>
      </c>
      <c r="V2980" s="3">
        <v>6545201</v>
      </c>
      <c r="W2980" s="3">
        <v>473800</v>
      </c>
      <c r="X2980" s="3">
        <v>668800</v>
      </c>
      <c r="Y2980" s="3">
        <v>29100</v>
      </c>
      <c r="Z2980" s="3">
        <v>222900</v>
      </c>
      <c r="AA2980" s="3">
        <v>167200</v>
      </c>
      <c r="AB2980" s="3">
        <v>1561800</v>
      </c>
      <c r="AC2980" s="3">
        <v>8107001</v>
      </c>
    </row>
    <row r="2981" spans="1:29" x14ac:dyDescent="0.2">
      <c r="A2981" s="3" t="s">
        <v>1078</v>
      </c>
      <c r="B2981" s="144">
        <v>45691</v>
      </c>
      <c r="C2981" s="144">
        <v>45807</v>
      </c>
      <c r="D2981" s="3" t="s">
        <v>614</v>
      </c>
      <c r="E2981" s="3" t="s">
        <v>620</v>
      </c>
      <c r="F2981" s="3" t="s">
        <v>190</v>
      </c>
      <c r="G2981" s="8" t="s">
        <v>274</v>
      </c>
      <c r="H2981" s="2">
        <v>76313243</v>
      </c>
      <c r="I2981" s="3" t="s">
        <v>753</v>
      </c>
      <c r="J2981" s="5">
        <v>11.5</v>
      </c>
      <c r="K2981" s="6">
        <v>4.5</v>
      </c>
      <c r="L2981" s="3">
        <v>17</v>
      </c>
      <c r="M2981" s="3">
        <v>195.5</v>
      </c>
      <c r="N2981" s="3">
        <v>4628034</v>
      </c>
      <c r="O2981" s="3">
        <v>19669143</v>
      </c>
      <c r="P2981" s="3">
        <v>0</v>
      </c>
      <c r="Q2981" s="3">
        <v>0</v>
      </c>
      <c r="R2981" s="3">
        <v>1157009</v>
      </c>
      <c r="S2981" s="3">
        <v>1516967</v>
      </c>
      <c r="T2981" s="3">
        <v>1011311</v>
      </c>
      <c r="U2981" s="3">
        <v>1735513</v>
      </c>
      <c r="V2981" s="3">
        <v>25089943</v>
      </c>
      <c r="W2981" s="3">
        <v>1671900</v>
      </c>
      <c r="X2981" s="3">
        <v>2360300</v>
      </c>
      <c r="Y2981" s="3">
        <v>102700</v>
      </c>
      <c r="Z2981" s="3">
        <v>786800</v>
      </c>
      <c r="AA2981" s="3">
        <v>590100</v>
      </c>
      <c r="AB2981" s="3">
        <v>5511800</v>
      </c>
      <c r="AC2981" s="3">
        <v>30601743</v>
      </c>
    </row>
    <row r="2982" spans="1:29" x14ac:dyDescent="0.2">
      <c r="A2982" s="3" t="s">
        <v>1078</v>
      </c>
      <c r="B2982" s="144">
        <v>45691</v>
      </c>
      <c r="C2982" s="144">
        <v>45807</v>
      </c>
      <c r="D2982" s="3" t="s">
        <v>614</v>
      </c>
      <c r="E2982" s="3" t="s">
        <v>620</v>
      </c>
      <c r="F2982" s="3" t="s">
        <v>190</v>
      </c>
      <c r="G2982" s="8" t="s">
        <v>274</v>
      </c>
      <c r="H2982" s="2">
        <v>10530221</v>
      </c>
      <c r="I2982" s="3" t="s">
        <v>754</v>
      </c>
      <c r="J2982" s="5">
        <v>6</v>
      </c>
      <c r="K2982" s="6">
        <v>4.5</v>
      </c>
      <c r="L2982" s="3">
        <v>17</v>
      </c>
      <c r="M2982" s="3">
        <v>102</v>
      </c>
      <c r="N2982" s="3">
        <v>2414626</v>
      </c>
      <c r="O2982" s="3">
        <v>10262161</v>
      </c>
      <c r="P2982" s="3">
        <v>0</v>
      </c>
      <c r="Q2982" s="3">
        <v>0</v>
      </c>
      <c r="R2982" s="3">
        <v>603657</v>
      </c>
      <c r="S2982" s="3">
        <v>791461</v>
      </c>
      <c r="T2982" s="3">
        <v>527640</v>
      </c>
      <c r="U2982" s="3">
        <v>905485</v>
      </c>
      <c r="V2982" s="3">
        <v>13090404</v>
      </c>
      <c r="W2982" s="3">
        <v>872300</v>
      </c>
      <c r="X2982" s="3">
        <v>1231500</v>
      </c>
      <c r="Y2982" s="3">
        <v>53600</v>
      </c>
      <c r="Z2982" s="3">
        <v>410500</v>
      </c>
      <c r="AA2982" s="3">
        <v>307900</v>
      </c>
      <c r="AB2982" s="3">
        <v>2875800</v>
      </c>
      <c r="AC2982" s="3">
        <v>15966204</v>
      </c>
    </row>
    <row r="2983" spans="1:29" x14ac:dyDescent="0.2">
      <c r="A2983" s="3" t="s">
        <v>1078</v>
      </c>
      <c r="B2983" s="144">
        <v>45691</v>
      </c>
      <c r="C2983" s="144">
        <v>45807</v>
      </c>
      <c r="D2983" s="3" t="s">
        <v>614</v>
      </c>
      <c r="E2983" s="3" t="s">
        <v>620</v>
      </c>
      <c r="F2983" s="3" t="s">
        <v>190</v>
      </c>
      <c r="G2983" s="8" t="s">
        <v>274</v>
      </c>
      <c r="H2983" s="2">
        <v>41738107</v>
      </c>
      <c r="I2983" s="3" t="s">
        <v>755</v>
      </c>
      <c r="J2983" s="5">
        <v>11</v>
      </c>
      <c r="K2983" s="6">
        <v>3</v>
      </c>
      <c r="L2983" s="3">
        <v>17</v>
      </c>
      <c r="M2983" s="3">
        <v>187</v>
      </c>
      <c r="N2983" s="3">
        <v>2951210</v>
      </c>
      <c r="O2983" s="3">
        <v>12542642</v>
      </c>
      <c r="P2983" s="3">
        <v>0</v>
      </c>
      <c r="Q2983" s="3">
        <v>0</v>
      </c>
      <c r="R2983" s="3">
        <v>737803</v>
      </c>
      <c r="S2983" s="3">
        <v>967341</v>
      </c>
      <c r="T2983" s="3">
        <v>644894</v>
      </c>
      <c r="U2983" s="3">
        <v>1106704</v>
      </c>
      <c r="V2983" s="3">
        <v>15999384</v>
      </c>
      <c r="W2983" s="3">
        <v>1066100</v>
      </c>
      <c r="X2983" s="3">
        <v>1505100</v>
      </c>
      <c r="Y2983" s="3">
        <v>65500</v>
      </c>
      <c r="Z2983" s="3">
        <v>501700</v>
      </c>
      <c r="AA2983" s="3">
        <v>376300</v>
      </c>
      <c r="AB2983" s="3">
        <v>3514700</v>
      </c>
      <c r="AC2983" s="3">
        <v>19514084</v>
      </c>
    </row>
    <row r="2984" spans="1:29" x14ac:dyDescent="0.2">
      <c r="A2984" s="3" t="s">
        <v>1078</v>
      </c>
      <c r="B2984" s="144">
        <v>45691</v>
      </c>
      <c r="C2984" s="144">
        <v>45807</v>
      </c>
      <c r="D2984" s="3" t="s">
        <v>614</v>
      </c>
      <c r="E2984" s="3" t="s">
        <v>620</v>
      </c>
      <c r="F2984" s="3" t="s">
        <v>190</v>
      </c>
      <c r="G2984" s="8" t="s">
        <v>274</v>
      </c>
      <c r="H2984" s="2">
        <v>1061709112</v>
      </c>
      <c r="I2984" s="3" t="s">
        <v>612</v>
      </c>
      <c r="J2984" s="5">
        <v>8</v>
      </c>
      <c r="K2984" s="6">
        <v>3</v>
      </c>
      <c r="L2984" s="3">
        <v>17</v>
      </c>
      <c r="M2984" s="3">
        <v>136</v>
      </c>
      <c r="N2984" s="3">
        <v>2146334</v>
      </c>
      <c r="O2984" s="3">
        <v>9121921</v>
      </c>
      <c r="P2984" s="3">
        <v>0</v>
      </c>
      <c r="Q2984" s="3">
        <v>0</v>
      </c>
      <c r="R2984" s="3">
        <v>536584</v>
      </c>
      <c r="S2984" s="3">
        <v>703521</v>
      </c>
      <c r="T2984" s="3">
        <v>469014</v>
      </c>
      <c r="U2984" s="3">
        <v>804875</v>
      </c>
      <c r="V2984" s="3">
        <v>11635915</v>
      </c>
      <c r="W2984" s="3">
        <v>775400</v>
      </c>
      <c r="X2984" s="3">
        <v>1094600</v>
      </c>
      <c r="Y2984" s="3">
        <v>47600</v>
      </c>
      <c r="Z2984" s="3">
        <v>364900</v>
      </c>
      <c r="AA2984" s="3">
        <v>273700</v>
      </c>
      <c r="AB2984" s="3">
        <v>2556200</v>
      </c>
      <c r="AC2984" s="3">
        <v>14192115</v>
      </c>
    </row>
    <row r="2985" spans="1:29" x14ac:dyDescent="0.2">
      <c r="A2985" s="3" t="s">
        <v>1078</v>
      </c>
      <c r="B2985" s="144">
        <v>45691</v>
      </c>
      <c r="C2985" s="144">
        <v>45807</v>
      </c>
      <c r="D2985" s="3" t="s">
        <v>614</v>
      </c>
      <c r="E2985" s="3" t="s">
        <v>620</v>
      </c>
      <c r="F2985" s="3" t="s">
        <v>190</v>
      </c>
      <c r="G2985" s="8" t="s">
        <v>274</v>
      </c>
      <c r="H2985" s="2">
        <v>72175823</v>
      </c>
      <c r="I2985" s="3" t="s">
        <v>756</v>
      </c>
      <c r="J2985" s="5">
        <v>6.5</v>
      </c>
      <c r="K2985" s="6">
        <v>2.5</v>
      </c>
      <c r="L2985" s="3">
        <v>17</v>
      </c>
      <c r="M2985" s="3">
        <v>110.5</v>
      </c>
      <c r="N2985" s="3">
        <v>1453247</v>
      </c>
      <c r="O2985" s="3">
        <v>6176301</v>
      </c>
      <c r="P2985" s="3">
        <v>0</v>
      </c>
      <c r="Q2985" s="3">
        <v>0</v>
      </c>
      <c r="R2985" s="3">
        <v>363312</v>
      </c>
      <c r="S2985" s="3">
        <v>476342</v>
      </c>
      <c r="T2985" s="3">
        <v>317561</v>
      </c>
      <c r="U2985" s="3">
        <v>544968</v>
      </c>
      <c r="V2985" s="3">
        <v>7878484</v>
      </c>
      <c r="W2985" s="3">
        <v>525000</v>
      </c>
      <c r="X2985" s="3">
        <v>741200</v>
      </c>
      <c r="Y2985" s="3">
        <v>32200</v>
      </c>
      <c r="Z2985" s="3">
        <v>247100</v>
      </c>
      <c r="AA2985" s="3">
        <v>185300</v>
      </c>
      <c r="AB2985" s="3">
        <v>1730800</v>
      </c>
      <c r="AC2985" s="3">
        <v>9609284</v>
      </c>
    </row>
    <row r="2986" spans="1:29" x14ac:dyDescent="0.2">
      <c r="A2986" s="3" t="s">
        <v>1078</v>
      </c>
      <c r="B2986" s="144">
        <v>45691</v>
      </c>
      <c r="C2986" s="144">
        <v>45807</v>
      </c>
      <c r="D2986" s="3" t="s">
        <v>614</v>
      </c>
      <c r="E2986" s="3" t="s">
        <v>620</v>
      </c>
      <c r="F2986" s="3" t="s">
        <v>190</v>
      </c>
      <c r="G2986" s="8" t="s">
        <v>274</v>
      </c>
      <c r="H2986" s="2">
        <v>19470834</v>
      </c>
      <c r="I2986" s="3" t="s">
        <v>757</v>
      </c>
      <c r="J2986" s="5">
        <v>8</v>
      </c>
      <c r="K2986" s="6">
        <v>4.5</v>
      </c>
      <c r="L2986" s="3">
        <v>17</v>
      </c>
      <c r="M2986" s="3">
        <v>136</v>
      </c>
      <c r="N2986" s="3">
        <v>3219502</v>
      </c>
      <c r="O2986" s="3">
        <v>13682882</v>
      </c>
      <c r="P2986" s="3">
        <v>0</v>
      </c>
      <c r="Q2986" s="3">
        <v>0</v>
      </c>
      <c r="R2986" s="3">
        <v>804876</v>
      </c>
      <c r="S2986" s="3">
        <v>1055281</v>
      </c>
      <c r="T2986" s="3">
        <v>703521</v>
      </c>
      <c r="U2986" s="3">
        <v>1207313</v>
      </c>
      <c r="V2986" s="3">
        <v>17453873</v>
      </c>
      <c r="W2986" s="3">
        <v>1163000</v>
      </c>
      <c r="X2986" s="3">
        <v>1641900</v>
      </c>
      <c r="Y2986" s="3">
        <v>71400</v>
      </c>
      <c r="Z2986" s="3">
        <v>547300</v>
      </c>
      <c r="AA2986" s="3">
        <v>410500</v>
      </c>
      <c r="AB2986" s="3">
        <v>3834100</v>
      </c>
      <c r="AC2986" s="3">
        <v>21287973</v>
      </c>
    </row>
    <row r="2987" spans="1:29" x14ac:dyDescent="0.2">
      <c r="A2987" s="3" t="s">
        <v>1078</v>
      </c>
      <c r="B2987" s="144">
        <v>45691</v>
      </c>
      <c r="C2987" s="144">
        <v>45807</v>
      </c>
      <c r="D2987" s="3" t="s">
        <v>614</v>
      </c>
      <c r="E2987" s="3" t="s">
        <v>620</v>
      </c>
      <c r="F2987" s="3" t="s">
        <v>190</v>
      </c>
      <c r="G2987" s="8" t="s">
        <v>289</v>
      </c>
      <c r="H2987" s="2">
        <v>1061775656</v>
      </c>
      <c r="I2987" s="3" t="s">
        <v>759</v>
      </c>
      <c r="J2987" s="5">
        <v>4</v>
      </c>
      <c r="K2987" s="6">
        <v>2</v>
      </c>
      <c r="L2987" s="3">
        <v>17</v>
      </c>
      <c r="M2987" s="3">
        <v>68</v>
      </c>
      <c r="N2987" s="3">
        <v>715445</v>
      </c>
      <c r="O2987" s="3">
        <v>3040640</v>
      </c>
      <c r="P2987" s="3">
        <v>0</v>
      </c>
      <c r="Q2987" s="3">
        <v>0</v>
      </c>
      <c r="R2987" s="3">
        <v>178861</v>
      </c>
      <c r="S2987" s="3">
        <v>234507</v>
      </c>
      <c r="T2987" s="3">
        <v>156338</v>
      </c>
      <c r="U2987" s="3">
        <v>268292</v>
      </c>
      <c r="V2987" s="3">
        <v>3878638</v>
      </c>
      <c r="W2987" s="3">
        <v>473800</v>
      </c>
      <c r="X2987" s="3">
        <v>668800</v>
      </c>
      <c r="Y2987" s="3">
        <v>29100</v>
      </c>
      <c r="Z2987" s="3">
        <v>222900</v>
      </c>
      <c r="AA2987" s="3">
        <v>167200</v>
      </c>
      <c r="AB2987" s="3">
        <v>1561800</v>
      </c>
      <c r="AC2987" s="3">
        <v>5440438</v>
      </c>
    </row>
    <row r="2988" spans="1:29" x14ac:dyDescent="0.2">
      <c r="A2988" s="3" t="s">
        <v>1078</v>
      </c>
      <c r="B2988" s="144">
        <v>45691</v>
      </c>
      <c r="C2988" s="144">
        <v>45807</v>
      </c>
      <c r="D2988" s="3" t="s">
        <v>614</v>
      </c>
      <c r="E2988" s="3" t="s">
        <v>620</v>
      </c>
      <c r="F2988" s="3" t="s">
        <v>190</v>
      </c>
      <c r="G2988" s="8" t="s">
        <v>293</v>
      </c>
      <c r="H2988" s="2">
        <v>1061751563</v>
      </c>
      <c r="I2988" s="3" t="s">
        <v>1027</v>
      </c>
      <c r="J2988" s="5">
        <v>12</v>
      </c>
      <c r="K2988" s="6">
        <v>3</v>
      </c>
      <c r="L2988" s="3">
        <v>17</v>
      </c>
      <c r="M2988" s="3">
        <v>204</v>
      </c>
      <c r="N2988" s="3">
        <v>3219502</v>
      </c>
      <c r="O2988" s="3">
        <v>13682882</v>
      </c>
      <c r="P2988" s="3">
        <v>0</v>
      </c>
      <c r="Q2988" s="3">
        <v>0</v>
      </c>
      <c r="R2988" s="3">
        <v>804876</v>
      </c>
      <c r="S2988" s="3">
        <v>1055281</v>
      </c>
      <c r="T2988" s="3">
        <v>703521</v>
      </c>
      <c r="U2988" s="3">
        <v>1207313</v>
      </c>
      <c r="V2988" s="3">
        <v>17453873</v>
      </c>
      <c r="W2988" s="3">
        <v>1163000</v>
      </c>
      <c r="X2988" s="3">
        <v>1641900</v>
      </c>
      <c r="Y2988" s="3">
        <v>71400</v>
      </c>
      <c r="Z2988" s="3">
        <v>547300</v>
      </c>
      <c r="AA2988" s="3">
        <v>410500</v>
      </c>
      <c r="AB2988" s="3">
        <v>3834100</v>
      </c>
      <c r="AC2988" s="3">
        <v>21287973</v>
      </c>
    </row>
    <row r="2989" spans="1:29" x14ac:dyDescent="0.2">
      <c r="A2989" s="3" t="s">
        <v>1078</v>
      </c>
      <c r="B2989" s="144">
        <v>45691</v>
      </c>
      <c r="C2989" s="144">
        <v>45807</v>
      </c>
      <c r="D2989" s="3" t="s">
        <v>614</v>
      </c>
      <c r="E2989" s="3" t="s">
        <v>620</v>
      </c>
      <c r="F2989" s="3" t="s">
        <v>190</v>
      </c>
      <c r="G2989" s="8" t="s">
        <v>293</v>
      </c>
      <c r="H2989" s="2">
        <v>4617679</v>
      </c>
      <c r="I2989" s="3" t="s">
        <v>761</v>
      </c>
      <c r="J2989" s="5">
        <v>8</v>
      </c>
      <c r="K2989" s="6">
        <v>3</v>
      </c>
      <c r="L2989" s="3">
        <v>17</v>
      </c>
      <c r="M2989" s="3">
        <v>136</v>
      </c>
      <c r="N2989" s="3">
        <v>2146334</v>
      </c>
      <c r="O2989" s="3">
        <v>9121921</v>
      </c>
      <c r="P2989" s="3">
        <v>0</v>
      </c>
      <c r="Q2989" s="3">
        <v>0</v>
      </c>
      <c r="R2989" s="3">
        <v>536584</v>
      </c>
      <c r="S2989" s="3">
        <v>703521</v>
      </c>
      <c r="T2989" s="3">
        <v>469014</v>
      </c>
      <c r="U2989" s="3">
        <v>804875</v>
      </c>
      <c r="V2989" s="3">
        <v>11635915</v>
      </c>
      <c r="W2989" s="3">
        <v>775400</v>
      </c>
      <c r="X2989" s="3">
        <v>1094600</v>
      </c>
      <c r="Y2989" s="3">
        <v>47600</v>
      </c>
      <c r="Z2989" s="3">
        <v>364900</v>
      </c>
      <c r="AA2989" s="3">
        <v>273700</v>
      </c>
      <c r="AB2989" s="3">
        <v>2556200</v>
      </c>
      <c r="AC2989" s="3">
        <v>14192115</v>
      </c>
    </row>
    <row r="2990" spans="1:29" x14ac:dyDescent="0.2">
      <c r="A2990" s="3" t="s">
        <v>1078</v>
      </c>
      <c r="B2990" s="144">
        <v>45691</v>
      </c>
      <c r="C2990" s="144">
        <v>45807</v>
      </c>
      <c r="D2990" s="3" t="s">
        <v>614</v>
      </c>
      <c r="E2990" s="3" t="s">
        <v>620</v>
      </c>
      <c r="F2990" s="3" t="s">
        <v>190</v>
      </c>
      <c r="G2990" s="8" t="s">
        <v>293</v>
      </c>
      <c r="H2990" s="2">
        <v>34326064</v>
      </c>
      <c r="I2990" s="3" t="s">
        <v>762</v>
      </c>
      <c r="J2990" s="5">
        <v>12</v>
      </c>
      <c r="K2990" s="6">
        <v>3</v>
      </c>
      <c r="L2990" s="3">
        <v>17</v>
      </c>
      <c r="M2990" s="3">
        <v>204</v>
      </c>
      <c r="N2990" s="3">
        <v>3219502</v>
      </c>
      <c r="O2990" s="3">
        <v>13682882</v>
      </c>
      <c r="P2990" s="3">
        <v>0</v>
      </c>
      <c r="Q2990" s="3">
        <v>0</v>
      </c>
      <c r="R2990" s="3">
        <v>804876</v>
      </c>
      <c r="S2990" s="3">
        <v>1055281</v>
      </c>
      <c r="T2990" s="3">
        <v>703521</v>
      </c>
      <c r="U2990" s="3">
        <v>1207313</v>
      </c>
      <c r="V2990" s="3">
        <v>17453873</v>
      </c>
      <c r="W2990" s="3">
        <v>1163000</v>
      </c>
      <c r="X2990" s="3">
        <v>1641900</v>
      </c>
      <c r="Y2990" s="3">
        <v>71400</v>
      </c>
      <c r="Z2990" s="3">
        <v>547300</v>
      </c>
      <c r="AA2990" s="3">
        <v>410500</v>
      </c>
      <c r="AB2990" s="3">
        <v>3834100</v>
      </c>
      <c r="AC2990" s="3">
        <v>21287973</v>
      </c>
    </row>
    <row r="2991" spans="1:29" x14ac:dyDescent="0.2">
      <c r="A2991" s="3" t="s">
        <v>1078</v>
      </c>
      <c r="B2991" s="144">
        <v>45691</v>
      </c>
      <c r="C2991" s="144">
        <v>45807</v>
      </c>
      <c r="D2991" s="3" t="s">
        <v>614</v>
      </c>
      <c r="E2991" s="3" t="s">
        <v>620</v>
      </c>
      <c r="F2991" s="3" t="s">
        <v>36</v>
      </c>
      <c r="G2991" s="8" t="s">
        <v>585</v>
      </c>
      <c r="H2991" s="2">
        <v>76304127</v>
      </c>
      <c r="I2991" s="3" t="s">
        <v>763</v>
      </c>
      <c r="J2991" s="5">
        <v>4</v>
      </c>
      <c r="K2991" s="6">
        <v>4</v>
      </c>
      <c r="L2991" s="3">
        <v>17</v>
      </c>
      <c r="M2991" s="3">
        <v>68</v>
      </c>
      <c r="N2991" s="3">
        <v>1430890</v>
      </c>
      <c r="O2991" s="3">
        <v>6081281</v>
      </c>
      <c r="P2991" s="3">
        <v>0</v>
      </c>
      <c r="Q2991" s="3">
        <v>0</v>
      </c>
      <c r="R2991" s="3">
        <v>357723</v>
      </c>
      <c r="S2991" s="3">
        <v>469014</v>
      </c>
      <c r="T2991" s="3">
        <v>312676</v>
      </c>
      <c r="U2991" s="3">
        <v>536584</v>
      </c>
      <c r="V2991" s="3">
        <v>7757278</v>
      </c>
      <c r="W2991" s="3">
        <v>516900</v>
      </c>
      <c r="X2991" s="3">
        <v>729800</v>
      </c>
      <c r="Y2991" s="3">
        <v>31700</v>
      </c>
      <c r="Z2991" s="3">
        <v>243300</v>
      </c>
      <c r="AA2991" s="3">
        <v>182400</v>
      </c>
      <c r="AB2991" s="3">
        <v>1704100</v>
      </c>
      <c r="AC2991" s="3">
        <v>9461378</v>
      </c>
    </row>
    <row r="2992" spans="1:29" x14ac:dyDescent="0.2">
      <c r="A2992" s="3" t="s">
        <v>1078</v>
      </c>
      <c r="B2992" s="144">
        <v>45691</v>
      </c>
      <c r="C2992" s="144">
        <v>45807</v>
      </c>
      <c r="D2992" s="3" t="s">
        <v>614</v>
      </c>
      <c r="E2992" s="3" t="s">
        <v>620</v>
      </c>
      <c r="F2992" s="3" t="s">
        <v>36</v>
      </c>
      <c r="G2992" s="8" t="s">
        <v>311</v>
      </c>
      <c r="H2992" s="2">
        <v>34770543</v>
      </c>
      <c r="I2992" s="3" t="s">
        <v>765</v>
      </c>
      <c r="J2992" s="5">
        <v>3</v>
      </c>
      <c r="K2992" s="6">
        <v>3</v>
      </c>
      <c r="L2992" s="3">
        <v>17</v>
      </c>
      <c r="M2992" s="3">
        <v>51</v>
      </c>
      <c r="N2992" s="3">
        <v>804875</v>
      </c>
      <c r="O2992" s="3">
        <v>3420720</v>
      </c>
      <c r="P2992" s="3">
        <v>0</v>
      </c>
      <c r="Q2992" s="3">
        <v>0</v>
      </c>
      <c r="R2992" s="3">
        <v>201219</v>
      </c>
      <c r="S2992" s="3">
        <v>263820</v>
      </c>
      <c r="T2992" s="3">
        <v>175880</v>
      </c>
      <c r="U2992" s="3">
        <v>301828</v>
      </c>
      <c r="V2992" s="3">
        <v>4363467</v>
      </c>
      <c r="W2992" s="3">
        <v>473800</v>
      </c>
      <c r="X2992" s="3">
        <v>668800</v>
      </c>
      <c r="Y2992" s="3">
        <v>29100</v>
      </c>
      <c r="Z2992" s="3">
        <v>222900</v>
      </c>
      <c r="AA2992" s="3">
        <v>167200</v>
      </c>
      <c r="AB2992" s="3">
        <v>1561800</v>
      </c>
      <c r="AC2992" s="3">
        <v>5925267</v>
      </c>
    </row>
    <row r="2993" spans="1:29" x14ac:dyDescent="0.2">
      <c r="A2993" s="3" t="s">
        <v>1078</v>
      </c>
      <c r="B2993" s="144">
        <v>45691</v>
      </c>
      <c r="C2993" s="144">
        <v>45807</v>
      </c>
      <c r="D2993" s="3" t="s">
        <v>614</v>
      </c>
      <c r="E2993" s="3" t="s">
        <v>620</v>
      </c>
      <c r="F2993" s="3" t="s">
        <v>36</v>
      </c>
      <c r="G2993" s="8" t="s">
        <v>311</v>
      </c>
      <c r="H2993" s="2">
        <v>83231232</v>
      </c>
      <c r="I2993" s="3" t="s">
        <v>766</v>
      </c>
      <c r="J2993" s="5">
        <v>4</v>
      </c>
      <c r="K2993" s="6">
        <v>2</v>
      </c>
      <c r="L2993" s="3">
        <v>17</v>
      </c>
      <c r="M2993" s="3">
        <v>68</v>
      </c>
      <c r="N2993" s="3">
        <v>715445</v>
      </c>
      <c r="O2993" s="3">
        <v>3040640</v>
      </c>
      <c r="P2993" s="3">
        <v>0</v>
      </c>
      <c r="Q2993" s="3">
        <v>0</v>
      </c>
      <c r="R2993" s="3">
        <v>178861</v>
      </c>
      <c r="S2993" s="3">
        <v>234507</v>
      </c>
      <c r="T2993" s="3">
        <v>156338</v>
      </c>
      <c r="U2993" s="3">
        <v>268292</v>
      </c>
      <c r="V2993" s="3">
        <v>3878638</v>
      </c>
      <c r="W2993" s="3">
        <v>473800</v>
      </c>
      <c r="X2993" s="3">
        <v>668800</v>
      </c>
      <c r="Y2993" s="3">
        <v>29100</v>
      </c>
      <c r="Z2993" s="3">
        <v>222900</v>
      </c>
      <c r="AA2993" s="3">
        <v>167200</v>
      </c>
      <c r="AB2993" s="3">
        <v>1561800</v>
      </c>
      <c r="AC2993" s="3">
        <v>5440438</v>
      </c>
    </row>
    <row r="2994" spans="1:29" x14ac:dyDescent="0.2">
      <c r="A2994" s="3" t="s">
        <v>1078</v>
      </c>
      <c r="B2994" s="144">
        <v>45691</v>
      </c>
      <c r="C2994" s="144">
        <v>45807</v>
      </c>
      <c r="D2994" s="3" t="s">
        <v>614</v>
      </c>
      <c r="E2994" s="3" t="s">
        <v>620</v>
      </c>
      <c r="F2994" s="3" t="s">
        <v>36</v>
      </c>
      <c r="G2994" s="8" t="s">
        <v>311</v>
      </c>
      <c r="H2994" s="2">
        <v>76331639</v>
      </c>
      <c r="I2994" s="3" t="s">
        <v>767</v>
      </c>
      <c r="J2994" s="5">
        <v>3</v>
      </c>
      <c r="K2994" s="6">
        <v>2.5</v>
      </c>
      <c r="L2994" s="3">
        <v>17</v>
      </c>
      <c r="M2994" s="3">
        <v>51</v>
      </c>
      <c r="N2994" s="3">
        <v>670730</v>
      </c>
      <c r="O2994" s="3">
        <v>2850600</v>
      </c>
      <c r="P2994" s="3">
        <v>0</v>
      </c>
      <c r="Q2994" s="3">
        <v>0</v>
      </c>
      <c r="R2994" s="3">
        <v>167683</v>
      </c>
      <c r="S2994" s="3">
        <v>219850</v>
      </c>
      <c r="T2994" s="3">
        <v>146567</v>
      </c>
      <c r="U2994" s="3">
        <v>251524</v>
      </c>
      <c r="V2994" s="3">
        <v>3636224</v>
      </c>
      <c r="W2994" s="3">
        <v>473800</v>
      </c>
      <c r="X2994" s="3">
        <v>668800</v>
      </c>
      <c r="Y2994" s="3">
        <v>29100</v>
      </c>
      <c r="Z2994" s="3">
        <v>222900</v>
      </c>
      <c r="AA2994" s="3">
        <v>167200</v>
      </c>
      <c r="AB2994" s="3">
        <v>1561800</v>
      </c>
      <c r="AC2994" s="3">
        <v>5198024</v>
      </c>
    </row>
    <row r="2995" spans="1:29" x14ac:dyDescent="0.2">
      <c r="A2995" s="3" t="s">
        <v>1078</v>
      </c>
      <c r="B2995" s="144">
        <v>45691</v>
      </c>
      <c r="C2995" s="144">
        <v>45807</v>
      </c>
      <c r="D2995" s="3" t="s">
        <v>614</v>
      </c>
      <c r="E2995" s="3" t="s">
        <v>620</v>
      </c>
      <c r="F2995" s="3" t="s">
        <v>36</v>
      </c>
      <c r="G2995" s="8" t="s">
        <v>312</v>
      </c>
      <c r="H2995" s="2">
        <v>34562476</v>
      </c>
      <c r="I2995" s="3" t="s">
        <v>1109</v>
      </c>
      <c r="J2995" s="5">
        <v>12</v>
      </c>
      <c r="K2995" s="6">
        <v>4.5</v>
      </c>
      <c r="L2995" s="3">
        <v>17</v>
      </c>
      <c r="M2995" s="3">
        <v>204</v>
      </c>
      <c r="N2995" s="3">
        <v>4829252</v>
      </c>
      <c r="O2995" s="3">
        <v>20524323</v>
      </c>
      <c r="P2995" s="3">
        <v>0</v>
      </c>
      <c r="Q2995" s="3">
        <v>0</v>
      </c>
      <c r="R2995" s="3">
        <v>1207313</v>
      </c>
      <c r="S2995" s="3">
        <v>1582921</v>
      </c>
      <c r="T2995" s="3">
        <v>1055281</v>
      </c>
      <c r="U2995" s="3">
        <v>1810970</v>
      </c>
      <c r="V2995" s="3">
        <v>26180808</v>
      </c>
      <c r="W2995" s="3">
        <v>1744600</v>
      </c>
      <c r="X2995" s="3">
        <v>2462900</v>
      </c>
      <c r="Y2995" s="3">
        <v>107100</v>
      </c>
      <c r="Z2995" s="3">
        <v>821000</v>
      </c>
      <c r="AA2995" s="3">
        <v>615700</v>
      </c>
      <c r="AB2995" s="3">
        <v>5751300</v>
      </c>
      <c r="AC2995" s="3">
        <v>31932108</v>
      </c>
    </row>
    <row r="2996" spans="1:29" x14ac:dyDescent="0.2">
      <c r="A2996" s="3" t="s">
        <v>1078</v>
      </c>
      <c r="B2996" s="144">
        <v>45691</v>
      </c>
      <c r="C2996" s="144">
        <v>45807</v>
      </c>
      <c r="D2996" s="3" t="s">
        <v>614</v>
      </c>
      <c r="E2996" s="3" t="s">
        <v>620</v>
      </c>
      <c r="F2996" s="3" t="s">
        <v>36</v>
      </c>
      <c r="G2996" s="8" t="s">
        <v>312</v>
      </c>
      <c r="H2996" s="2">
        <v>4675535</v>
      </c>
      <c r="I2996" s="3" t="s">
        <v>1028</v>
      </c>
      <c r="J2996" s="5">
        <v>4</v>
      </c>
      <c r="K2996" s="6">
        <v>3</v>
      </c>
      <c r="L2996" s="3">
        <v>17</v>
      </c>
      <c r="M2996" s="3">
        <v>68</v>
      </c>
      <c r="N2996" s="3">
        <v>1073167</v>
      </c>
      <c r="O2996" s="3">
        <v>4560961</v>
      </c>
      <c r="P2996" s="3">
        <v>0</v>
      </c>
      <c r="Q2996" s="3">
        <v>0</v>
      </c>
      <c r="R2996" s="3">
        <v>268292</v>
      </c>
      <c r="S2996" s="3">
        <v>351760</v>
      </c>
      <c r="T2996" s="3">
        <v>234507</v>
      </c>
      <c r="U2996" s="3">
        <v>402438</v>
      </c>
      <c r="V2996" s="3">
        <v>5817958</v>
      </c>
      <c r="W2996" s="3">
        <v>473800</v>
      </c>
      <c r="X2996" s="3">
        <v>668800</v>
      </c>
      <c r="Y2996" s="3">
        <v>29100</v>
      </c>
      <c r="Z2996" s="3">
        <v>222900</v>
      </c>
      <c r="AA2996" s="3">
        <v>167200</v>
      </c>
      <c r="AB2996" s="3">
        <v>1561800</v>
      </c>
      <c r="AC2996" s="3">
        <v>7379758</v>
      </c>
    </row>
    <row r="2997" spans="1:29" x14ac:dyDescent="0.2">
      <c r="A2997" s="3" t="s">
        <v>1078</v>
      </c>
      <c r="B2997" s="144">
        <v>45691</v>
      </c>
      <c r="C2997" s="144">
        <v>45807</v>
      </c>
      <c r="D2997" s="3" t="s">
        <v>614</v>
      </c>
      <c r="E2997" s="3" t="s">
        <v>620</v>
      </c>
      <c r="F2997" s="3" t="s">
        <v>36</v>
      </c>
      <c r="G2997" s="8" t="s">
        <v>312</v>
      </c>
      <c r="H2997" s="2">
        <v>1061803312</v>
      </c>
      <c r="I2997" s="3" t="s">
        <v>1110</v>
      </c>
      <c r="J2997" s="5">
        <v>12</v>
      </c>
      <c r="K2997" s="6">
        <v>2</v>
      </c>
      <c r="L2997" s="3">
        <v>17</v>
      </c>
      <c r="M2997" s="3">
        <v>204</v>
      </c>
      <c r="N2997" s="3">
        <v>2146334</v>
      </c>
      <c r="O2997" s="3">
        <v>9121921</v>
      </c>
      <c r="P2997" s="3">
        <v>0</v>
      </c>
      <c r="Q2997" s="3">
        <v>0</v>
      </c>
      <c r="R2997" s="3">
        <v>536584</v>
      </c>
      <c r="S2997" s="3">
        <v>703521</v>
      </c>
      <c r="T2997" s="3">
        <v>469014</v>
      </c>
      <c r="U2997" s="3">
        <v>804875</v>
      </c>
      <c r="V2997" s="3">
        <v>11635915</v>
      </c>
      <c r="W2997" s="3">
        <v>775400</v>
      </c>
      <c r="X2997" s="3">
        <v>1094600</v>
      </c>
      <c r="Y2997" s="3">
        <v>47600</v>
      </c>
      <c r="Z2997" s="3">
        <v>364900</v>
      </c>
      <c r="AA2997" s="3">
        <v>273700</v>
      </c>
      <c r="AB2997" s="3">
        <v>2556200</v>
      </c>
      <c r="AC2997" s="3">
        <v>14192115</v>
      </c>
    </row>
    <row r="2998" spans="1:29" x14ac:dyDescent="0.2">
      <c r="A2998" s="3" t="s">
        <v>1078</v>
      </c>
      <c r="B2998" s="144">
        <v>45691</v>
      </c>
      <c r="C2998" s="144">
        <v>45807</v>
      </c>
      <c r="D2998" s="3" t="s">
        <v>614</v>
      </c>
      <c r="E2998" s="3" t="s">
        <v>620</v>
      </c>
      <c r="F2998" s="3" t="s">
        <v>36</v>
      </c>
      <c r="G2998" s="8" t="s">
        <v>312</v>
      </c>
      <c r="H2998" s="2">
        <v>1061707970</v>
      </c>
      <c r="I2998" s="3" t="s">
        <v>769</v>
      </c>
      <c r="J2998" s="5">
        <v>12</v>
      </c>
      <c r="K2998" s="6">
        <v>3</v>
      </c>
      <c r="L2998" s="3">
        <v>17</v>
      </c>
      <c r="M2998" s="3">
        <v>204</v>
      </c>
      <c r="N2998" s="3">
        <v>3219502</v>
      </c>
      <c r="O2998" s="3">
        <v>13682882</v>
      </c>
      <c r="P2998" s="3">
        <v>0</v>
      </c>
      <c r="Q2998" s="3">
        <v>0</v>
      </c>
      <c r="R2998" s="3">
        <v>804876</v>
      </c>
      <c r="S2998" s="3">
        <v>1055281</v>
      </c>
      <c r="T2998" s="3">
        <v>703521</v>
      </c>
      <c r="U2998" s="3">
        <v>1207313</v>
      </c>
      <c r="V2998" s="3">
        <v>17453873</v>
      </c>
      <c r="W2998" s="3">
        <v>1163000</v>
      </c>
      <c r="X2998" s="3">
        <v>1641900</v>
      </c>
      <c r="Y2998" s="3">
        <v>71400</v>
      </c>
      <c r="Z2998" s="3">
        <v>547300</v>
      </c>
      <c r="AA2998" s="3">
        <v>410500</v>
      </c>
      <c r="AB2998" s="3">
        <v>3834100</v>
      </c>
      <c r="AC2998" s="3">
        <v>21287973</v>
      </c>
    </row>
    <row r="2999" spans="1:29" x14ac:dyDescent="0.2">
      <c r="A2999" s="3" t="s">
        <v>1078</v>
      </c>
      <c r="B2999" s="144">
        <v>45691</v>
      </c>
      <c r="C2999" s="144">
        <v>45807</v>
      </c>
      <c r="D2999" s="3" t="s">
        <v>614</v>
      </c>
      <c r="E2999" s="3" t="s">
        <v>620</v>
      </c>
      <c r="F2999" s="3" t="s">
        <v>36</v>
      </c>
      <c r="G2999" s="8" t="s">
        <v>312</v>
      </c>
      <c r="H2999" s="2">
        <v>1089718646</v>
      </c>
      <c r="I2999" s="3" t="s">
        <v>770</v>
      </c>
      <c r="J2999" s="5">
        <v>12</v>
      </c>
      <c r="K2999" s="6">
        <v>2</v>
      </c>
      <c r="L2999" s="3">
        <v>17</v>
      </c>
      <c r="M2999" s="3">
        <v>204</v>
      </c>
      <c r="N2999" s="3">
        <v>2146334</v>
      </c>
      <c r="O2999" s="3">
        <v>9121921</v>
      </c>
      <c r="P2999" s="3">
        <v>0</v>
      </c>
      <c r="Q2999" s="3">
        <v>0</v>
      </c>
      <c r="R2999" s="3">
        <v>536584</v>
      </c>
      <c r="S2999" s="3">
        <v>703521</v>
      </c>
      <c r="T2999" s="3">
        <v>469014</v>
      </c>
      <c r="U2999" s="3">
        <v>804875</v>
      </c>
      <c r="V2999" s="3">
        <v>11635915</v>
      </c>
      <c r="W2999" s="3">
        <v>775400</v>
      </c>
      <c r="X2999" s="3">
        <v>1094600</v>
      </c>
      <c r="Y2999" s="3">
        <v>47600</v>
      </c>
      <c r="Z2999" s="3">
        <v>364900</v>
      </c>
      <c r="AA2999" s="3">
        <v>273700</v>
      </c>
      <c r="AB2999" s="3">
        <v>2556200</v>
      </c>
      <c r="AC2999" s="3">
        <v>14192115</v>
      </c>
    </row>
    <row r="3000" spans="1:29" x14ac:dyDescent="0.2">
      <c r="A3000" s="3" t="s">
        <v>1078</v>
      </c>
      <c r="B3000" s="144">
        <v>45691</v>
      </c>
      <c r="C3000" s="144">
        <v>45807</v>
      </c>
      <c r="D3000" s="3" t="s">
        <v>614</v>
      </c>
      <c r="E3000" s="3" t="s">
        <v>620</v>
      </c>
      <c r="F3000" s="3" t="s">
        <v>36</v>
      </c>
      <c r="G3000" s="8" t="s">
        <v>315</v>
      </c>
      <c r="H3000" s="2">
        <v>10292766</v>
      </c>
      <c r="I3000" s="3" t="s">
        <v>772</v>
      </c>
      <c r="J3000" s="5">
        <v>8</v>
      </c>
      <c r="K3000" s="6">
        <v>4.5</v>
      </c>
      <c r="L3000" s="3">
        <v>17</v>
      </c>
      <c r="M3000" s="3">
        <v>136</v>
      </c>
      <c r="N3000" s="3">
        <v>3219502</v>
      </c>
      <c r="O3000" s="3">
        <v>13682882</v>
      </c>
      <c r="P3000" s="3">
        <v>0</v>
      </c>
      <c r="Q3000" s="3">
        <v>0</v>
      </c>
      <c r="R3000" s="3">
        <v>804876</v>
      </c>
      <c r="S3000" s="3">
        <v>1055281</v>
      </c>
      <c r="T3000" s="3">
        <v>703521</v>
      </c>
      <c r="U3000" s="3">
        <v>1207313</v>
      </c>
      <c r="V3000" s="3">
        <v>17453873</v>
      </c>
      <c r="W3000" s="3">
        <v>1163000</v>
      </c>
      <c r="X3000" s="3">
        <v>1641900</v>
      </c>
      <c r="Y3000" s="3">
        <v>71400</v>
      </c>
      <c r="Z3000" s="3">
        <v>547300</v>
      </c>
      <c r="AA3000" s="3">
        <v>410500</v>
      </c>
      <c r="AB3000" s="3">
        <v>3834100</v>
      </c>
      <c r="AC3000" s="3">
        <v>21287973</v>
      </c>
    </row>
    <row r="3001" spans="1:29" x14ac:dyDescent="0.2">
      <c r="A3001" s="3" t="s">
        <v>1078</v>
      </c>
      <c r="B3001" s="144">
        <v>45691</v>
      </c>
      <c r="C3001" s="144">
        <v>45807</v>
      </c>
      <c r="D3001" s="3" t="s">
        <v>614</v>
      </c>
      <c r="E3001" s="3" t="s">
        <v>620</v>
      </c>
      <c r="F3001" s="3" t="s">
        <v>36</v>
      </c>
      <c r="G3001" s="8" t="s">
        <v>315</v>
      </c>
      <c r="H3001" s="2" t="s">
        <v>608</v>
      </c>
      <c r="I3001" s="3" t="s">
        <v>565</v>
      </c>
      <c r="J3001" s="5">
        <v>12</v>
      </c>
      <c r="K3001" s="6">
        <v>3</v>
      </c>
      <c r="L3001" s="3">
        <v>17</v>
      </c>
      <c r="M3001" s="3">
        <v>204</v>
      </c>
      <c r="N3001" s="3">
        <v>3219502</v>
      </c>
      <c r="O3001" s="3">
        <v>13682882</v>
      </c>
      <c r="P3001" s="3">
        <v>0</v>
      </c>
      <c r="Q3001" s="3">
        <v>0</v>
      </c>
      <c r="R3001" s="3">
        <v>804876</v>
      </c>
      <c r="S3001" s="3">
        <v>1055281</v>
      </c>
      <c r="T3001" s="3">
        <v>703521</v>
      </c>
      <c r="U3001" s="3">
        <v>1207313</v>
      </c>
      <c r="V3001" s="3">
        <v>17453873</v>
      </c>
      <c r="W3001" s="3">
        <v>1163000</v>
      </c>
      <c r="X3001" s="3">
        <v>1641900</v>
      </c>
      <c r="Y3001" s="3">
        <v>71400</v>
      </c>
      <c r="Z3001" s="3">
        <v>547300</v>
      </c>
      <c r="AA3001" s="3">
        <v>410500</v>
      </c>
      <c r="AB3001" s="3">
        <v>3834100</v>
      </c>
      <c r="AC3001" s="3">
        <v>21287973</v>
      </c>
    </row>
    <row r="3002" spans="1:29" x14ac:dyDescent="0.2">
      <c r="A3002" s="3" t="s">
        <v>1078</v>
      </c>
      <c r="B3002" s="144">
        <v>45691</v>
      </c>
      <c r="C3002" s="144">
        <v>45807</v>
      </c>
      <c r="D3002" s="3" t="s">
        <v>614</v>
      </c>
      <c r="E3002" s="3" t="s">
        <v>620</v>
      </c>
      <c r="F3002" s="3" t="s">
        <v>36</v>
      </c>
      <c r="G3002" s="8" t="s">
        <v>319</v>
      </c>
      <c r="H3002" s="2">
        <v>1144128239</v>
      </c>
      <c r="I3002" s="3" t="s">
        <v>773</v>
      </c>
      <c r="J3002" s="5">
        <v>9</v>
      </c>
      <c r="K3002" s="6">
        <v>3</v>
      </c>
      <c r="L3002" s="3">
        <v>17</v>
      </c>
      <c r="M3002" s="3">
        <v>153</v>
      </c>
      <c r="N3002" s="3">
        <v>2414626</v>
      </c>
      <c r="O3002" s="3">
        <v>10262161</v>
      </c>
      <c r="P3002" s="3">
        <v>0</v>
      </c>
      <c r="Q3002" s="3">
        <v>0</v>
      </c>
      <c r="R3002" s="3">
        <v>603657</v>
      </c>
      <c r="S3002" s="3">
        <v>791461</v>
      </c>
      <c r="T3002" s="3">
        <v>527640</v>
      </c>
      <c r="U3002" s="3">
        <v>905485</v>
      </c>
      <c r="V3002" s="3">
        <v>13090404</v>
      </c>
      <c r="W3002" s="3">
        <v>872300</v>
      </c>
      <c r="X3002" s="3">
        <v>1231500</v>
      </c>
      <c r="Y3002" s="3">
        <v>53600</v>
      </c>
      <c r="Z3002" s="3">
        <v>410500</v>
      </c>
      <c r="AA3002" s="3">
        <v>307900</v>
      </c>
      <c r="AB3002" s="3">
        <v>2875800</v>
      </c>
      <c r="AC3002" s="3">
        <v>15966204</v>
      </c>
    </row>
    <row r="3003" spans="1:29" x14ac:dyDescent="0.2">
      <c r="A3003" s="3" t="s">
        <v>1078</v>
      </c>
      <c r="B3003" s="144">
        <v>45691</v>
      </c>
      <c r="C3003" s="144">
        <v>45807</v>
      </c>
      <c r="D3003" s="3" t="s">
        <v>614</v>
      </c>
      <c r="E3003" s="3" t="s">
        <v>620</v>
      </c>
      <c r="F3003" s="3" t="s">
        <v>36</v>
      </c>
      <c r="G3003" s="8" t="s">
        <v>319</v>
      </c>
      <c r="H3003" s="2">
        <v>76320455</v>
      </c>
      <c r="I3003" s="3" t="s">
        <v>774</v>
      </c>
      <c r="J3003" s="5">
        <v>10</v>
      </c>
      <c r="K3003" s="6">
        <v>3</v>
      </c>
      <c r="L3003" s="3">
        <v>17</v>
      </c>
      <c r="M3003" s="3">
        <v>170</v>
      </c>
      <c r="N3003" s="3">
        <v>2682918</v>
      </c>
      <c r="O3003" s="3">
        <v>11402402</v>
      </c>
      <c r="P3003" s="3">
        <v>0</v>
      </c>
      <c r="Q3003" s="3">
        <v>0</v>
      </c>
      <c r="R3003" s="3">
        <v>670730</v>
      </c>
      <c r="S3003" s="3">
        <v>879401</v>
      </c>
      <c r="T3003" s="3">
        <v>586267</v>
      </c>
      <c r="U3003" s="3">
        <v>1006094</v>
      </c>
      <c r="V3003" s="3">
        <v>14544894</v>
      </c>
      <c r="W3003" s="3">
        <v>969200</v>
      </c>
      <c r="X3003" s="3">
        <v>1368300</v>
      </c>
      <c r="Y3003" s="3">
        <v>59500</v>
      </c>
      <c r="Z3003" s="3">
        <v>456100</v>
      </c>
      <c r="AA3003" s="3">
        <v>342100</v>
      </c>
      <c r="AB3003" s="3">
        <v>3195200</v>
      </c>
      <c r="AC3003" s="3">
        <v>17740094</v>
      </c>
    </row>
    <row r="3004" spans="1:29" x14ac:dyDescent="0.2">
      <c r="A3004" s="3" t="s">
        <v>1078</v>
      </c>
      <c r="B3004" s="144">
        <v>45691</v>
      </c>
      <c r="C3004" s="144">
        <v>45807</v>
      </c>
      <c r="D3004" s="3" t="s">
        <v>614</v>
      </c>
      <c r="E3004" s="3" t="s">
        <v>620</v>
      </c>
      <c r="F3004" s="3" t="s">
        <v>36</v>
      </c>
      <c r="G3004" s="8" t="s">
        <v>319</v>
      </c>
      <c r="H3004" s="2">
        <v>25289812</v>
      </c>
      <c r="I3004" s="3" t="s">
        <v>1029</v>
      </c>
      <c r="J3004" s="5">
        <v>5</v>
      </c>
      <c r="K3004" s="6">
        <v>4</v>
      </c>
      <c r="L3004" s="3">
        <v>17</v>
      </c>
      <c r="M3004" s="3">
        <v>85</v>
      </c>
      <c r="N3004" s="3">
        <v>1788612</v>
      </c>
      <c r="O3004" s="3">
        <v>7601601</v>
      </c>
      <c r="P3004" s="3">
        <v>0</v>
      </c>
      <c r="Q3004" s="3">
        <v>0</v>
      </c>
      <c r="R3004" s="3">
        <v>447153</v>
      </c>
      <c r="S3004" s="3">
        <v>586267</v>
      </c>
      <c r="T3004" s="3">
        <v>390845</v>
      </c>
      <c r="U3004" s="3">
        <v>670730</v>
      </c>
      <c r="V3004" s="3">
        <v>9696596</v>
      </c>
      <c r="W3004" s="3">
        <v>646100</v>
      </c>
      <c r="X3004" s="3">
        <v>912200</v>
      </c>
      <c r="Y3004" s="3">
        <v>39700</v>
      </c>
      <c r="Z3004" s="3">
        <v>304100</v>
      </c>
      <c r="AA3004" s="3">
        <v>228000</v>
      </c>
      <c r="AB3004" s="3">
        <v>2130100</v>
      </c>
      <c r="AC3004" s="3">
        <v>11826696</v>
      </c>
    </row>
    <row r="3005" spans="1:29" x14ac:dyDescent="0.2">
      <c r="A3005" s="3" t="s">
        <v>1078</v>
      </c>
      <c r="B3005" s="144">
        <v>45691</v>
      </c>
      <c r="C3005" s="144">
        <v>45807</v>
      </c>
      <c r="D3005" s="3" t="s">
        <v>614</v>
      </c>
      <c r="E3005" s="3" t="s">
        <v>620</v>
      </c>
      <c r="F3005" s="3" t="s">
        <v>36</v>
      </c>
      <c r="G3005" s="8" t="s">
        <v>319</v>
      </c>
      <c r="H3005" s="2">
        <v>10307763</v>
      </c>
      <c r="I3005" s="3" t="s">
        <v>776</v>
      </c>
      <c r="J3005" s="5">
        <v>4</v>
      </c>
      <c r="K3005" s="6">
        <v>2</v>
      </c>
      <c r="L3005" s="3">
        <v>17</v>
      </c>
      <c r="M3005" s="3">
        <v>68</v>
      </c>
      <c r="N3005" s="3">
        <v>715445</v>
      </c>
      <c r="O3005" s="3">
        <v>3040640</v>
      </c>
      <c r="P3005" s="3">
        <v>0</v>
      </c>
      <c r="Q3005" s="3">
        <v>0</v>
      </c>
      <c r="R3005" s="3">
        <v>178861</v>
      </c>
      <c r="S3005" s="3">
        <v>234507</v>
      </c>
      <c r="T3005" s="3">
        <v>156338</v>
      </c>
      <c r="U3005" s="3">
        <v>268292</v>
      </c>
      <c r="V3005" s="3">
        <v>3878638</v>
      </c>
      <c r="W3005" s="3">
        <v>473800</v>
      </c>
      <c r="X3005" s="3">
        <v>668800</v>
      </c>
      <c r="Y3005" s="3">
        <v>29100</v>
      </c>
      <c r="Z3005" s="3">
        <v>222900</v>
      </c>
      <c r="AA3005" s="3">
        <v>167200</v>
      </c>
      <c r="AB3005" s="3">
        <v>1561800</v>
      </c>
      <c r="AC3005" s="3">
        <v>5440438</v>
      </c>
    </row>
    <row r="3006" spans="1:29" x14ac:dyDescent="0.2">
      <c r="A3006" s="3" t="s">
        <v>1078</v>
      </c>
      <c r="B3006" s="144">
        <v>45691</v>
      </c>
      <c r="C3006" s="144">
        <v>45807</v>
      </c>
      <c r="D3006" s="3" t="s">
        <v>614</v>
      </c>
      <c r="E3006" s="3" t="s">
        <v>620</v>
      </c>
      <c r="F3006" s="3" t="s">
        <v>36</v>
      </c>
      <c r="G3006" s="8" t="s">
        <v>330</v>
      </c>
      <c r="H3006" s="2">
        <v>26501336</v>
      </c>
      <c r="I3006" s="3" t="s">
        <v>779</v>
      </c>
      <c r="J3006" s="5">
        <v>10</v>
      </c>
      <c r="K3006" s="6">
        <v>4.5</v>
      </c>
      <c r="L3006" s="3">
        <v>17</v>
      </c>
      <c r="M3006" s="3">
        <v>170</v>
      </c>
      <c r="N3006" s="3">
        <v>4024377</v>
      </c>
      <c r="O3006" s="3">
        <v>17103602</v>
      </c>
      <c r="P3006" s="3">
        <v>0</v>
      </c>
      <c r="Q3006" s="3">
        <v>0</v>
      </c>
      <c r="R3006" s="3">
        <v>1006094</v>
      </c>
      <c r="S3006" s="3">
        <v>1319101</v>
      </c>
      <c r="T3006" s="3">
        <v>879401</v>
      </c>
      <c r="U3006" s="3">
        <v>1509141</v>
      </c>
      <c r="V3006" s="3">
        <v>21817339</v>
      </c>
      <c r="W3006" s="3">
        <v>1453800</v>
      </c>
      <c r="X3006" s="3">
        <v>2052400</v>
      </c>
      <c r="Y3006" s="3">
        <v>89300</v>
      </c>
      <c r="Z3006" s="3">
        <v>684100</v>
      </c>
      <c r="AA3006" s="3">
        <v>513100</v>
      </c>
      <c r="AB3006" s="3">
        <v>4792700</v>
      </c>
      <c r="AC3006" s="3">
        <v>26610039</v>
      </c>
    </row>
    <row r="3007" spans="1:29" x14ac:dyDescent="0.2">
      <c r="A3007" s="3" t="s">
        <v>1078</v>
      </c>
      <c r="B3007" s="144">
        <v>45691</v>
      </c>
      <c r="C3007" s="144">
        <v>45807</v>
      </c>
      <c r="D3007" s="3" t="s">
        <v>614</v>
      </c>
      <c r="E3007" s="3" t="s">
        <v>620</v>
      </c>
      <c r="F3007" s="3" t="s">
        <v>36</v>
      </c>
      <c r="G3007" s="8" t="s">
        <v>49</v>
      </c>
      <c r="H3007" s="2">
        <v>25279096</v>
      </c>
      <c r="I3007" s="3" t="s">
        <v>780</v>
      </c>
      <c r="J3007" s="5">
        <v>12</v>
      </c>
      <c r="K3007" s="6">
        <v>4.5</v>
      </c>
      <c r="L3007" s="3">
        <v>17</v>
      </c>
      <c r="M3007" s="3">
        <v>204</v>
      </c>
      <c r="N3007" s="3">
        <v>4829252</v>
      </c>
      <c r="O3007" s="3">
        <v>20524323</v>
      </c>
      <c r="P3007" s="3">
        <v>0</v>
      </c>
      <c r="Q3007" s="3">
        <v>0</v>
      </c>
      <c r="R3007" s="3">
        <v>1207313</v>
      </c>
      <c r="S3007" s="3">
        <v>1582921</v>
      </c>
      <c r="T3007" s="3">
        <v>1055281</v>
      </c>
      <c r="U3007" s="3">
        <v>1810970</v>
      </c>
      <c r="V3007" s="3">
        <v>26180808</v>
      </c>
      <c r="W3007" s="3">
        <v>1744600</v>
      </c>
      <c r="X3007" s="3">
        <v>2462900</v>
      </c>
      <c r="Y3007" s="3">
        <v>107100</v>
      </c>
      <c r="Z3007" s="3">
        <v>821000</v>
      </c>
      <c r="AA3007" s="3">
        <v>615700</v>
      </c>
      <c r="AB3007" s="3">
        <v>5751300</v>
      </c>
      <c r="AC3007" s="3">
        <v>31932108</v>
      </c>
    </row>
    <row r="3008" spans="1:29" x14ac:dyDescent="0.2">
      <c r="A3008" s="3" t="s">
        <v>1078</v>
      </c>
      <c r="B3008" s="144">
        <v>45691</v>
      </c>
      <c r="C3008" s="144">
        <v>45807</v>
      </c>
      <c r="D3008" s="3" t="s">
        <v>614</v>
      </c>
      <c r="E3008" s="3" t="s">
        <v>620</v>
      </c>
      <c r="F3008" s="3" t="s">
        <v>36</v>
      </c>
      <c r="G3008" s="8" t="s">
        <v>49</v>
      </c>
      <c r="H3008" s="2">
        <v>1061702106</v>
      </c>
      <c r="I3008" s="3" t="s">
        <v>781</v>
      </c>
      <c r="J3008" s="5">
        <v>12</v>
      </c>
      <c r="K3008" s="6">
        <v>3</v>
      </c>
      <c r="L3008" s="3">
        <v>17</v>
      </c>
      <c r="M3008" s="3">
        <v>204</v>
      </c>
      <c r="N3008" s="3">
        <v>3219502</v>
      </c>
      <c r="O3008" s="3">
        <v>13682882</v>
      </c>
      <c r="P3008" s="3">
        <v>0</v>
      </c>
      <c r="Q3008" s="3">
        <v>0</v>
      </c>
      <c r="R3008" s="3">
        <v>804876</v>
      </c>
      <c r="S3008" s="3">
        <v>1055281</v>
      </c>
      <c r="T3008" s="3">
        <v>703521</v>
      </c>
      <c r="U3008" s="3">
        <v>1207313</v>
      </c>
      <c r="V3008" s="3">
        <v>17453873</v>
      </c>
      <c r="W3008" s="3">
        <v>1163000</v>
      </c>
      <c r="X3008" s="3">
        <v>1641900</v>
      </c>
      <c r="Y3008" s="3">
        <v>71400</v>
      </c>
      <c r="Z3008" s="3">
        <v>547300</v>
      </c>
      <c r="AA3008" s="3">
        <v>410500</v>
      </c>
      <c r="AB3008" s="3">
        <v>3834100</v>
      </c>
      <c r="AC3008" s="3">
        <v>21287973</v>
      </c>
    </row>
    <row r="3009" spans="1:29" x14ac:dyDescent="0.2">
      <c r="A3009" s="3" t="s">
        <v>1078</v>
      </c>
      <c r="B3009" s="144">
        <v>45691</v>
      </c>
      <c r="C3009" s="144">
        <v>45807</v>
      </c>
      <c r="D3009" s="3" t="s">
        <v>614</v>
      </c>
      <c r="E3009" s="3" t="s">
        <v>620</v>
      </c>
      <c r="F3009" s="3" t="s">
        <v>36</v>
      </c>
      <c r="G3009" s="8" t="s">
        <v>49</v>
      </c>
      <c r="H3009" s="2">
        <v>1090406688</v>
      </c>
      <c r="I3009" s="3" t="s">
        <v>783</v>
      </c>
      <c r="J3009" s="5">
        <v>12</v>
      </c>
      <c r="K3009" s="6">
        <v>3</v>
      </c>
      <c r="L3009" s="3">
        <v>17</v>
      </c>
      <c r="M3009" s="3">
        <v>204</v>
      </c>
      <c r="N3009" s="3">
        <v>3219502</v>
      </c>
      <c r="O3009" s="3">
        <v>13682882</v>
      </c>
      <c r="P3009" s="3">
        <v>0</v>
      </c>
      <c r="Q3009" s="3">
        <v>0</v>
      </c>
      <c r="R3009" s="3">
        <v>804876</v>
      </c>
      <c r="S3009" s="3">
        <v>1055281</v>
      </c>
      <c r="T3009" s="3">
        <v>703521</v>
      </c>
      <c r="U3009" s="3">
        <v>1207313</v>
      </c>
      <c r="V3009" s="3">
        <v>17453873</v>
      </c>
      <c r="W3009" s="3">
        <v>1163000</v>
      </c>
      <c r="X3009" s="3">
        <v>1641900</v>
      </c>
      <c r="Y3009" s="3">
        <v>71400</v>
      </c>
      <c r="Z3009" s="3">
        <v>547300</v>
      </c>
      <c r="AA3009" s="3">
        <v>410500</v>
      </c>
      <c r="AB3009" s="3">
        <v>3834100</v>
      </c>
      <c r="AC3009" s="3">
        <v>21287973</v>
      </c>
    </row>
    <row r="3010" spans="1:29" x14ac:dyDescent="0.2">
      <c r="A3010" s="3" t="s">
        <v>1078</v>
      </c>
      <c r="B3010" s="144">
        <v>45691</v>
      </c>
      <c r="C3010" s="144">
        <v>45807</v>
      </c>
      <c r="D3010" s="3" t="s">
        <v>614</v>
      </c>
      <c r="E3010" s="3" t="s">
        <v>620</v>
      </c>
      <c r="F3010" s="3" t="s">
        <v>36</v>
      </c>
      <c r="G3010" s="8" t="s">
        <v>49</v>
      </c>
      <c r="H3010" s="2">
        <v>25291836</v>
      </c>
      <c r="I3010" s="3" t="s">
        <v>784</v>
      </c>
      <c r="J3010" s="5">
        <v>12</v>
      </c>
      <c r="K3010" s="6">
        <v>4.5</v>
      </c>
      <c r="L3010" s="3">
        <v>17</v>
      </c>
      <c r="M3010" s="3">
        <v>204</v>
      </c>
      <c r="N3010" s="3">
        <v>4829252</v>
      </c>
      <c r="O3010" s="3">
        <v>20524323</v>
      </c>
      <c r="P3010" s="3">
        <v>0</v>
      </c>
      <c r="Q3010" s="3">
        <v>0</v>
      </c>
      <c r="R3010" s="3">
        <v>1207313</v>
      </c>
      <c r="S3010" s="3">
        <v>1582921</v>
      </c>
      <c r="T3010" s="3">
        <v>1055281</v>
      </c>
      <c r="U3010" s="3">
        <v>1810970</v>
      </c>
      <c r="V3010" s="3">
        <v>26180808</v>
      </c>
      <c r="W3010" s="3">
        <v>1744600</v>
      </c>
      <c r="X3010" s="3">
        <v>2462900</v>
      </c>
      <c r="Y3010" s="3">
        <v>107100</v>
      </c>
      <c r="Z3010" s="3">
        <v>821000</v>
      </c>
      <c r="AA3010" s="3">
        <v>615700</v>
      </c>
      <c r="AB3010" s="3">
        <v>5751300</v>
      </c>
      <c r="AC3010" s="3">
        <v>31932108</v>
      </c>
    </row>
    <row r="3011" spans="1:29" x14ac:dyDescent="0.2">
      <c r="A3011" s="3" t="s">
        <v>1078</v>
      </c>
      <c r="B3011" s="144">
        <v>45691</v>
      </c>
      <c r="C3011" s="144">
        <v>45807</v>
      </c>
      <c r="D3011" s="3" t="s">
        <v>614</v>
      </c>
      <c r="E3011" s="3" t="s">
        <v>620</v>
      </c>
      <c r="F3011" s="3" t="s">
        <v>36</v>
      </c>
      <c r="G3011" s="8" t="s">
        <v>49</v>
      </c>
      <c r="H3011" s="2">
        <v>10302021</v>
      </c>
      <c r="I3011" s="3" t="s">
        <v>785</v>
      </c>
      <c r="J3011" s="5">
        <v>12</v>
      </c>
      <c r="K3011" s="6">
        <v>4.5</v>
      </c>
      <c r="L3011" s="3">
        <v>17</v>
      </c>
      <c r="M3011" s="3">
        <v>204</v>
      </c>
      <c r="N3011" s="3">
        <v>4829252</v>
      </c>
      <c r="O3011" s="3">
        <v>20524323</v>
      </c>
      <c r="P3011" s="3">
        <v>0</v>
      </c>
      <c r="Q3011" s="3">
        <v>0</v>
      </c>
      <c r="R3011" s="3">
        <v>1207313</v>
      </c>
      <c r="S3011" s="3">
        <v>1582921</v>
      </c>
      <c r="T3011" s="3">
        <v>1055281</v>
      </c>
      <c r="U3011" s="3">
        <v>1810970</v>
      </c>
      <c r="V3011" s="3">
        <v>26180808</v>
      </c>
      <c r="W3011" s="3">
        <v>1744600</v>
      </c>
      <c r="X3011" s="3">
        <v>2462900</v>
      </c>
      <c r="Y3011" s="3">
        <v>107100</v>
      </c>
      <c r="Z3011" s="3">
        <v>821000</v>
      </c>
      <c r="AA3011" s="3">
        <v>615700</v>
      </c>
      <c r="AB3011" s="3">
        <v>5751300</v>
      </c>
      <c r="AC3011" s="3">
        <v>31932108</v>
      </c>
    </row>
    <row r="3012" spans="1:29" x14ac:dyDescent="0.2">
      <c r="A3012" s="3" t="s">
        <v>1078</v>
      </c>
      <c r="B3012" s="144">
        <v>45691</v>
      </c>
      <c r="C3012" s="144">
        <v>45807</v>
      </c>
      <c r="D3012" s="3" t="s">
        <v>614</v>
      </c>
      <c r="E3012" s="3" t="s">
        <v>620</v>
      </c>
      <c r="F3012" s="3" t="s">
        <v>36</v>
      </c>
      <c r="G3012" s="8" t="s">
        <v>49</v>
      </c>
      <c r="H3012" s="2">
        <v>76320743</v>
      </c>
      <c r="I3012" s="3" t="s">
        <v>786</v>
      </c>
      <c r="J3012" s="5">
        <v>12</v>
      </c>
      <c r="K3012" s="6">
        <v>4.5</v>
      </c>
      <c r="L3012" s="3">
        <v>17</v>
      </c>
      <c r="M3012" s="3">
        <v>204</v>
      </c>
      <c r="N3012" s="3">
        <v>4829252</v>
      </c>
      <c r="O3012" s="3">
        <v>20524323</v>
      </c>
      <c r="P3012" s="3">
        <v>0</v>
      </c>
      <c r="Q3012" s="3">
        <v>0</v>
      </c>
      <c r="R3012" s="3">
        <v>1207313</v>
      </c>
      <c r="S3012" s="3">
        <v>1582921</v>
      </c>
      <c r="T3012" s="3">
        <v>1055281</v>
      </c>
      <c r="U3012" s="3">
        <v>1810970</v>
      </c>
      <c r="V3012" s="3">
        <v>26180808</v>
      </c>
      <c r="W3012" s="3">
        <v>1744600</v>
      </c>
      <c r="X3012" s="3">
        <v>2462900</v>
      </c>
      <c r="Y3012" s="3">
        <v>107100</v>
      </c>
      <c r="Z3012" s="3">
        <v>821000</v>
      </c>
      <c r="AA3012" s="3">
        <v>615700</v>
      </c>
      <c r="AB3012" s="3">
        <v>5751300</v>
      </c>
      <c r="AC3012" s="3">
        <v>31932108</v>
      </c>
    </row>
    <row r="3013" spans="1:29" x14ac:dyDescent="0.2">
      <c r="A3013" s="3" t="s">
        <v>1078</v>
      </c>
      <c r="B3013" s="144">
        <v>45691</v>
      </c>
      <c r="C3013" s="144">
        <v>45807</v>
      </c>
      <c r="D3013" s="3" t="s">
        <v>614</v>
      </c>
      <c r="E3013" s="3" t="s">
        <v>620</v>
      </c>
      <c r="F3013" s="3" t="s">
        <v>36</v>
      </c>
      <c r="G3013" s="8" t="s">
        <v>49</v>
      </c>
      <c r="H3013" s="2">
        <v>48601130</v>
      </c>
      <c r="I3013" s="3" t="s">
        <v>789</v>
      </c>
      <c r="J3013" s="5">
        <v>12</v>
      </c>
      <c r="K3013" s="6">
        <v>3.5</v>
      </c>
      <c r="L3013" s="3">
        <v>17</v>
      </c>
      <c r="M3013" s="3">
        <v>204</v>
      </c>
      <c r="N3013" s="3">
        <v>3756085</v>
      </c>
      <c r="O3013" s="3">
        <v>15963362</v>
      </c>
      <c r="P3013" s="3">
        <v>0</v>
      </c>
      <c r="Q3013" s="3">
        <v>0</v>
      </c>
      <c r="R3013" s="3">
        <v>939021</v>
      </c>
      <c r="S3013" s="3">
        <v>1231161</v>
      </c>
      <c r="T3013" s="3">
        <v>820774</v>
      </c>
      <c r="U3013" s="3">
        <v>1408532</v>
      </c>
      <c r="V3013" s="3">
        <v>20362850</v>
      </c>
      <c r="W3013" s="3">
        <v>1356900</v>
      </c>
      <c r="X3013" s="3">
        <v>1915600</v>
      </c>
      <c r="Y3013" s="3">
        <v>83300</v>
      </c>
      <c r="Z3013" s="3">
        <v>638500</v>
      </c>
      <c r="AA3013" s="3">
        <v>478900</v>
      </c>
      <c r="AB3013" s="3">
        <v>4473200</v>
      </c>
      <c r="AC3013" s="3">
        <v>24836050</v>
      </c>
    </row>
    <row r="3014" spans="1:29" x14ac:dyDescent="0.2">
      <c r="A3014" s="3" t="s">
        <v>1078</v>
      </c>
      <c r="B3014" s="144">
        <v>45691</v>
      </c>
      <c r="C3014" s="144">
        <v>45807</v>
      </c>
      <c r="D3014" s="3" t="s">
        <v>614</v>
      </c>
      <c r="E3014" s="3" t="s">
        <v>620</v>
      </c>
      <c r="F3014" s="3" t="s">
        <v>36</v>
      </c>
      <c r="G3014" s="8" t="s">
        <v>49</v>
      </c>
      <c r="H3014" s="2">
        <v>10695812</v>
      </c>
      <c r="I3014" s="3" t="s">
        <v>790</v>
      </c>
      <c r="J3014" s="5">
        <v>12</v>
      </c>
      <c r="K3014" s="6">
        <v>4.5</v>
      </c>
      <c r="L3014" s="3">
        <v>17</v>
      </c>
      <c r="M3014" s="3">
        <v>204</v>
      </c>
      <c r="N3014" s="3">
        <v>4829252</v>
      </c>
      <c r="O3014" s="3">
        <v>20524323</v>
      </c>
      <c r="P3014" s="3">
        <v>0</v>
      </c>
      <c r="Q3014" s="3">
        <v>0</v>
      </c>
      <c r="R3014" s="3">
        <v>1207313</v>
      </c>
      <c r="S3014" s="3">
        <v>1582921</v>
      </c>
      <c r="T3014" s="3">
        <v>1055281</v>
      </c>
      <c r="U3014" s="3">
        <v>1810970</v>
      </c>
      <c r="V3014" s="3">
        <v>26180808</v>
      </c>
      <c r="W3014" s="3">
        <v>1744600</v>
      </c>
      <c r="X3014" s="3">
        <v>2462900</v>
      </c>
      <c r="Y3014" s="3">
        <v>107100</v>
      </c>
      <c r="Z3014" s="3">
        <v>821000</v>
      </c>
      <c r="AA3014" s="3">
        <v>615700</v>
      </c>
      <c r="AB3014" s="3">
        <v>5751300</v>
      </c>
      <c r="AC3014" s="3">
        <v>31932108</v>
      </c>
    </row>
    <row r="3015" spans="1:29" x14ac:dyDescent="0.2">
      <c r="A3015" s="3" t="s">
        <v>1078</v>
      </c>
      <c r="B3015" s="144">
        <v>45691</v>
      </c>
      <c r="C3015" s="144">
        <v>45807</v>
      </c>
      <c r="D3015" s="3" t="s">
        <v>614</v>
      </c>
      <c r="E3015" s="3" t="s">
        <v>620</v>
      </c>
      <c r="F3015" s="3" t="s">
        <v>36</v>
      </c>
      <c r="G3015" s="8" t="s">
        <v>49</v>
      </c>
      <c r="H3015" s="2">
        <v>52690984</v>
      </c>
      <c r="I3015" s="3" t="s">
        <v>791</v>
      </c>
      <c r="J3015" s="5">
        <v>12</v>
      </c>
      <c r="K3015" s="6">
        <v>2</v>
      </c>
      <c r="L3015" s="3">
        <v>17</v>
      </c>
      <c r="M3015" s="3">
        <v>204</v>
      </c>
      <c r="N3015" s="3">
        <v>2146334</v>
      </c>
      <c r="O3015" s="3">
        <v>9121921</v>
      </c>
      <c r="P3015" s="3">
        <v>0</v>
      </c>
      <c r="Q3015" s="3">
        <v>0</v>
      </c>
      <c r="R3015" s="3">
        <v>536584</v>
      </c>
      <c r="S3015" s="3">
        <v>703521</v>
      </c>
      <c r="T3015" s="3">
        <v>469014</v>
      </c>
      <c r="U3015" s="3">
        <v>804875</v>
      </c>
      <c r="V3015" s="3">
        <v>11635915</v>
      </c>
      <c r="W3015" s="3">
        <v>775400</v>
      </c>
      <c r="X3015" s="3">
        <v>1094600</v>
      </c>
      <c r="Y3015" s="3">
        <v>47600</v>
      </c>
      <c r="Z3015" s="3">
        <v>364900</v>
      </c>
      <c r="AA3015" s="3">
        <v>273700</v>
      </c>
      <c r="AB3015" s="3">
        <v>2556200</v>
      </c>
      <c r="AC3015" s="3">
        <v>14192115</v>
      </c>
    </row>
    <row r="3016" spans="1:29" x14ac:dyDescent="0.2">
      <c r="A3016" s="3" t="s">
        <v>1078</v>
      </c>
      <c r="B3016" s="144">
        <v>45691</v>
      </c>
      <c r="C3016" s="144">
        <v>45807</v>
      </c>
      <c r="D3016" s="3" t="s">
        <v>614</v>
      </c>
      <c r="E3016" s="3" t="s">
        <v>620</v>
      </c>
      <c r="F3016" s="3" t="s">
        <v>36</v>
      </c>
      <c r="G3016" s="8" t="s">
        <v>49</v>
      </c>
      <c r="H3016" s="2">
        <v>1061685881</v>
      </c>
      <c r="I3016" s="3" t="s">
        <v>1030</v>
      </c>
      <c r="J3016" s="5">
        <v>12</v>
      </c>
      <c r="K3016" s="6">
        <v>2</v>
      </c>
      <c r="L3016" s="3">
        <v>17</v>
      </c>
      <c r="M3016" s="3">
        <v>204</v>
      </c>
      <c r="N3016" s="3">
        <v>2146334</v>
      </c>
      <c r="O3016" s="3">
        <v>9121921</v>
      </c>
      <c r="P3016" s="3">
        <v>0</v>
      </c>
      <c r="Q3016" s="3">
        <v>0</v>
      </c>
      <c r="R3016" s="3">
        <v>536584</v>
      </c>
      <c r="S3016" s="3">
        <v>703521</v>
      </c>
      <c r="T3016" s="3">
        <v>469014</v>
      </c>
      <c r="U3016" s="3">
        <v>804875</v>
      </c>
      <c r="V3016" s="3">
        <v>11635915</v>
      </c>
      <c r="W3016" s="3">
        <v>775400</v>
      </c>
      <c r="X3016" s="3">
        <v>1094600</v>
      </c>
      <c r="Y3016" s="3">
        <v>47600</v>
      </c>
      <c r="Z3016" s="3">
        <v>364900</v>
      </c>
      <c r="AA3016" s="3">
        <v>273700</v>
      </c>
      <c r="AB3016" s="3">
        <v>2556200</v>
      </c>
      <c r="AC3016" s="3">
        <v>14192115</v>
      </c>
    </row>
    <row r="3017" spans="1:29" x14ac:dyDescent="0.2">
      <c r="A3017" s="3" t="s">
        <v>1078</v>
      </c>
      <c r="B3017" s="144">
        <v>45691</v>
      </c>
      <c r="C3017" s="144">
        <v>45807</v>
      </c>
      <c r="D3017" s="3" t="s">
        <v>614</v>
      </c>
      <c r="E3017" s="3" t="s">
        <v>620</v>
      </c>
      <c r="F3017" s="3" t="s">
        <v>36</v>
      </c>
      <c r="G3017" s="8" t="s">
        <v>52</v>
      </c>
      <c r="H3017" s="2">
        <v>10529662</v>
      </c>
      <c r="I3017" s="3" t="s">
        <v>792</v>
      </c>
      <c r="J3017" s="5">
        <v>12</v>
      </c>
      <c r="K3017" s="6">
        <v>4</v>
      </c>
      <c r="L3017" s="3">
        <v>17</v>
      </c>
      <c r="M3017" s="3">
        <v>204</v>
      </c>
      <c r="N3017" s="3">
        <v>4292669</v>
      </c>
      <c r="O3017" s="3">
        <v>18243842</v>
      </c>
      <c r="P3017" s="3">
        <v>0</v>
      </c>
      <c r="Q3017" s="3">
        <v>0</v>
      </c>
      <c r="R3017" s="3">
        <v>1073167</v>
      </c>
      <c r="S3017" s="3">
        <v>1407042</v>
      </c>
      <c r="T3017" s="3">
        <v>938028</v>
      </c>
      <c r="U3017" s="3">
        <v>1609751</v>
      </c>
      <c r="V3017" s="3">
        <v>23271830</v>
      </c>
      <c r="W3017" s="3">
        <v>1550700</v>
      </c>
      <c r="X3017" s="3">
        <v>2189300</v>
      </c>
      <c r="Y3017" s="3">
        <v>95200</v>
      </c>
      <c r="Z3017" s="3">
        <v>729800</v>
      </c>
      <c r="AA3017" s="3">
        <v>547300</v>
      </c>
      <c r="AB3017" s="3">
        <v>5112300</v>
      </c>
      <c r="AC3017" s="3">
        <v>28384130</v>
      </c>
    </row>
    <row r="3018" spans="1:29" x14ac:dyDescent="0.2">
      <c r="A3018" s="3" t="s">
        <v>1078</v>
      </c>
      <c r="B3018" s="144">
        <v>45691</v>
      </c>
      <c r="C3018" s="144">
        <v>45807</v>
      </c>
      <c r="D3018" s="3" t="s">
        <v>614</v>
      </c>
      <c r="E3018" s="3" t="s">
        <v>620</v>
      </c>
      <c r="F3018" s="3" t="s">
        <v>36</v>
      </c>
      <c r="G3018" s="8" t="s">
        <v>52</v>
      </c>
      <c r="H3018" s="2">
        <v>76335256</v>
      </c>
      <c r="I3018" s="3" t="s">
        <v>795</v>
      </c>
      <c r="J3018" s="5">
        <v>8</v>
      </c>
      <c r="K3018" s="6">
        <v>3</v>
      </c>
      <c r="L3018" s="3">
        <v>17</v>
      </c>
      <c r="M3018" s="3">
        <v>136</v>
      </c>
      <c r="N3018" s="3">
        <v>2146334</v>
      </c>
      <c r="O3018" s="3">
        <v>9121921</v>
      </c>
      <c r="P3018" s="3">
        <v>0</v>
      </c>
      <c r="Q3018" s="3">
        <v>0</v>
      </c>
      <c r="R3018" s="3">
        <v>536584</v>
      </c>
      <c r="S3018" s="3">
        <v>703521</v>
      </c>
      <c r="T3018" s="3">
        <v>469014</v>
      </c>
      <c r="U3018" s="3">
        <v>804875</v>
      </c>
      <c r="V3018" s="3">
        <v>11635915</v>
      </c>
      <c r="W3018" s="3">
        <v>775400</v>
      </c>
      <c r="X3018" s="3">
        <v>1094600</v>
      </c>
      <c r="Y3018" s="3">
        <v>47600</v>
      </c>
      <c r="Z3018" s="3">
        <v>364900</v>
      </c>
      <c r="AA3018" s="3">
        <v>273700</v>
      </c>
      <c r="AB3018" s="3">
        <v>2556200</v>
      </c>
      <c r="AC3018" s="3">
        <v>14192115</v>
      </c>
    </row>
    <row r="3019" spans="1:29" x14ac:dyDescent="0.2">
      <c r="A3019" s="3" t="s">
        <v>1078</v>
      </c>
      <c r="B3019" s="144">
        <v>45691</v>
      </c>
      <c r="C3019" s="144">
        <v>45807</v>
      </c>
      <c r="D3019" s="3" t="s">
        <v>614</v>
      </c>
      <c r="E3019" s="3" t="s">
        <v>620</v>
      </c>
      <c r="F3019" s="3" t="s">
        <v>36</v>
      </c>
      <c r="G3019" s="8" t="s">
        <v>52</v>
      </c>
      <c r="H3019" s="2">
        <v>1061734905</v>
      </c>
      <c r="I3019" s="3" t="s">
        <v>796</v>
      </c>
      <c r="J3019" s="5">
        <v>7</v>
      </c>
      <c r="K3019" s="6">
        <v>3</v>
      </c>
      <c r="L3019" s="3">
        <v>17</v>
      </c>
      <c r="M3019" s="3">
        <v>119</v>
      </c>
      <c r="N3019" s="3">
        <v>1878043</v>
      </c>
      <c r="O3019" s="3">
        <v>7981681</v>
      </c>
      <c r="P3019" s="3">
        <v>0</v>
      </c>
      <c r="Q3019" s="3">
        <v>0</v>
      </c>
      <c r="R3019" s="3">
        <v>469511</v>
      </c>
      <c r="S3019" s="3">
        <v>615581</v>
      </c>
      <c r="T3019" s="3">
        <v>410387</v>
      </c>
      <c r="U3019" s="3">
        <v>704266</v>
      </c>
      <c r="V3019" s="3">
        <v>10181426</v>
      </c>
      <c r="W3019" s="3">
        <v>678400</v>
      </c>
      <c r="X3019" s="3">
        <v>957800</v>
      </c>
      <c r="Y3019" s="3">
        <v>41700</v>
      </c>
      <c r="Z3019" s="3">
        <v>319300</v>
      </c>
      <c r="AA3019" s="3">
        <v>239500</v>
      </c>
      <c r="AB3019" s="3">
        <v>2236700</v>
      </c>
      <c r="AC3019" s="3">
        <v>12418126</v>
      </c>
    </row>
    <row r="3020" spans="1:29" x14ac:dyDescent="0.2">
      <c r="A3020" s="3" t="s">
        <v>1078</v>
      </c>
      <c r="B3020" s="144">
        <v>45691</v>
      </c>
      <c r="C3020" s="144">
        <v>45807</v>
      </c>
      <c r="D3020" s="3" t="s">
        <v>614</v>
      </c>
      <c r="E3020" s="3" t="s">
        <v>620</v>
      </c>
      <c r="F3020" s="3" t="s">
        <v>36</v>
      </c>
      <c r="G3020" s="8" t="s">
        <v>52</v>
      </c>
      <c r="H3020" s="2">
        <v>10308754</v>
      </c>
      <c r="I3020" s="3" t="s">
        <v>797</v>
      </c>
      <c r="J3020" s="5">
        <v>12</v>
      </c>
      <c r="K3020" s="6">
        <v>4.5</v>
      </c>
      <c r="L3020" s="3">
        <v>17</v>
      </c>
      <c r="M3020" s="3">
        <v>204</v>
      </c>
      <c r="N3020" s="3">
        <v>4829252</v>
      </c>
      <c r="O3020" s="3">
        <v>20524323</v>
      </c>
      <c r="P3020" s="3">
        <v>0</v>
      </c>
      <c r="Q3020" s="3">
        <v>0</v>
      </c>
      <c r="R3020" s="3">
        <v>1207313</v>
      </c>
      <c r="S3020" s="3">
        <v>1582921</v>
      </c>
      <c r="T3020" s="3">
        <v>1055281</v>
      </c>
      <c r="U3020" s="3">
        <v>1810970</v>
      </c>
      <c r="V3020" s="3">
        <v>26180808</v>
      </c>
      <c r="W3020" s="3">
        <v>1744600</v>
      </c>
      <c r="X3020" s="3">
        <v>2462900</v>
      </c>
      <c r="Y3020" s="3">
        <v>107100</v>
      </c>
      <c r="Z3020" s="3">
        <v>821000</v>
      </c>
      <c r="AA3020" s="3">
        <v>615700</v>
      </c>
      <c r="AB3020" s="3">
        <v>5751300</v>
      </c>
      <c r="AC3020" s="3">
        <v>31932108</v>
      </c>
    </row>
    <row r="3021" spans="1:29" x14ac:dyDescent="0.2">
      <c r="A3021" s="3" t="s">
        <v>1078</v>
      </c>
      <c r="B3021" s="144">
        <v>45691</v>
      </c>
      <c r="C3021" s="144">
        <v>45807</v>
      </c>
      <c r="D3021" s="3" t="s">
        <v>614</v>
      </c>
      <c r="E3021" s="3" t="s">
        <v>620</v>
      </c>
      <c r="F3021" s="3" t="s">
        <v>36</v>
      </c>
      <c r="G3021" s="8" t="s">
        <v>52</v>
      </c>
      <c r="H3021" s="2">
        <v>76328047</v>
      </c>
      <c r="I3021" s="3" t="s">
        <v>799</v>
      </c>
      <c r="J3021" s="5">
        <v>4</v>
      </c>
      <c r="K3021" s="6">
        <v>4</v>
      </c>
      <c r="L3021" s="3">
        <v>17</v>
      </c>
      <c r="M3021" s="3">
        <v>68</v>
      </c>
      <c r="N3021" s="3">
        <v>1430890</v>
      </c>
      <c r="O3021" s="3">
        <v>6081281</v>
      </c>
      <c r="P3021" s="3">
        <v>0</v>
      </c>
      <c r="Q3021" s="3">
        <v>0</v>
      </c>
      <c r="R3021" s="3">
        <v>357723</v>
      </c>
      <c r="S3021" s="3">
        <v>469014</v>
      </c>
      <c r="T3021" s="3">
        <v>312676</v>
      </c>
      <c r="U3021" s="3">
        <v>536584</v>
      </c>
      <c r="V3021" s="3">
        <v>7757278</v>
      </c>
      <c r="W3021" s="3">
        <v>516900</v>
      </c>
      <c r="X3021" s="3">
        <v>729800</v>
      </c>
      <c r="Y3021" s="3">
        <v>31700</v>
      </c>
      <c r="Z3021" s="3">
        <v>243300</v>
      </c>
      <c r="AA3021" s="3">
        <v>182400</v>
      </c>
      <c r="AB3021" s="3">
        <v>1704100</v>
      </c>
      <c r="AC3021" s="3">
        <v>9461378</v>
      </c>
    </row>
    <row r="3022" spans="1:29" x14ac:dyDescent="0.2">
      <c r="A3022" s="3" t="s">
        <v>1078</v>
      </c>
      <c r="B3022" s="144">
        <v>45691</v>
      </c>
      <c r="C3022" s="144">
        <v>45807</v>
      </c>
      <c r="D3022" s="3" t="s">
        <v>614</v>
      </c>
      <c r="E3022" s="3" t="s">
        <v>620</v>
      </c>
      <c r="F3022" s="3" t="s">
        <v>36</v>
      </c>
      <c r="G3022" s="8" t="s">
        <v>52</v>
      </c>
      <c r="H3022" s="2">
        <v>1061786659</v>
      </c>
      <c r="I3022" s="3" t="s">
        <v>801</v>
      </c>
      <c r="J3022" s="5">
        <v>4</v>
      </c>
      <c r="K3022" s="6">
        <v>3</v>
      </c>
      <c r="L3022" s="3">
        <v>17</v>
      </c>
      <c r="M3022" s="3">
        <v>68</v>
      </c>
      <c r="N3022" s="3">
        <v>1073167</v>
      </c>
      <c r="O3022" s="3">
        <v>4560961</v>
      </c>
      <c r="P3022" s="3">
        <v>0</v>
      </c>
      <c r="Q3022" s="3">
        <v>0</v>
      </c>
      <c r="R3022" s="3">
        <v>268292</v>
      </c>
      <c r="S3022" s="3">
        <v>351760</v>
      </c>
      <c r="T3022" s="3">
        <v>234507</v>
      </c>
      <c r="U3022" s="3">
        <v>402438</v>
      </c>
      <c r="V3022" s="3">
        <v>5817958</v>
      </c>
      <c r="W3022" s="3">
        <v>473800</v>
      </c>
      <c r="X3022" s="3">
        <v>668800</v>
      </c>
      <c r="Y3022" s="3">
        <v>29100</v>
      </c>
      <c r="Z3022" s="3">
        <v>222900</v>
      </c>
      <c r="AA3022" s="3">
        <v>167200</v>
      </c>
      <c r="AB3022" s="3">
        <v>1561800</v>
      </c>
      <c r="AC3022" s="3">
        <v>7379758</v>
      </c>
    </row>
    <row r="3023" spans="1:29" x14ac:dyDescent="0.2">
      <c r="A3023" s="3" t="s">
        <v>1078</v>
      </c>
      <c r="B3023" s="144">
        <v>45691</v>
      </c>
      <c r="C3023" s="144">
        <v>45807</v>
      </c>
      <c r="D3023" s="3" t="s">
        <v>614</v>
      </c>
      <c r="E3023" s="3" t="s">
        <v>620</v>
      </c>
      <c r="F3023" s="3" t="s">
        <v>36</v>
      </c>
      <c r="G3023" s="8" t="s">
        <v>52</v>
      </c>
      <c r="H3023" s="2">
        <v>10298451</v>
      </c>
      <c r="I3023" s="3" t="s">
        <v>804</v>
      </c>
      <c r="J3023" s="5">
        <v>4</v>
      </c>
      <c r="K3023" s="6">
        <v>4.5</v>
      </c>
      <c r="L3023" s="3">
        <v>17</v>
      </c>
      <c r="M3023" s="3">
        <v>68</v>
      </c>
      <c r="N3023" s="3">
        <v>1609751</v>
      </c>
      <c r="O3023" s="3">
        <v>6841441</v>
      </c>
      <c r="P3023" s="3">
        <v>0</v>
      </c>
      <c r="Q3023" s="3">
        <v>0</v>
      </c>
      <c r="R3023" s="3">
        <v>402438</v>
      </c>
      <c r="S3023" s="3">
        <v>527641</v>
      </c>
      <c r="T3023" s="3">
        <v>351760</v>
      </c>
      <c r="U3023" s="3">
        <v>603657</v>
      </c>
      <c r="V3023" s="3">
        <v>8726937</v>
      </c>
      <c r="W3023" s="3">
        <v>581500</v>
      </c>
      <c r="X3023" s="3">
        <v>821000</v>
      </c>
      <c r="Y3023" s="3">
        <v>35700</v>
      </c>
      <c r="Z3023" s="3">
        <v>273700</v>
      </c>
      <c r="AA3023" s="3">
        <v>205200</v>
      </c>
      <c r="AB3023" s="3">
        <v>1917100</v>
      </c>
      <c r="AC3023" s="3">
        <v>10644037</v>
      </c>
    </row>
    <row r="3024" spans="1:29" x14ac:dyDescent="0.2">
      <c r="A3024" s="3" t="s">
        <v>1078</v>
      </c>
      <c r="B3024" s="144">
        <v>45691</v>
      </c>
      <c r="C3024" s="144">
        <v>45807</v>
      </c>
      <c r="D3024" s="3" t="s">
        <v>614</v>
      </c>
      <c r="E3024" s="3" t="s">
        <v>620</v>
      </c>
      <c r="F3024" s="3" t="s">
        <v>36</v>
      </c>
      <c r="G3024" s="8" t="s">
        <v>52</v>
      </c>
      <c r="H3024" s="2">
        <v>1061712136</v>
      </c>
      <c r="I3024" s="3" t="s">
        <v>805</v>
      </c>
      <c r="J3024" s="5">
        <v>8</v>
      </c>
      <c r="K3024" s="6">
        <v>2</v>
      </c>
      <c r="L3024" s="3">
        <v>17</v>
      </c>
      <c r="M3024" s="3">
        <v>136</v>
      </c>
      <c r="N3024" s="3">
        <v>1430890</v>
      </c>
      <c r="O3024" s="3">
        <v>6081281</v>
      </c>
      <c r="P3024" s="3">
        <v>0</v>
      </c>
      <c r="Q3024" s="3">
        <v>0</v>
      </c>
      <c r="R3024" s="3">
        <v>357723</v>
      </c>
      <c r="S3024" s="3">
        <v>469014</v>
      </c>
      <c r="T3024" s="3">
        <v>312676</v>
      </c>
      <c r="U3024" s="3">
        <v>536584</v>
      </c>
      <c r="V3024" s="3">
        <v>7757278</v>
      </c>
      <c r="W3024" s="3">
        <v>516900</v>
      </c>
      <c r="X3024" s="3">
        <v>729800</v>
      </c>
      <c r="Y3024" s="3">
        <v>31700</v>
      </c>
      <c r="Z3024" s="3">
        <v>243300</v>
      </c>
      <c r="AA3024" s="3">
        <v>182400</v>
      </c>
      <c r="AB3024" s="3">
        <v>1704100</v>
      </c>
      <c r="AC3024" s="3">
        <v>9461378</v>
      </c>
    </row>
    <row r="3025" spans="1:29" x14ac:dyDescent="0.2">
      <c r="A3025" s="3" t="s">
        <v>1078</v>
      </c>
      <c r="B3025" s="144">
        <v>45691</v>
      </c>
      <c r="C3025" s="144">
        <v>45807</v>
      </c>
      <c r="D3025" s="3" t="s">
        <v>614</v>
      </c>
      <c r="E3025" s="3" t="s">
        <v>620</v>
      </c>
      <c r="F3025" s="3" t="s">
        <v>36</v>
      </c>
      <c r="G3025" s="8" t="s">
        <v>52</v>
      </c>
      <c r="H3025" s="2">
        <v>34512561</v>
      </c>
      <c r="I3025" s="3" t="s">
        <v>807</v>
      </c>
      <c r="J3025" s="5">
        <v>8</v>
      </c>
      <c r="K3025" s="6">
        <v>4.5</v>
      </c>
      <c r="L3025" s="3">
        <v>17</v>
      </c>
      <c r="M3025" s="3">
        <v>136</v>
      </c>
      <c r="N3025" s="3">
        <v>3219502</v>
      </c>
      <c r="O3025" s="3">
        <v>13682882</v>
      </c>
      <c r="P3025" s="3">
        <v>0</v>
      </c>
      <c r="Q3025" s="3">
        <v>0</v>
      </c>
      <c r="R3025" s="3">
        <v>804876</v>
      </c>
      <c r="S3025" s="3">
        <v>1055281</v>
      </c>
      <c r="T3025" s="3">
        <v>703521</v>
      </c>
      <c r="U3025" s="3">
        <v>1207313</v>
      </c>
      <c r="V3025" s="3">
        <v>17453873</v>
      </c>
      <c r="W3025" s="3">
        <v>1163000</v>
      </c>
      <c r="X3025" s="3">
        <v>1641900</v>
      </c>
      <c r="Y3025" s="3">
        <v>71400</v>
      </c>
      <c r="Z3025" s="3">
        <v>547300</v>
      </c>
      <c r="AA3025" s="3">
        <v>410500</v>
      </c>
      <c r="AB3025" s="3">
        <v>3834100</v>
      </c>
      <c r="AC3025" s="3">
        <v>21287973</v>
      </c>
    </row>
    <row r="3026" spans="1:29" x14ac:dyDescent="0.2">
      <c r="A3026" s="3" t="s">
        <v>1078</v>
      </c>
      <c r="B3026" s="144">
        <v>45691</v>
      </c>
      <c r="C3026" s="144">
        <v>45807</v>
      </c>
      <c r="D3026" s="3" t="s">
        <v>614</v>
      </c>
      <c r="E3026" s="3" t="s">
        <v>620</v>
      </c>
      <c r="F3026" s="3" t="s">
        <v>36</v>
      </c>
      <c r="G3026" s="8" t="s">
        <v>52</v>
      </c>
      <c r="H3026" s="2">
        <v>1087120812</v>
      </c>
      <c r="I3026" s="3" t="s">
        <v>808</v>
      </c>
      <c r="J3026" s="5">
        <v>8</v>
      </c>
      <c r="K3026" s="6">
        <v>2.5</v>
      </c>
      <c r="L3026" s="3">
        <v>17</v>
      </c>
      <c r="M3026" s="3">
        <v>136</v>
      </c>
      <c r="N3026" s="3">
        <v>1788612</v>
      </c>
      <c r="O3026" s="3">
        <v>7601601</v>
      </c>
      <c r="P3026" s="3">
        <v>0</v>
      </c>
      <c r="Q3026" s="3">
        <v>0</v>
      </c>
      <c r="R3026" s="3">
        <v>447153</v>
      </c>
      <c r="S3026" s="3">
        <v>586267</v>
      </c>
      <c r="T3026" s="3">
        <v>390845</v>
      </c>
      <c r="U3026" s="3">
        <v>670730</v>
      </c>
      <c r="V3026" s="3">
        <v>9696596</v>
      </c>
      <c r="W3026" s="3">
        <v>646100</v>
      </c>
      <c r="X3026" s="3">
        <v>912200</v>
      </c>
      <c r="Y3026" s="3">
        <v>39700</v>
      </c>
      <c r="Z3026" s="3">
        <v>304100</v>
      </c>
      <c r="AA3026" s="3">
        <v>228000</v>
      </c>
      <c r="AB3026" s="3">
        <v>2130100</v>
      </c>
      <c r="AC3026" s="3">
        <v>11826696</v>
      </c>
    </row>
    <row r="3027" spans="1:29" x14ac:dyDescent="0.2">
      <c r="A3027" s="3" t="s">
        <v>1078</v>
      </c>
      <c r="B3027" s="144">
        <v>45691</v>
      </c>
      <c r="C3027" s="144">
        <v>45807</v>
      </c>
      <c r="D3027" s="3" t="s">
        <v>614</v>
      </c>
      <c r="E3027" s="3" t="s">
        <v>620</v>
      </c>
      <c r="F3027" s="3" t="s">
        <v>36</v>
      </c>
      <c r="G3027" s="8" t="s">
        <v>52</v>
      </c>
      <c r="H3027" s="2">
        <v>4617242</v>
      </c>
      <c r="I3027" s="3" t="s">
        <v>809</v>
      </c>
      <c r="J3027" s="5">
        <v>12</v>
      </c>
      <c r="K3027" s="6">
        <v>3</v>
      </c>
      <c r="L3027" s="3">
        <v>17</v>
      </c>
      <c r="M3027" s="3">
        <v>204</v>
      </c>
      <c r="N3027" s="3">
        <v>3219502</v>
      </c>
      <c r="O3027" s="3">
        <v>13682882</v>
      </c>
      <c r="P3027" s="3">
        <v>0</v>
      </c>
      <c r="Q3027" s="3">
        <v>0</v>
      </c>
      <c r="R3027" s="3">
        <v>804876</v>
      </c>
      <c r="S3027" s="3">
        <v>1055281</v>
      </c>
      <c r="T3027" s="3">
        <v>703521</v>
      </c>
      <c r="U3027" s="3">
        <v>1207313</v>
      </c>
      <c r="V3027" s="3">
        <v>17453873</v>
      </c>
      <c r="W3027" s="3">
        <v>1163000</v>
      </c>
      <c r="X3027" s="3">
        <v>1641900</v>
      </c>
      <c r="Y3027" s="3">
        <v>71400</v>
      </c>
      <c r="Z3027" s="3">
        <v>547300</v>
      </c>
      <c r="AA3027" s="3">
        <v>410500</v>
      </c>
      <c r="AB3027" s="3">
        <v>3834100</v>
      </c>
      <c r="AC3027" s="3">
        <v>21287973</v>
      </c>
    </row>
    <row r="3028" spans="1:29" x14ac:dyDescent="0.2">
      <c r="A3028" s="3" t="s">
        <v>1078</v>
      </c>
      <c r="B3028" s="144">
        <v>45691</v>
      </c>
      <c r="C3028" s="144">
        <v>45807</v>
      </c>
      <c r="D3028" s="3" t="s">
        <v>614</v>
      </c>
      <c r="E3028" s="3" t="s">
        <v>620</v>
      </c>
      <c r="F3028" s="3" t="s">
        <v>36</v>
      </c>
      <c r="G3028" s="8" t="s">
        <v>52</v>
      </c>
      <c r="H3028" s="2">
        <v>76327536</v>
      </c>
      <c r="I3028" s="3" t="s">
        <v>810</v>
      </c>
      <c r="J3028" s="5">
        <v>12</v>
      </c>
      <c r="K3028" s="6">
        <v>4</v>
      </c>
      <c r="L3028" s="3">
        <v>17</v>
      </c>
      <c r="M3028" s="3">
        <v>204</v>
      </c>
      <c r="N3028" s="3">
        <v>4292669</v>
      </c>
      <c r="O3028" s="3">
        <v>18243842</v>
      </c>
      <c r="P3028" s="3">
        <v>0</v>
      </c>
      <c r="Q3028" s="3">
        <v>0</v>
      </c>
      <c r="R3028" s="3">
        <v>1073167</v>
      </c>
      <c r="S3028" s="3">
        <v>1407042</v>
      </c>
      <c r="T3028" s="3">
        <v>938028</v>
      </c>
      <c r="U3028" s="3">
        <v>1609751</v>
      </c>
      <c r="V3028" s="3">
        <v>23271830</v>
      </c>
      <c r="W3028" s="3">
        <v>1550700</v>
      </c>
      <c r="X3028" s="3">
        <v>2189300</v>
      </c>
      <c r="Y3028" s="3">
        <v>95200</v>
      </c>
      <c r="Z3028" s="3">
        <v>729800</v>
      </c>
      <c r="AA3028" s="3">
        <v>547300</v>
      </c>
      <c r="AB3028" s="3">
        <v>5112300</v>
      </c>
      <c r="AC3028" s="3">
        <v>28384130</v>
      </c>
    </row>
    <row r="3029" spans="1:29" x14ac:dyDescent="0.2">
      <c r="A3029" s="3" t="s">
        <v>1078</v>
      </c>
      <c r="B3029" s="144">
        <v>45691</v>
      </c>
      <c r="C3029" s="144">
        <v>45807</v>
      </c>
      <c r="D3029" s="3" t="s">
        <v>614</v>
      </c>
      <c r="E3029" s="3" t="s">
        <v>620</v>
      </c>
      <c r="F3029" s="3" t="s">
        <v>53</v>
      </c>
      <c r="G3029" s="8" t="s">
        <v>365</v>
      </c>
      <c r="H3029" s="2">
        <v>34565306</v>
      </c>
      <c r="I3029" s="3" t="s">
        <v>813</v>
      </c>
      <c r="J3029" s="5">
        <v>4</v>
      </c>
      <c r="K3029" s="6">
        <v>4.5</v>
      </c>
      <c r="L3029" s="3">
        <v>17</v>
      </c>
      <c r="M3029" s="3">
        <v>68</v>
      </c>
      <c r="N3029" s="3">
        <v>1609751</v>
      </c>
      <c r="O3029" s="3">
        <v>6841441</v>
      </c>
      <c r="P3029" s="3">
        <v>0</v>
      </c>
      <c r="Q3029" s="3">
        <v>0</v>
      </c>
      <c r="R3029" s="3">
        <v>402438</v>
      </c>
      <c r="S3029" s="3">
        <v>527641</v>
      </c>
      <c r="T3029" s="3">
        <v>351760</v>
      </c>
      <c r="U3029" s="3">
        <v>603657</v>
      </c>
      <c r="V3029" s="3">
        <v>8726937</v>
      </c>
      <c r="W3029" s="3">
        <v>581500</v>
      </c>
      <c r="X3029" s="3">
        <v>821000</v>
      </c>
      <c r="Y3029" s="3">
        <v>35700</v>
      </c>
      <c r="Z3029" s="3">
        <v>273700</v>
      </c>
      <c r="AA3029" s="3">
        <v>205200</v>
      </c>
      <c r="AB3029" s="3">
        <v>1917100</v>
      </c>
      <c r="AC3029" s="3">
        <v>10644037</v>
      </c>
    </row>
    <row r="3030" spans="1:29" x14ac:dyDescent="0.2">
      <c r="A3030" s="3" t="s">
        <v>1078</v>
      </c>
      <c r="B3030" s="144">
        <v>45691</v>
      </c>
      <c r="C3030" s="144">
        <v>45807</v>
      </c>
      <c r="D3030" s="3" t="s">
        <v>614</v>
      </c>
      <c r="E3030" s="3" t="s">
        <v>620</v>
      </c>
      <c r="F3030" s="3" t="s">
        <v>53</v>
      </c>
      <c r="G3030" s="8" t="s">
        <v>391</v>
      </c>
      <c r="H3030" s="2">
        <v>10389638</v>
      </c>
      <c r="I3030" s="3" t="s">
        <v>1031</v>
      </c>
      <c r="J3030" s="5">
        <v>12</v>
      </c>
      <c r="K3030" s="6">
        <v>3</v>
      </c>
      <c r="L3030" s="3">
        <v>17</v>
      </c>
      <c r="M3030" s="3">
        <v>204</v>
      </c>
      <c r="N3030" s="3">
        <v>3219502</v>
      </c>
      <c r="O3030" s="3">
        <v>13682882</v>
      </c>
      <c r="P3030" s="3">
        <v>0</v>
      </c>
      <c r="Q3030" s="3">
        <v>0</v>
      </c>
      <c r="R3030" s="3">
        <v>804876</v>
      </c>
      <c r="S3030" s="3">
        <v>1055281</v>
      </c>
      <c r="T3030" s="3">
        <v>703521</v>
      </c>
      <c r="U3030" s="3">
        <v>1207313</v>
      </c>
      <c r="V3030" s="3">
        <v>17453873</v>
      </c>
      <c r="W3030" s="3">
        <v>1163000</v>
      </c>
      <c r="X3030" s="3">
        <v>1641900</v>
      </c>
      <c r="Y3030" s="3">
        <v>71400</v>
      </c>
      <c r="Z3030" s="3">
        <v>547300</v>
      </c>
      <c r="AA3030" s="3">
        <v>410500</v>
      </c>
      <c r="AB3030" s="3">
        <v>3834100</v>
      </c>
      <c r="AC3030" s="3">
        <v>21287973</v>
      </c>
    </row>
    <row r="3031" spans="1:29" x14ac:dyDescent="0.2">
      <c r="A3031" s="3" t="s">
        <v>1078</v>
      </c>
      <c r="B3031" s="144">
        <v>45691</v>
      </c>
      <c r="C3031" s="144">
        <v>45807</v>
      </c>
      <c r="D3031" s="3" t="s">
        <v>614</v>
      </c>
      <c r="E3031" s="3" t="s">
        <v>620</v>
      </c>
      <c r="F3031" s="3" t="s">
        <v>53</v>
      </c>
      <c r="G3031" s="8" t="s">
        <v>391</v>
      </c>
      <c r="H3031" s="2">
        <v>1061750121</v>
      </c>
      <c r="I3031" s="3" t="s">
        <v>818</v>
      </c>
      <c r="J3031" s="5">
        <v>8</v>
      </c>
      <c r="K3031" s="6">
        <v>2</v>
      </c>
      <c r="L3031" s="3">
        <v>17</v>
      </c>
      <c r="M3031" s="3">
        <v>136</v>
      </c>
      <c r="N3031" s="3">
        <v>1430890</v>
      </c>
      <c r="O3031" s="3">
        <v>6081281</v>
      </c>
      <c r="P3031" s="3">
        <v>0</v>
      </c>
      <c r="Q3031" s="3">
        <v>0</v>
      </c>
      <c r="R3031" s="3">
        <v>357723</v>
      </c>
      <c r="S3031" s="3">
        <v>469014</v>
      </c>
      <c r="T3031" s="3">
        <v>312676</v>
      </c>
      <c r="U3031" s="3">
        <v>536584</v>
      </c>
      <c r="V3031" s="3">
        <v>7757278</v>
      </c>
      <c r="W3031" s="3">
        <v>516900</v>
      </c>
      <c r="X3031" s="3">
        <v>729800</v>
      </c>
      <c r="Y3031" s="3">
        <v>31700</v>
      </c>
      <c r="Z3031" s="3">
        <v>243300</v>
      </c>
      <c r="AA3031" s="3">
        <v>182400</v>
      </c>
      <c r="AB3031" s="3">
        <v>1704100</v>
      </c>
      <c r="AC3031" s="3">
        <v>9461378</v>
      </c>
    </row>
    <row r="3032" spans="1:29" x14ac:dyDescent="0.2">
      <c r="A3032" s="3" t="s">
        <v>1078</v>
      </c>
      <c r="B3032" s="144">
        <v>45691</v>
      </c>
      <c r="C3032" s="144">
        <v>45807</v>
      </c>
      <c r="D3032" s="3" t="s">
        <v>614</v>
      </c>
      <c r="E3032" s="3" t="s">
        <v>620</v>
      </c>
      <c r="F3032" s="3" t="s">
        <v>53</v>
      </c>
      <c r="G3032" s="8" t="s">
        <v>391</v>
      </c>
      <c r="H3032" s="2">
        <v>13011895</v>
      </c>
      <c r="I3032" s="3" t="s">
        <v>819</v>
      </c>
      <c r="J3032" s="5">
        <v>5</v>
      </c>
      <c r="K3032" s="6">
        <v>4</v>
      </c>
      <c r="L3032" s="3">
        <v>17</v>
      </c>
      <c r="M3032" s="3">
        <v>85</v>
      </c>
      <c r="N3032" s="3">
        <v>1788612</v>
      </c>
      <c r="O3032" s="3">
        <v>7601601</v>
      </c>
      <c r="P3032" s="3">
        <v>0</v>
      </c>
      <c r="Q3032" s="3">
        <v>0</v>
      </c>
      <c r="R3032" s="3">
        <v>447153</v>
      </c>
      <c r="S3032" s="3">
        <v>586267</v>
      </c>
      <c r="T3032" s="3">
        <v>390845</v>
      </c>
      <c r="U3032" s="3">
        <v>670730</v>
      </c>
      <c r="V3032" s="3">
        <v>9696596</v>
      </c>
      <c r="W3032" s="3">
        <v>646100</v>
      </c>
      <c r="X3032" s="3">
        <v>912200</v>
      </c>
      <c r="Y3032" s="3">
        <v>39700</v>
      </c>
      <c r="Z3032" s="3">
        <v>304100</v>
      </c>
      <c r="AA3032" s="3">
        <v>228000</v>
      </c>
      <c r="AB3032" s="3">
        <v>2130100</v>
      </c>
      <c r="AC3032" s="3">
        <v>11826696</v>
      </c>
    </row>
    <row r="3033" spans="1:29" x14ac:dyDescent="0.2">
      <c r="A3033" s="3" t="s">
        <v>1078</v>
      </c>
      <c r="B3033" s="144">
        <v>45691</v>
      </c>
      <c r="C3033" s="144">
        <v>45807</v>
      </c>
      <c r="D3033" s="3" t="s">
        <v>614</v>
      </c>
      <c r="E3033" s="3" t="s">
        <v>620</v>
      </c>
      <c r="F3033" s="3" t="s">
        <v>53</v>
      </c>
      <c r="G3033" s="8" t="s">
        <v>391</v>
      </c>
      <c r="H3033" s="2">
        <v>1059900535</v>
      </c>
      <c r="I3033" s="3" t="s">
        <v>1111</v>
      </c>
      <c r="J3033" s="5">
        <v>10</v>
      </c>
      <c r="K3033" s="6">
        <v>3</v>
      </c>
      <c r="L3033" s="3">
        <v>17</v>
      </c>
      <c r="M3033" s="3">
        <v>170</v>
      </c>
      <c r="N3033" s="3">
        <v>2682918</v>
      </c>
      <c r="O3033" s="3">
        <v>11402402</v>
      </c>
      <c r="P3033" s="3">
        <v>0</v>
      </c>
      <c r="Q3033" s="3">
        <v>0</v>
      </c>
      <c r="R3033" s="3">
        <v>670730</v>
      </c>
      <c r="S3033" s="3">
        <v>879401</v>
      </c>
      <c r="T3033" s="3">
        <v>586267</v>
      </c>
      <c r="U3033" s="3">
        <v>1006094</v>
      </c>
      <c r="V3033" s="3">
        <v>14544894</v>
      </c>
      <c r="W3033" s="3">
        <v>969200</v>
      </c>
      <c r="X3033" s="3">
        <v>1368300</v>
      </c>
      <c r="Y3033" s="3">
        <v>59500</v>
      </c>
      <c r="Z3033" s="3">
        <v>456100</v>
      </c>
      <c r="AA3033" s="3">
        <v>342100</v>
      </c>
      <c r="AB3033" s="3">
        <v>3195200</v>
      </c>
      <c r="AC3033" s="3">
        <v>17740094</v>
      </c>
    </row>
    <row r="3034" spans="1:29" x14ac:dyDescent="0.2">
      <c r="A3034" s="3" t="s">
        <v>1078</v>
      </c>
      <c r="B3034" s="144">
        <v>45691</v>
      </c>
      <c r="C3034" s="144">
        <v>45807</v>
      </c>
      <c r="D3034" s="3" t="s">
        <v>614</v>
      </c>
      <c r="E3034" s="3" t="s">
        <v>620</v>
      </c>
      <c r="F3034" s="3" t="s">
        <v>53</v>
      </c>
      <c r="G3034" s="8" t="s">
        <v>391</v>
      </c>
      <c r="H3034" s="2">
        <v>1061726043</v>
      </c>
      <c r="I3034" s="3" t="s">
        <v>1112</v>
      </c>
      <c r="J3034" s="5">
        <v>4</v>
      </c>
      <c r="K3034" s="6">
        <v>3.5</v>
      </c>
      <c r="L3034" s="3">
        <v>17</v>
      </c>
      <c r="M3034" s="3">
        <v>68</v>
      </c>
      <c r="N3034" s="3">
        <v>1252028</v>
      </c>
      <c r="O3034" s="3">
        <v>5321121</v>
      </c>
      <c r="P3034" s="3">
        <v>0</v>
      </c>
      <c r="Q3034" s="3">
        <v>0</v>
      </c>
      <c r="R3034" s="3">
        <v>313007</v>
      </c>
      <c r="S3034" s="3">
        <v>410387</v>
      </c>
      <c r="T3034" s="3">
        <v>273591</v>
      </c>
      <c r="U3034" s="3">
        <v>469511</v>
      </c>
      <c r="V3034" s="3">
        <v>6787617</v>
      </c>
      <c r="W3034" s="3">
        <v>473800</v>
      </c>
      <c r="X3034" s="3">
        <v>668800</v>
      </c>
      <c r="Y3034" s="3">
        <v>29100</v>
      </c>
      <c r="Z3034" s="3">
        <v>222900</v>
      </c>
      <c r="AA3034" s="3">
        <v>167200</v>
      </c>
      <c r="AB3034" s="3">
        <v>1561800</v>
      </c>
      <c r="AC3034" s="3">
        <v>8349417</v>
      </c>
    </row>
    <row r="3035" spans="1:29" x14ac:dyDescent="0.2">
      <c r="A3035" s="3" t="s">
        <v>1078</v>
      </c>
      <c r="B3035" s="144">
        <v>45691</v>
      </c>
      <c r="C3035" s="144">
        <v>45807</v>
      </c>
      <c r="D3035" s="3" t="s">
        <v>614</v>
      </c>
      <c r="E3035" s="3" t="s">
        <v>620</v>
      </c>
      <c r="F3035" s="3" t="s">
        <v>53</v>
      </c>
      <c r="G3035" s="8" t="s">
        <v>391</v>
      </c>
      <c r="H3035" s="2">
        <v>34544469</v>
      </c>
      <c r="I3035" s="3" t="s">
        <v>821</v>
      </c>
      <c r="J3035" s="5">
        <v>8</v>
      </c>
      <c r="K3035" s="6">
        <v>4.5</v>
      </c>
      <c r="L3035" s="3">
        <v>17</v>
      </c>
      <c r="M3035" s="3">
        <v>136</v>
      </c>
      <c r="N3035" s="3">
        <v>3219502</v>
      </c>
      <c r="O3035" s="3">
        <v>13682882</v>
      </c>
      <c r="P3035" s="3">
        <v>0</v>
      </c>
      <c r="Q3035" s="3">
        <v>0</v>
      </c>
      <c r="R3035" s="3">
        <v>804876</v>
      </c>
      <c r="S3035" s="3">
        <v>1055281</v>
      </c>
      <c r="T3035" s="3">
        <v>703521</v>
      </c>
      <c r="U3035" s="3">
        <v>1207313</v>
      </c>
      <c r="V3035" s="3">
        <v>17453873</v>
      </c>
      <c r="W3035" s="3">
        <v>1163000</v>
      </c>
      <c r="X3035" s="3">
        <v>1641900</v>
      </c>
      <c r="Y3035" s="3">
        <v>71400</v>
      </c>
      <c r="Z3035" s="3">
        <v>547300</v>
      </c>
      <c r="AA3035" s="3">
        <v>410500</v>
      </c>
      <c r="AB3035" s="3">
        <v>3834100</v>
      </c>
      <c r="AC3035" s="3">
        <v>21287973</v>
      </c>
    </row>
    <row r="3036" spans="1:29" x14ac:dyDescent="0.2">
      <c r="A3036" s="3" t="s">
        <v>1078</v>
      </c>
      <c r="B3036" s="144">
        <v>45691</v>
      </c>
      <c r="C3036" s="144">
        <v>45807</v>
      </c>
      <c r="D3036" s="3" t="s">
        <v>614</v>
      </c>
      <c r="E3036" s="3" t="s">
        <v>620</v>
      </c>
      <c r="F3036" s="3" t="s">
        <v>53</v>
      </c>
      <c r="G3036" s="8" t="s">
        <v>391</v>
      </c>
      <c r="H3036" s="2">
        <v>1061696738</v>
      </c>
      <c r="I3036" s="3" t="s">
        <v>822</v>
      </c>
      <c r="J3036" s="5">
        <v>12</v>
      </c>
      <c r="K3036" s="6">
        <v>3.5</v>
      </c>
      <c r="L3036" s="3">
        <v>17</v>
      </c>
      <c r="M3036" s="3">
        <v>204</v>
      </c>
      <c r="N3036" s="3">
        <v>3756085</v>
      </c>
      <c r="O3036" s="3">
        <v>15963362</v>
      </c>
      <c r="P3036" s="3">
        <v>0</v>
      </c>
      <c r="Q3036" s="3">
        <v>0</v>
      </c>
      <c r="R3036" s="3">
        <v>939021</v>
      </c>
      <c r="S3036" s="3">
        <v>1231161</v>
      </c>
      <c r="T3036" s="3">
        <v>820774</v>
      </c>
      <c r="U3036" s="3">
        <v>1408532</v>
      </c>
      <c r="V3036" s="3">
        <v>20362850</v>
      </c>
      <c r="W3036" s="3">
        <v>1356900</v>
      </c>
      <c r="X3036" s="3">
        <v>1915600</v>
      </c>
      <c r="Y3036" s="3">
        <v>83300</v>
      </c>
      <c r="Z3036" s="3">
        <v>638500</v>
      </c>
      <c r="AA3036" s="3">
        <v>478900</v>
      </c>
      <c r="AB3036" s="3">
        <v>4473200</v>
      </c>
      <c r="AC3036" s="3">
        <v>24836050</v>
      </c>
    </row>
    <row r="3037" spans="1:29" x14ac:dyDescent="0.2">
      <c r="A3037" s="3" t="s">
        <v>1078</v>
      </c>
      <c r="B3037" s="144">
        <v>45691</v>
      </c>
      <c r="C3037" s="144">
        <v>45807</v>
      </c>
      <c r="D3037" s="3" t="s">
        <v>614</v>
      </c>
      <c r="E3037" s="3" t="s">
        <v>620</v>
      </c>
      <c r="F3037" s="3" t="s">
        <v>53</v>
      </c>
      <c r="G3037" s="8" t="s">
        <v>391</v>
      </c>
      <c r="H3037" s="2">
        <v>1061731981</v>
      </c>
      <c r="I3037" s="3" t="s">
        <v>1113</v>
      </c>
      <c r="J3037" s="5">
        <v>12</v>
      </c>
      <c r="K3037" s="6">
        <v>3</v>
      </c>
      <c r="L3037" s="3">
        <v>17</v>
      </c>
      <c r="M3037" s="3">
        <v>204</v>
      </c>
      <c r="N3037" s="3">
        <v>3219502</v>
      </c>
      <c r="O3037" s="3">
        <v>13682882</v>
      </c>
      <c r="P3037" s="3">
        <v>0</v>
      </c>
      <c r="Q3037" s="3">
        <v>0</v>
      </c>
      <c r="R3037" s="3">
        <v>804876</v>
      </c>
      <c r="S3037" s="3">
        <v>1055281</v>
      </c>
      <c r="T3037" s="3">
        <v>703521</v>
      </c>
      <c r="U3037" s="3">
        <v>1207313</v>
      </c>
      <c r="V3037" s="3">
        <v>17453873</v>
      </c>
      <c r="W3037" s="3">
        <v>1163000</v>
      </c>
      <c r="X3037" s="3">
        <v>1641900</v>
      </c>
      <c r="Y3037" s="3">
        <v>71400</v>
      </c>
      <c r="Z3037" s="3">
        <v>547300</v>
      </c>
      <c r="AA3037" s="3">
        <v>410500</v>
      </c>
      <c r="AB3037" s="3">
        <v>3834100</v>
      </c>
      <c r="AC3037" s="3">
        <v>21287973</v>
      </c>
    </row>
    <row r="3038" spans="1:29" x14ac:dyDescent="0.2">
      <c r="A3038" s="3" t="s">
        <v>1078</v>
      </c>
      <c r="B3038" s="144">
        <v>45691</v>
      </c>
      <c r="C3038" s="144">
        <v>45807</v>
      </c>
      <c r="D3038" s="3" t="s">
        <v>614</v>
      </c>
      <c r="E3038" s="3" t="s">
        <v>620</v>
      </c>
      <c r="F3038" s="3" t="s">
        <v>53</v>
      </c>
      <c r="G3038" s="8" t="s">
        <v>391</v>
      </c>
      <c r="H3038" s="2">
        <v>76319847</v>
      </c>
      <c r="I3038" s="3" t="s">
        <v>823</v>
      </c>
      <c r="J3038" s="5">
        <v>5</v>
      </c>
      <c r="K3038" s="6">
        <v>4.5</v>
      </c>
      <c r="L3038" s="3">
        <v>17</v>
      </c>
      <c r="M3038" s="3">
        <v>85</v>
      </c>
      <c r="N3038" s="3">
        <v>2012189</v>
      </c>
      <c r="O3038" s="3">
        <v>8551801</v>
      </c>
      <c r="P3038" s="3">
        <v>0</v>
      </c>
      <c r="Q3038" s="3">
        <v>0</v>
      </c>
      <c r="R3038" s="3">
        <v>503047</v>
      </c>
      <c r="S3038" s="3">
        <v>659551</v>
      </c>
      <c r="T3038" s="3">
        <v>439701</v>
      </c>
      <c r="U3038" s="3">
        <v>754571</v>
      </c>
      <c r="V3038" s="3">
        <v>10908671</v>
      </c>
      <c r="W3038" s="3">
        <v>726900</v>
      </c>
      <c r="X3038" s="3">
        <v>1026200</v>
      </c>
      <c r="Y3038" s="3">
        <v>44600</v>
      </c>
      <c r="Z3038" s="3">
        <v>342100</v>
      </c>
      <c r="AA3038" s="3">
        <v>256600</v>
      </c>
      <c r="AB3038" s="3">
        <v>2396400</v>
      </c>
      <c r="AC3038" s="3">
        <v>13305071</v>
      </c>
    </row>
    <row r="3039" spans="1:29" x14ac:dyDescent="0.2">
      <c r="A3039" s="3" t="s">
        <v>1078</v>
      </c>
      <c r="B3039" s="144">
        <v>45691</v>
      </c>
      <c r="C3039" s="144">
        <v>45807</v>
      </c>
      <c r="D3039" s="3" t="s">
        <v>614</v>
      </c>
      <c r="E3039" s="3" t="s">
        <v>620</v>
      </c>
      <c r="F3039" s="3" t="s">
        <v>53</v>
      </c>
      <c r="G3039" s="8" t="s">
        <v>410</v>
      </c>
      <c r="H3039" s="2">
        <v>1061718534</v>
      </c>
      <c r="I3039" s="3" t="s">
        <v>1114</v>
      </c>
      <c r="J3039" s="5">
        <v>8</v>
      </c>
      <c r="K3039" s="6">
        <v>3</v>
      </c>
      <c r="L3039" s="3">
        <v>17</v>
      </c>
      <c r="M3039" s="3">
        <v>136</v>
      </c>
      <c r="N3039" s="3">
        <v>2146334</v>
      </c>
      <c r="O3039" s="3">
        <v>9121921</v>
      </c>
      <c r="P3039" s="3">
        <v>0</v>
      </c>
      <c r="Q3039" s="3">
        <v>0</v>
      </c>
      <c r="R3039" s="3">
        <v>536584</v>
      </c>
      <c r="S3039" s="3">
        <v>703521</v>
      </c>
      <c r="T3039" s="3">
        <v>469014</v>
      </c>
      <c r="U3039" s="3">
        <v>804875</v>
      </c>
      <c r="V3039" s="3">
        <v>11635915</v>
      </c>
      <c r="W3039" s="3">
        <v>775400</v>
      </c>
      <c r="X3039" s="3">
        <v>1094600</v>
      </c>
      <c r="Y3039" s="3">
        <v>47600</v>
      </c>
      <c r="Z3039" s="3">
        <v>364900</v>
      </c>
      <c r="AA3039" s="3">
        <v>273700</v>
      </c>
      <c r="AB3039" s="3">
        <v>2556200</v>
      </c>
      <c r="AC3039" s="3">
        <v>14192115</v>
      </c>
    </row>
    <row r="3040" spans="1:29" x14ac:dyDescent="0.2">
      <c r="A3040" s="3" t="s">
        <v>1078</v>
      </c>
      <c r="B3040" s="144">
        <v>45691</v>
      </c>
      <c r="C3040" s="144">
        <v>45807</v>
      </c>
      <c r="D3040" s="3" t="s">
        <v>614</v>
      </c>
      <c r="E3040" s="3" t="s">
        <v>620</v>
      </c>
      <c r="F3040" s="3" t="s">
        <v>53</v>
      </c>
      <c r="G3040" s="8" t="s">
        <v>410</v>
      </c>
      <c r="H3040" s="2">
        <v>76332255</v>
      </c>
      <c r="I3040" s="3" t="s">
        <v>824</v>
      </c>
      <c r="J3040" s="5">
        <v>8</v>
      </c>
      <c r="K3040" s="6">
        <v>2</v>
      </c>
      <c r="L3040" s="3">
        <v>17</v>
      </c>
      <c r="M3040" s="3">
        <v>136</v>
      </c>
      <c r="N3040" s="3">
        <v>1430890</v>
      </c>
      <c r="O3040" s="3">
        <v>6081281</v>
      </c>
      <c r="P3040" s="3">
        <v>0</v>
      </c>
      <c r="Q3040" s="3">
        <v>0</v>
      </c>
      <c r="R3040" s="3">
        <v>357723</v>
      </c>
      <c r="S3040" s="3">
        <v>469014</v>
      </c>
      <c r="T3040" s="3">
        <v>312676</v>
      </c>
      <c r="U3040" s="3">
        <v>536584</v>
      </c>
      <c r="V3040" s="3">
        <v>7757278</v>
      </c>
      <c r="W3040" s="3">
        <v>516900</v>
      </c>
      <c r="X3040" s="3">
        <v>729800</v>
      </c>
      <c r="Y3040" s="3">
        <v>31700</v>
      </c>
      <c r="Z3040" s="3">
        <v>243300</v>
      </c>
      <c r="AA3040" s="3">
        <v>182400</v>
      </c>
      <c r="AB3040" s="3">
        <v>1704100</v>
      </c>
      <c r="AC3040" s="3">
        <v>9461378</v>
      </c>
    </row>
    <row r="3041" spans="1:29" x14ac:dyDescent="0.2">
      <c r="A3041" s="3" t="s">
        <v>1078</v>
      </c>
      <c r="B3041" s="144">
        <v>45691</v>
      </c>
      <c r="C3041" s="144">
        <v>45807</v>
      </c>
      <c r="D3041" s="3" t="s">
        <v>614</v>
      </c>
      <c r="E3041" s="3" t="s">
        <v>620</v>
      </c>
      <c r="F3041" s="3" t="s">
        <v>53</v>
      </c>
      <c r="G3041" s="8" t="s">
        <v>410</v>
      </c>
      <c r="H3041" s="2">
        <v>1061735943</v>
      </c>
      <c r="I3041" s="3" t="s">
        <v>825</v>
      </c>
      <c r="J3041" s="5">
        <v>10</v>
      </c>
      <c r="K3041" s="6">
        <v>3.5</v>
      </c>
      <c r="L3041" s="3">
        <v>17</v>
      </c>
      <c r="M3041" s="3">
        <v>170</v>
      </c>
      <c r="N3041" s="3">
        <v>3130071</v>
      </c>
      <c r="O3041" s="3">
        <v>13302802</v>
      </c>
      <c r="P3041" s="3">
        <v>0</v>
      </c>
      <c r="Q3041" s="3">
        <v>0</v>
      </c>
      <c r="R3041" s="3">
        <v>782518</v>
      </c>
      <c r="S3041" s="3">
        <v>1025968</v>
      </c>
      <c r="T3041" s="3">
        <v>683978</v>
      </c>
      <c r="U3041" s="3">
        <v>1173777</v>
      </c>
      <c r="V3041" s="3">
        <v>16969043</v>
      </c>
      <c r="W3041" s="3">
        <v>1130700</v>
      </c>
      <c r="X3041" s="3">
        <v>1596300</v>
      </c>
      <c r="Y3041" s="3">
        <v>69400</v>
      </c>
      <c r="Z3041" s="3">
        <v>532100</v>
      </c>
      <c r="AA3041" s="3">
        <v>399100</v>
      </c>
      <c r="AB3041" s="3">
        <v>3727600</v>
      </c>
      <c r="AC3041" s="3">
        <v>20696643</v>
      </c>
    </row>
    <row r="3042" spans="1:29" x14ac:dyDescent="0.2">
      <c r="A3042" s="3" t="s">
        <v>1078</v>
      </c>
      <c r="B3042" s="144">
        <v>45691</v>
      </c>
      <c r="C3042" s="144">
        <v>45807</v>
      </c>
      <c r="D3042" s="3" t="s">
        <v>614</v>
      </c>
      <c r="E3042" s="3" t="s">
        <v>620</v>
      </c>
      <c r="F3042" s="3" t="s">
        <v>53</v>
      </c>
      <c r="G3042" s="8" t="s">
        <v>410</v>
      </c>
      <c r="H3042" s="2">
        <v>34321233</v>
      </c>
      <c r="I3042" s="3" t="s">
        <v>414</v>
      </c>
      <c r="J3042" s="5">
        <v>6</v>
      </c>
      <c r="K3042" s="6">
        <v>4</v>
      </c>
      <c r="L3042" s="3">
        <v>17</v>
      </c>
      <c r="M3042" s="3">
        <v>102</v>
      </c>
      <c r="N3042" s="3">
        <v>2146334</v>
      </c>
      <c r="O3042" s="3">
        <v>9121921</v>
      </c>
      <c r="P3042" s="3">
        <v>0</v>
      </c>
      <c r="Q3042" s="3">
        <v>0</v>
      </c>
      <c r="R3042" s="3">
        <v>536584</v>
      </c>
      <c r="S3042" s="3">
        <v>703521</v>
      </c>
      <c r="T3042" s="3">
        <v>469014</v>
      </c>
      <c r="U3042" s="3">
        <v>804875</v>
      </c>
      <c r="V3042" s="3">
        <v>11635915</v>
      </c>
      <c r="W3042" s="3">
        <v>775400</v>
      </c>
      <c r="X3042" s="3">
        <v>1094600</v>
      </c>
      <c r="Y3042" s="3">
        <v>47600</v>
      </c>
      <c r="Z3042" s="3">
        <v>364900</v>
      </c>
      <c r="AA3042" s="3">
        <v>273700</v>
      </c>
      <c r="AB3042" s="3">
        <v>2556200</v>
      </c>
      <c r="AC3042" s="3">
        <v>14192115</v>
      </c>
    </row>
    <row r="3043" spans="1:29" x14ac:dyDescent="0.2">
      <c r="A3043" s="3" t="s">
        <v>1078</v>
      </c>
      <c r="B3043" s="144">
        <v>45691</v>
      </c>
      <c r="C3043" s="144">
        <v>45807</v>
      </c>
      <c r="D3043" s="3" t="s">
        <v>614</v>
      </c>
      <c r="E3043" s="3" t="s">
        <v>620</v>
      </c>
      <c r="F3043" s="3" t="s">
        <v>53</v>
      </c>
      <c r="G3043" s="8" t="s">
        <v>410</v>
      </c>
      <c r="H3043" s="2">
        <v>1061694507</v>
      </c>
      <c r="I3043" s="3" t="s">
        <v>827</v>
      </c>
      <c r="J3043" s="5">
        <v>8</v>
      </c>
      <c r="K3043" s="6">
        <v>2</v>
      </c>
      <c r="L3043" s="3">
        <v>17</v>
      </c>
      <c r="M3043" s="3">
        <v>136</v>
      </c>
      <c r="N3043" s="3">
        <v>1430890</v>
      </c>
      <c r="O3043" s="3">
        <v>6081281</v>
      </c>
      <c r="P3043" s="3">
        <v>0</v>
      </c>
      <c r="Q3043" s="3">
        <v>0</v>
      </c>
      <c r="R3043" s="3">
        <v>357723</v>
      </c>
      <c r="S3043" s="3">
        <v>469014</v>
      </c>
      <c r="T3043" s="3">
        <v>312676</v>
      </c>
      <c r="U3043" s="3">
        <v>536584</v>
      </c>
      <c r="V3043" s="3">
        <v>7757278</v>
      </c>
      <c r="W3043" s="3">
        <v>516900</v>
      </c>
      <c r="X3043" s="3">
        <v>729800</v>
      </c>
      <c r="Y3043" s="3">
        <v>31700</v>
      </c>
      <c r="Z3043" s="3">
        <v>243300</v>
      </c>
      <c r="AA3043" s="3">
        <v>182400</v>
      </c>
      <c r="AB3043" s="3">
        <v>1704100</v>
      </c>
      <c r="AC3043" s="3">
        <v>9461378</v>
      </c>
    </row>
    <row r="3044" spans="1:29" x14ac:dyDescent="0.2">
      <c r="A3044" s="3" t="s">
        <v>1078</v>
      </c>
      <c r="B3044" s="144">
        <v>45691</v>
      </c>
      <c r="C3044" s="144">
        <v>45807</v>
      </c>
      <c r="D3044" s="3" t="s">
        <v>614</v>
      </c>
      <c r="E3044" s="3" t="s">
        <v>620</v>
      </c>
      <c r="F3044" s="3" t="s">
        <v>53</v>
      </c>
      <c r="G3044" s="8" t="s">
        <v>410</v>
      </c>
      <c r="H3044" s="2">
        <v>1061792232</v>
      </c>
      <c r="I3044" s="3" t="s">
        <v>1115</v>
      </c>
      <c r="J3044" s="5">
        <v>6</v>
      </c>
      <c r="K3044" s="6">
        <v>2</v>
      </c>
      <c r="L3044" s="3">
        <v>17</v>
      </c>
      <c r="M3044" s="3">
        <v>102</v>
      </c>
      <c r="N3044" s="3">
        <v>1073167</v>
      </c>
      <c r="O3044" s="3">
        <v>4560961</v>
      </c>
      <c r="P3044" s="3">
        <v>0</v>
      </c>
      <c r="Q3044" s="3">
        <v>0</v>
      </c>
      <c r="R3044" s="3">
        <v>268292</v>
      </c>
      <c r="S3044" s="3">
        <v>351760</v>
      </c>
      <c r="T3044" s="3">
        <v>234507</v>
      </c>
      <c r="U3044" s="3">
        <v>402438</v>
      </c>
      <c r="V3044" s="3">
        <v>5817958</v>
      </c>
      <c r="W3044" s="3">
        <v>473800</v>
      </c>
      <c r="X3044" s="3">
        <v>668800</v>
      </c>
      <c r="Y3044" s="3">
        <v>29100</v>
      </c>
      <c r="Z3044" s="3">
        <v>222900</v>
      </c>
      <c r="AA3044" s="3">
        <v>167200</v>
      </c>
      <c r="AB3044" s="3">
        <v>1561800</v>
      </c>
      <c r="AC3044" s="3">
        <v>7379758</v>
      </c>
    </row>
    <row r="3045" spans="1:29" x14ac:dyDescent="0.2">
      <c r="A3045" s="3" t="s">
        <v>1078</v>
      </c>
      <c r="B3045" s="144">
        <v>45691</v>
      </c>
      <c r="C3045" s="144">
        <v>45807</v>
      </c>
      <c r="D3045" s="3" t="s">
        <v>614</v>
      </c>
      <c r="E3045" s="3" t="s">
        <v>620</v>
      </c>
      <c r="F3045" s="3" t="s">
        <v>53</v>
      </c>
      <c r="G3045" s="8" t="s">
        <v>410</v>
      </c>
      <c r="H3045" s="2">
        <v>1061820283</v>
      </c>
      <c r="I3045" s="3" t="s">
        <v>828</v>
      </c>
      <c r="J3045" s="5">
        <v>12</v>
      </c>
      <c r="K3045" s="6">
        <v>3</v>
      </c>
      <c r="L3045" s="3">
        <v>17</v>
      </c>
      <c r="M3045" s="3">
        <v>204</v>
      </c>
      <c r="N3045" s="3">
        <v>3219502</v>
      </c>
      <c r="O3045" s="3">
        <v>13682882</v>
      </c>
      <c r="P3045" s="3">
        <v>0</v>
      </c>
      <c r="Q3045" s="3">
        <v>0</v>
      </c>
      <c r="R3045" s="3">
        <v>804876</v>
      </c>
      <c r="S3045" s="3">
        <v>1055281</v>
      </c>
      <c r="T3045" s="3">
        <v>703521</v>
      </c>
      <c r="U3045" s="3">
        <v>1207313</v>
      </c>
      <c r="V3045" s="3">
        <v>17453873</v>
      </c>
      <c r="W3045" s="3">
        <v>1163000</v>
      </c>
      <c r="X3045" s="3">
        <v>1641900</v>
      </c>
      <c r="Y3045" s="3">
        <v>71400</v>
      </c>
      <c r="Z3045" s="3">
        <v>547300</v>
      </c>
      <c r="AA3045" s="3">
        <v>410500</v>
      </c>
      <c r="AB3045" s="3">
        <v>3834100</v>
      </c>
      <c r="AC3045" s="3">
        <v>21287973</v>
      </c>
    </row>
    <row r="3046" spans="1:29" x14ac:dyDescent="0.2">
      <c r="A3046" s="3" t="s">
        <v>1078</v>
      </c>
      <c r="B3046" s="144">
        <v>45691</v>
      </c>
      <c r="C3046" s="144">
        <v>45807</v>
      </c>
      <c r="D3046" s="3" t="s">
        <v>614</v>
      </c>
      <c r="E3046" s="3" t="s">
        <v>620</v>
      </c>
      <c r="F3046" s="3" t="s">
        <v>53</v>
      </c>
      <c r="G3046" s="8" t="s">
        <v>424</v>
      </c>
      <c r="H3046" s="2">
        <v>1061789624</v>
      </c>
      <c r="I3046" s="3" t="s">
        <v>830</v>
      </c>
      <c r="J3046" s="5">
        <v>8</v>
      </c>
      <c r="K3046" s="6">
        <v>3</v>
      </c>
      <c r="L3046" s="3">
        <v>17</v>
      </c>
      <c r="M3046" s="3">
        <v>136</v>
      </c>
      <c r="N3046" s="3">
        <v>2146334</v>
      </c>
      <c r="O3046" s="3">
        <v>9121921</v>
      </c>
      <c r="P3046" s="3">
        <v>0</v>
      </c>
      <c r="Q3046" s="3">
        <v>0</v>
      </c>
      <c r="R3046" s="3">
        <v>536584</v>
      </c>
      <c r="S3046" s="3">
        <v>703521</v>
      </c>
      <c r="T3046" s="3">
        <v>469014</v>
      </c>
      <c r="U3046" s="3">
        <v>804875</v>
      </c>
      <c r="V3046" s="3">
        <v>11635915</v>
      </c>
      <c r="W3046" s="3">
        <v>775400</v>
      </c>
      <c r="X3046" s="3">
        <v>1094600</v>
      </c>
      <c r="Y3046" s="3">
        <v>47600</v>
      </c>
      <c r="Z3046" s="3">
        <v>364900</v>
      </c>
      <c r="AA3046" s="3">
        <v>273700</v>
      </c>
      <c r="AB3046" s="3">
        <v>2556200</v>
      </c>
      <c r="AC3046" s="3">
        <v>14192115</v>
      </c>
    </row>
    <row r="3047" spans="1:29" x14ac:dyDescent="0.2">
      <c r="A3047" s="3" t="s">
        <v>1078</v>
      </c>
      <c r="B3047" s="144">
        <v>45691</v>
      </c>
      <c r="C3047" s="144">
        <v>45807</v>
      </c>
      <c r="D3047" s="3" t="s">
        <v>614</v>
      </c>
      <c r="E3047" s="3" t="s">
        <v>620</v>
      </c>
      <c r="F3047" s="3" t="s">
        <v>53</v>
      </c>
      <c r="G3047" s="8" t="s">
        <v>424</v>
      </c>
      <c r="H3047" s="2">
        <v>1003102568</v>
      </c>
      <c r="I3047" s="3" t="s">
        <v>1116</v>
      </c>
      <c r="J3047" s="5">
        <v>8</v>
      </c>
      <c r="K3047" s="6">
        <v>2</v>
      </c>
      <c r="L3047" s="3">
        <v>17</v>
      </c>
      <c r="M3047" s="3">
        <v>136</v>
      </c>
      <c r="N3047" s="3">
        <v>1430890</v>
      </c>
      <c r="O3047" s="3">
        <v>6081281</v>
      </c>
      <c r="P3047" s="3">
        <v>0</v>
      </c>
      <c r="Q3047" s="3">
        <v>0</v>
      </c>
      <c r="R3047" s="3">
        <v>357723</v>
      </c>
      <c r="S3047" s="3">
        <v>469014</v>
      </c>
      <c r="T3047" s="3">
        <v>312676</v>
      </c>
      <c r="U3047" s="3">
        <v>536584</v>
      </c>
      <c r="V3047" s="3">
        <v>7757278</v>
      </c>
      <c r="W3047" s="3">
        <v>516900</v>
      </c>
      <c r="X3047" s="3">
        <v>729800</v>
      </c>
      <c r="Y3047" s="3">
        <v>31700</v>
      </c>
      <c r="Z3047" s="3">
        <v>243300</v>
      </c>
      <c r="AA3047" s="3">
        <v>182400</v>
      </c>
      <c r="AB3047" s="3">
        <v>1704100</v>
      </c>
      <c r="AC3047" s="3">
        <v>9461378</v>
      </c>
    </row>
    <row r="3048" spans="1:29" x14ac:dyDescent="0.2">
      <c r="A3048" s="3" t="s">
        <v>1078</v>
      </c>
      <c r="B3048" s="144">
        <v>45691</v>
      </c>
      <c r="C3048" s="144">
        <v>45807</v>
      </c>
      <c r="D3048" s="3" t="s">
        <v>614</v>
      </c>
      <c r="E3048" s="3" t="s">
        <v>620</v>
      </c>
      <c r="F3048" s="3" t="s">
        <v>53</v>
      </c>
      <c r="G3048" s="8" t="s">
        <v>424</v>
      </c>
      <c r="H3048" s="2">
        <v>1061817690</v>
      </c>
      <c r="I3048" s="3" t="s">
        <v>832</v>
      </c>
      <c r="J3048" s="5">
        <v>8</v>
      </c>
      <c r="K3048" s="6">
        <v>2</v>
      </c>
      <c r="L3048" s="3">
        <v>17</v>
      </c>
      <c r="M3048" s="3">
        <v>136</v>
      </c>
      <c r="N3048" s="3">
        <v>1430890</v>
      </c>
      <c r="O3048" s="3">
        <v>6081281</v>
      </c>
      <c r="P3048" s="3">
        <v>0</v>
      </c>
      <c r="Q3048" s="3">
        <v>0</v>
      </c>
      <c r="R3048" s="3">
        <v>357723</v>
      </c>
      <c r="S3048" s="3">
        <v>469014</v>
      </c>
      <c r="T3048" s="3">
        <v>312676</v>
      </c>
      <c r="U3048" s="3">
        <v>536584</v>
      </c>
      <c r="V3048" s="3">
        <v>7757278</v>
      </c>
      <c r="W3048" s="3">
        <v>516900</v>
      </c>
      <c r="X3048" s="3">
        <v>729800</v>
      </c>
      <c r="Y3048" s="3">
        <v>31700</v>
      </c>
      <c r="Z3048" s="3">
        <v>243300</v>
      </c>
      <c r="AA3048" s="3">
        <v>182400</v>
      </c>
      <c r="AB3048" s="3">
        <v>1704100</v>
      </c>
      <c r="AC3048" s="3">
        <v>9461378</v>
      </c>
    </row>
    <row r="3049" spans="1:29" x14ac:dyDescent="0.2">
      <c r="A3049" s="3" t="s">
        <v>1078</v>
      </c>
      <c r="B3049" s="144">
        <v>45691</v>
      </c>
      <c r="C3049" s="144">
        <v>45807</v>
      </c>
      <c r="D3049" s="3" t="s">
        <v>614</v>
      </c>
      <c r="E3049" s="3" t="s">
        <v>620</v>
      </c>
      <c r="F3049" s="3" t="s">
        <v>53</v>
      </c>
      <c r="G3049" s="8" t="s">
        <v>424</v>
      </c>
      <c r="H3049" s="2">
        <v>10306974</v>
      </c>
      <c r="I3049" s="3" t="s">
        <v>833</v>
      </c>
      <c r="J3049" s="5">
        <v>11</v>
      </c>
      <c r="K3049" s="6">
        <v>3</v>
      </c>
      <c r="L3049" s="3">
        <v>17</v>
      </c>
      <c r="M3049" s="3">
        <v>187</v>
      </c>
      <c r="N3049" s="3">
        <v>2951210</v>
      </c>
      <c r="O3049" s="3">
        <v>12542642</v>
      </c>
      <c r="P3049" s="3">
        <v>0</v>
      </c>
      <c r="Q3049" s="3">
        <v>0</v>
      </c>
      <c r="R3049" s="3">
        <v>737803</v>
      </c>
      <c r="S3049" s="3">
        <v>967341</v>
      </c>
      <c r="T3049" s="3">
        <v>644894</v>
      </c>
      <c r="U3049" s="3">
        <v>1106704</v>
      </c>
      <c r="V3049" s="3">
        <v>15999384</v>
      </c>
      <c r="W3049" s="3">
        <v>1066100</v>
      </c>
      <c r="X3049" s="3">
        <v>1505100</v>
      </c>
      <c r="Y3049" s="3">
        <v>65500</v>
      </c>
      <c r="Z3049" s="3">
        <v>501700</v>
      </c>
      <c r="AA3049" s="3">
        <v>376300</v>
      </c>
      <c r="AB3049" s="3">
        <v>3514700</v>
      </c>
      <c r="AC3049" s="3">
        <v>19514084</v>
      </c>
    </row>
    <row r="3050" spans="1:29" x14ac:dyDescent="0.2">
      <c r="A3050" s="3" t="s">
        <v>1078</v>
      </c>
      <c r="B3050" s="144">
        <v>45691</v>
      </c>
      <c r="C3050" s="144">
        <v>45807</v>
      </c>
      <c r="D3050" s="3" t="s">
        <v>614</v>
      </c>
      <c r="E3050" s="3" t="s">
        <v>620</v>
      </c>
      <c r="F3050" s="3" t="s">
        <v>53</v>
      </c>
      <c r="G3050" s="8" t="s">
        <v>424</v>
      </c>
      <c r="H3050" s="2">
        <v>76321274</v>
      </c>
      <c r="I3050" s="3" t="s">
        <v>834</v>
      </c>
      <c r="J3050" s="5">
        <v>10</v>
      </c>
      <c r="K3050" s="6">
        <v>4</v>
      </c>
      <c r="L3050" s="3">
        <v>17</v>
      </c>
      <c r="M3050" s="3">
        <v>170</v>
      </c>
      <c r="N3050" s="3">
        <v>3577224</v>
      </c>
      <c r="O3050" s="3">
        <v>15203202</v>
      </c>
      <c r="P3050" s="3">
        <v>0</v>
      </c>
      <c r="Q3050" s="3">
        <v>0</v>
      </c>
      <c r="R3050" s="3">
        <v>894306</v>
      </c>
      <c r="S3050" s="3">
        <v>1172535</v>
      </c>
      <c r="T3050" s="3">
        <v>781690</v>
      </c>
      <c r="U3050" s="3">
        <v>1341459</v>
      </c>
      <c r="V3050" s="3">
        <v>19393192</v>
      </c>
      <c r="W3050" s="3">
        <v>1292300</v>
      </c>
      <c r="X3050" s="3">
        <v>1824400</v>
      </c>
      <c r="Y3050" s="3">
        <v>79400</v>
      </c>
      <c r="Z3050" s="3">
        <v>608100</v>
      </c>
      <c r="AA3050" s="3">
        <v>456100</v>
      </c>
      <c r="AB3050" s="3">
        <v>4260300</v>
      </c>
      <c r="AC3050" s="3">
        <v>23653492</v>
      </c>
    </row>
    <row r="3051" spans="1:29" x14ac:dyDescent="0.2">
      <c r="A3051" s="3" t="s">
        <v>1078</v>
      </c>
      <c r="B3051" s="144">
        <v>45691</v>
      </c>
      <c r="C3051" s="144">
        <v>45807</v>
      </c>
      <c r="D3051" s="3" t="s">
        <v>614</v>
      </c>
      <c r="E3051" s="3" t="s">
        <v>620</v>
      </c>
      <c r="F3051" s="3" t="s">
        <v>53</v>
      </c>
      <c r="G3051" s="8" t="s">
        <v>424</v>
      </c>
      <c r="H3051" s="2">
        <v>1061812533</v>
      </c>
      <c r="I3051" s="3" t="s">
        <v>1117</v>
      </c>
      <c r="J3051" s="5">
        <v>8</v>
      </c>
      <c r="K3051" s="6">
        <v>2</v>
      </c>
      <c r="L3051" s="3">
        <v>17</v>
      </c>
      <c r="M3051" s="3">
        <v>136</v>
      </c>
      <c r="N3051" s="3">
        <v>1430890</v>
      </c>
      <c r="O3051" s="3">
        <v>6081281</v>
      </c>
      <c r="P3051" s="3">
        <v>0</v>
      </c>
      <c r="Q3051" s="3">
        <v>0</v>
      </c>
      <c r="R3051" s="3">
        <v>357723</v>
      </c>
      <c r="S3051" s="3">
        <v>469014</v>
      </c>
      <c r="T3051" s="3">
        <v>312676</v>
      </c>
      <c r="U3051" s="3">
        <v>536584</v>
      </c>
      <c r="V3051" s="3">
        <v>7757278</v>
      </c>
      <c r="W3051" s="3">
        <v>516900</v>
      </c>
      <c r="X3051" s="3">
        <v>729800</v>
      </c>
      <c r="Y3051" s="3">
        <v>31700</v>
      </c>
      <c r="Z3051" s="3">
        <v>243300</v>
      </c>
      <c r="AA3051" s="3">
        <v>182400</v>
      </c>
      <c r="AB3051" s="3">
        <v>1704100</v>
      </c>
      <c r="AC3051" s="3">
        <v>9461378</v>
      </c>
    </row>
    <row r="3052" spans="1:29" x14ac:dyDescent="0.2">
      <c r="A3052" s="3" t="s">
        <v>1078</v>
      </c>
      <c r="B3052" s="144">
        <v>45691</v>
      </c>
      <c r="C3052" s="144">
        <v>45807</v>
      </c>
      <c r="D3052" s="3" t="s">
        <v>614</v>
      </c>
      <c r="E3052" s="3" t="s">
        <v>620</v>
      </c>
      <c r="F3052" s="3" t="s">
        <v>53</v>
      </c>
      <c r="G3052" s="8" t="s">
        <v>424</v>
      </c>
      <c r="H3052" s="2">
        <v>1061705916</v>
      </c>
      <c r="I3052" s="3" t="s">
        <v>690</v>
      </c>
      <c r="J3052" s="5">
        <v>8</v>
      </c>
      <c r="K3052" s="6">
        <v>3</v>
      </c>
      <c r="L3052" s="3">
        <v>17</v>
      </c>
      <c r="M3052" s="3">
        <v>136</v>
      </c>
      <c r="N3052" s="3">
        <v>2146334</v>
      </c>
      <c r="O3052" s="3">
        <v>9121921</v>
      </c>
      <c r="P3052" s="3">
        <v>0</v>
      </c>
      <c r="Q3052" s="3">
        <v>0</v>
      </c>
      <c r="R3052" s="3">
        <v>536584</v>
      </c>
      <c r="S3052" s="3">
        <v>703521</v>
      </c>
      <c r="T3052" s="3">
        <v>469014</v>
      </c>
      <c r="U3052" s="3">
        <v>804875</v>
      </c>
      <c r="V3052" s="3">
        <v>11635915</v>
      </c>
      <c r="W3052" s="3">
        <v>775400</v>
      </c>
      <c r="X3052" s="3">
        <v>1094600</v>
      </c>
      <c r="Y3052" s="3">
        <v>47600</v>
      </c>
      <c r="Z3052" s="3">
        <v>364900</v>
      </c>
      <c r="AA3052" s="3">
        <v>273700</v>
      </c>
      <c r="AB3052" s="3">
        <v>2556200</v>
      </c>
      <c r="AC3052" s="3">
        <v>14192115</v>
      </c>
    </row>
    <row r="3053" spans="1:29" x14ac:dyDescent="0.2">
      <c r="A3053" s="3" t="s">
        <v>1078</v>
      </c>
      <c r="B3053" s="144">
        <v>45691</v>
      </c>
      <c r="C3053" s="144">
        <v>45807</v>
      </c>
      <c r="D3053" s="3" t="s">
        <v>614</v>
      </c>
      <c r="E3053" s="3" t="s">
        <v>620</v>
      </c>
      <c r="F3053" s="3" t="s">
        <v>53</v>
      </c>
      <c r="G3053" s="8" t="s">
        <v>424</v>
      </c>
      <c r="H3053" s="2">
        <v>1061808686</v>
      </c>
      <c r="I3053" s="3" t="s">
        <v>1118</v>
      </c>
      <c r="J3053" s="5">
        <v>8</v>
      </c>
      <c r="K3053" s="6">
        <v>2</v>
      </c>
      <c r="L3053" s="3">
        <v>17</v>
      </c>
      <c r="M3053" s="3">
        <v>136</v>
      </c>
      <c r="N3053" s="3">
        <v>1430890</v>
      </c>
      <c r="O3053" s="3">
        <v>6081281</v>
      </c>
      <c r="P3053" s="3">
        <v>0</v>
      </c>
      <c r="Q3053" s="3">
        <v>0</v>
      </c>
      <c r="R3053" s="3">
        <v>357723</v>
      </c>
      <c r="S3053" s="3">
        <v>469014</v>
      </c>
      <c r="T3053" s="3">
        <v>312676</v>
      </c>
      <c r="U3053" s="3">
        <v>536584</v>
      </c>
      <c r="V3053" s="3">
        <v>7757278</v>
      </c>
      <c r="W3053" s="3">
        <v>516900</v>
      </c>
      <c r="X3053" s="3">
        <v>729800</v>
      </c>
      <c r="Y3053" s="3">
        <v>31700</v>
      </c>
      <c r="Z3053" s="3">
        <v>243300</v>
      </c>
      <c r="AA3053" s="3">
        <v>182400</v>
      </c>
      <c r="AB3053" s="3">
        <v>1704100</v>
      </c>
      <c r="AC3053" s="3">
        <v>9461378</v>
      </c>
    </row>
    <row r="3054" spans="1:29" x14ac:dyDescent="0.2">
      <c r="A3054" s="3" t="s">
        <v>1078</v>
      </c>
      <c r="B3054" s="144">
        <v>45691</v>
      </c>
      <c r="C3054" s="144">
        <v>45807</v>
      </c>
      <c r="D3054" s="3" t="s">
        <v>614</v>
      </c>
      <c r="E3054" s="3" t="s">
        <v>620</v>
      </c>
      <c r="F3054" s="3" t="s">
        <v>53</v>
      </c>
      <c r="G3054" s="8" t="s">
        <v>424</v>
      </c>
      <c r="H3054" s="2" t="s">
        <v>608</v>
      </c>
      <c r="I3054" s="3" t="s">
        <v>1061</v>
      </c>
      <c r="J3054" s="5">
        <v>8</v>
      </c>
      <c r="K3054" s="6">
        <v>3.5</v>
      </c>
      <c r="L3054" s="3">
        <v>17</v>
      </c>
      <c r="M3054" s="3">
        <v>136</v>
      </c>
      <c r="N3054" s="3">
        <v>2504057</v>
      </c>
      <c r="O3054" s="3">
        <v>10642241</v>
      </c>
      <c r="P3054" s="3">
        <v>0</v>
      </c>
      <c r="Q3054" s="3">
        <v>0</v>
      </c>
      <c r="R3054" s="3">
        <v>626014</v>
      </c>
      <c r="S3054" s="3">
        <v>820774</v>
      </c>
      <c r="T3054" s="3">
        <v>547183</v>
      </c>
      <c r="U3054" s="3">
        <v>939021</v>
      </c>
      <c r="V3054" s="3">
        <v>13575233</v>
      </c>
      <c r="W3054" s="3">
        <v>904600</v>
      </c>
      <c r="X3054" s="3">
        <v>1277100</v>
      </c>
      <c r="Y3054" s="3">
        <v>55600</v>
      </c>
      <c r="Z3054" s="3">
        <v>425700</v>
      </c>
      <c r="AA3054" s="3">
        <v>319300</v>
      </c>
      <c r="AB3054" s="3">
        <v>2982300</v>
      </c>
      <c r="AC3054" s="3">
        <v>16557533</v>
      </c>
    </row>
    <row r="3055" spans="1:29" x14ac:dyDescent="0.2">
      <c r="A3055" s="3" t="s">
        <v>1078</v>
      </c>
      <c r="B3055" s="144">
        <v>45691</v>
      </c>
      <c r="C3055" s="144">
        <v>45807</v>
      </c>
      <c r="D3055" s="3" t="s">
        <v>614</v>
      </c>
      <c r="E3055" s="3" t="s">
        <v>620</v>
      </c>
      <c r="F3055" s="3" t="s">
        <v>53</v>
      </c>
      <c r="G3055" s="8" t="s">
        <v>424</v>
      </c>
      <c r="H3055" s="2" t="s">
        <v>608</v>
      </c>
      <c r="I3055" s="3" t="s">
        <v>1061</v>
      </c>
      <c r="J3055" s="5">
        <v>8</v>
      </c>
      <c r="K3055" s="6">
        <v>3.5</v>
      </c>
      <c r="L3055" s="3">
        <v>17</v>
      </c>
      <c r="M3055" s="3">
        <v>136</v>
      </c>
      <c r="N3055" s="3">
        <v>2504057</v>
      </c>
      <c r="O3055" s="3">
        <v>10642241</v>
      </c>
      <c r="P3055" s="3">
        <v>0</v>
      </c>
      <c r="Q3055" s="3">
        <v>0</v>
      </c>
      <c r="R3055" s="3">
        <v>626014</v>
      </c>
      <c r="S3055" s="3">
        <v>820774</v>
      </c>
      <c r="T3055" s="3">
        <v>547183</v>
      </c>
      <c r="U3055" s="3">
        <v>939021</v>
      </c>
      <c r="V3055" s="3">
        <v>13575233</v>
      </c>
      <c r="W3055" s="3">
        <v>904600</v>
      </c>
      <c r="X3055" s="3">
        <v>1277100</v>
      </c>
      <c r="Y3055" s="3">
        <v>55600</v>
      </c>
      <c r="Z3055" s="3">
        <v>425700</v>
      </c>
      <c r="AA3055" s="3">
        <v>319300</v>
      </c>
      <c r="AB3055" s="3">
        <v>2982300</v>
      </c>
      <c r="AC3055" s="3">
        <v>16557533</v>
      </c>
    </row>
    <row r="3056" spans="1:29" x14ac:dyDescent="0.2">
      <c r="A3056" s="3" t="s">
        <v>1078</v>
      </c>
      <c r="B3056" s="144">
        <v>45691</v>
      </c>
      <c r="C3056" s="144">
        <v>45807</v>
      </c>
      <c r="D3056" s="3" t="s">
        <v>614</v>
      </c>
      <c r="E3056" s="3" t="s">
        <v>620</v>
      </c>
      <c r="F3056" s="3" t="s">
        <v>53</v>
      </c>
      <c r="G3056" s="8" t="s">
        <v>424</v>
      </c>
      <c r="H3056" s="2" t="s">
        <v>608</v>
      </c>
      <c r="I3056" s="3" t="s">
        <v>1061</v>
      </c>
      <c r="J3056" s="5">
        <v>8</v>
      </c>
      <c r="K3056" s="6">
        <v>3.5</v>
      </c>
      <c r="L3056" s="3">
        <v>17</v>
      </c>
      <c r="M3056" s="3">
        <v>136</v>
      </c>
      <c r="N3056" s="3">
        <v>2504057</v>
      </c>
      <c r="O3056" s="3">
        <v>10642241</v>
      </c>
      <c r="P3056" s="3">
        <v>0</v>
      </c>
      <c r="Q3056" s="3">
        <v>0</v>
      </c>
      <c r="R3056" s="3">
        <v>626014</v>
      </c>
      <c r="S3056" s="3">
        <v>820774</v>
      </c>
      <c r="T3056" s="3">
        <v>547183</v>
      </c>
      <c r="U3056" s="3">
        <v>939021</v>
      </c>
      <c r="V3056" s="3">
        <v>13575233</v>
      </c>
      <c r="W3056" s="3">
        <v>904600</v>
      </c>
      <c r="X3056" s="3">
        <v>1277100</v>
      </c>
      <c r="Y3056" s="3">
        <v>55600</v>
      </c>
      <c r="Z3056" s="3">
        <v>425700</v>
      </c>
      <c r="AA3056" s="3">
        <v>319300</v>
      </c>
      <c r="AB3056" s="3">
        <v>2982300</v>
      </c>
      <c r="AC3056" s="3">
        <v>16557533</v>
      </c>
    </row>
    <row r="3057" spans="1:29" x14ac:dyDescent="0.2">
      <c r="A3057" s="3" t="s">
        <v>1078</v>
      </c>
      <c r="B3057" s="144">
        <v>45691</v>
      </c>
      <c r="C3057" s="144">
        <v>45807</v>
      </c>
      <c r="D3057" s="3" t="s">
        <v>614</v>
      </c>
      <c r="E3057" s="3" t="s">
        <v>620</v>
      </c>
      <c r="F3057" s="3" t="s">
        <v>53</v>
      </c>
      <c r="G3057" s="8" t="s">
        <v>424</v>
      </c>
      <c r="H3057" s="2" t="s">
        <v>608</v>
      </c>
      <c r="I3057" s="3" t="s">
        <v>1061</v>
      </c>
      <c r="J3057" s="5">
        <v>8</v>
      </c>
      <c r="K3057" s="6">
        <v>3.5</v>
      </c>
      <c r="L3057" s="3">
        <v>17</v>
      </c>
      <c r="M3057" s="3">
        <v>136</v>
      </c>
      <c r="N3057" s="3">
        <v>2504057</v>
      </c>
      <c r="O3057" s="3">
        <v>10642241</v>
      </c>
      <c r="P3057" s="3">
        <v>0</v>
      </c>
      <c r="Q3057" s="3">
        <v>0</v>
      </c>
      <c r="R3057" s="3">
        <v>626014</v>
      </c>
      <c r="S3057" s="3">
        <v>820774</v>
      </c>
      <c r="T3057" s="3">
        <v>547183</v>
      </c>
      <c r="U3057" s="3">
        <v>939021</v>
      </c>
      <c r="V3057" s="3">
        <v>13575233</v>
      </c>
      <c r="W3057" s="3">
        <v>904600</v>
      </c>
      <c r="X3057" s="3">
        <v>1277100</v>
      </c>
      <c r="Y3057" s="3">
        <v>55600</v>
      </c>
      <c r="Z3057" s="3">
        <v>425700</v>
      </c>
      <c r="AA3057" s="3">
        <v>319300</v>
      </c>
      <c r="AB3057" s="3">
        <v>2982300</v>
      </c>
      <c r="AC3057" s="3">
        <v>16557533</v>
      </c>
    </row>
    <row r="3058" spans="1:29" x14ac:dyDescent="0.2">
      <c r="A3058" s="3" t="s">
        <v>1078</v>
      </c>
      <c r="B3058" s="144">
        <v>45691</v>
      </c>
      <c r="C3058" s="144">
        <v>45807</v>
      </c>
      <c r="D3058" s="3" t="s">
        <v>614</v>
      </c>
      <c r="E3058" s="3" t="s">
        <v>620</v>
      </c>
      <c r="F3058" s="3" t="s">
        <v>53</v>
      </c>
      <c r="G3058" s="8" t="s">
        <v>424</v>
      </c>
      <c r="H3058" s="2">
        <v>1061821723</v>
      </c>
      <c r="I3058" s="3" t="s">
        <v>1119</v>
      </c>
      <c r="J3058" s="5">
        <v>8</v>
      </c>
      <c r="K3058" s="6">
        <v>2</v>
      </c>
      <c r="L3058" s="3">
        <v>17</v>
      </c>
      <c r="M3058" s="3">
        <v>136</v>
      </c>
      <c r="N3058" s="3">
        <v>1430890</v>
      </c>
      <c r="O3058" s="3">
        <v>6081281</v>
      </c>
      <c r="P3058" s="3">
        <v>0</v>
      </c>
      <c r="Q3058" s="3">
        <v>0</v>
      </c>
      <c r="R3058" s="3">
        <v>357723</v>
      </c>
      <c r="S3058" s="3">
        <v>469014</v>
      </c>
      <c r="T3058" s="3">
        <v>312676</v>
      </c>
      <c r="U3058" s="3">
        <v>536584</v>
      </c>
      <c r="V3058" s="3">
        <v>7757278</v>
      </c>
      <c r="W3058" s="3">
        <v>516900</v>
      </c>
      <c r="X3058" s="3">
        <v>729800</v>
      </c>
      <c r="Y3058" s="3">
        <v>31700</v>
      </c>
      <c r="Z3058" s="3">
        <v>243300</v>
      </c>
      <c r="AA3058" s="3">
        <v>182400</v>
      </c>
      <c r="AB3058" s="3">
        <v>1704100</v>
      </c>
      <c r="AC3058" s="3">
        <v>9461378</v>
      </c>
    </row>
    <row r="3059" spans="1:29" x14ac:dyDescent="0.2">
      <c r="A3059" s="3" t="s">
        <v>1078</v>
      </c>
      <c r="B3059" s="144">
        <v>45691</v>
      </c>
      <c r="C3059" s="144">
        <v>45807</v>
      </c>
      <c r="D3059" s="3" t="s">
        <v>614</v>
      </c>
      <c r="E3059" s="3" t="s">
        <v>620</v>
      </c>
      <c r="F3059" s="3" t="s">
        <v>53</v>
      </c>
      <c r="G3059" s="8" t="s">
        <v>424</v>
      </c>
      <c r="H3059" s="2">
        <v>1061778461</v>
      </c>
      <c r="I3059" s="3" t="s">
        <v>843</v>
      </c>
      <c r="J3059" s="5">
        <v>8</v>
      </c>
      <c r="K3059" s="6">
        <v>3</v>
      </c>
      <c r="L3059" s="3">
        <v>17</v>
      </c>
      <c r="M3059" s="3">
        <v>136</v>
      </c>
      <c r="N3059" s="3">
        <v>2146334</v>
      </c>
      <c r="O3059" s="3">
        <v>9121921</v>
      </c>
      <c r="P3059" s="3">
        <v>0</v>
      </c>
      <c r="Q3059" s="3">
        <v>0</v>
      </c>
      <c r="R3059" s="3">
        <v>536584</v>
      </c>
      <c r="S3059" s="3">
        <v>703521</v>
      </c>
      <c r="T3059" s="3">
        <v>469014</v>
      </c>
      <c r="U3059" s="3">
        <v>804875</v>
      </c>
      <c r="V3059" s="3">
        <v>11635915</v>
      </c>
      <c r="W3059" s="3">
        <v>775400</v>
      </c>
      <c r="X3059" s="3">
        <v>1094600</v>
      </c>
      <c r="Y3059" s="3">
        <v>47600</v>
      </c>
      <c r="Z3059" s="3">
        <v>364900</v>
      </c>
      <c r="AA3059" s="3">
        <v>273700</v>
      </c>
      <c r="AB3059" s="3">
        <v>2556200</v>
      </c>
      <c r="AC3059" s="3">
        <v>14192115</v>
      </c>
    </row>
    <row r="3060" spans="1:29" x14ac:dyDescent="0.2">
      <c r="A3060" s="3" t="s">
        <v>1078</v>
      </c>
      <c r="B3060" s="144">
        <v>45691</v>
      </c>
      <c r="C3060" s="144">
        <v>45807</v>
      </c>
      <c r="D3060" s="3" t="s">
        <v>614</v>
      </c>
      <c r="E3060" s="3" t="s">
        <v>620</v>
      </c>
      <c r="F3060" s="3" t="s">
        <v>53</v>
      </c>
      <c r="G3060" s="8" t="s">
        <v>434</v>
      </c>
      <c r="H3060" s="2">
        <v>34323682</v>
      </c>
      <c r="I3060" s="3" t="s">
        <v>845</v>
      </c>
      <c r="J3060" s="5">
        <v>6</v>
      </c>
      <c r="K3060" s="6">
        <v>3</v>
      </c>
      <c r="L3060" s="3">
        <v>17</v>
      </c>
      <c r="M3060" s="3">
        <v>102</v>
      </c>
      <c r="N3060" s="3">
        <v>1609751</v>
      </c>
      <c r="O3060" s="3">
        <v>6841441</v>
      </c>
      <c r="P3060" s="3">
        <v>0</v>
      </c>
      <c r="Q3060" s="3">
        <v>0</v>
      </c>
      <c r="R3060" s="3">
        <v>402438</v>
      </c>
      <c r="S3060" s="3">
        <v>527641</v>
      </c>
      <c r="T3060" s="3">
        <v>351760</v>
      </c>
      <c r="U3060" s="3">
        <v>603657</v>
      </c>
      <c r="V3060" s="3">
        <v>8726937</v>
      </c>
      <c r="W3060" s="3">
        <v>581500</v>
      </c>
      <c r="X3060" s="3">
        <v>821000</v>
      </c>
      <c r="Y3060" s="3">
        <v>35700</v>
      </c>
      <c r="Z3060" s="3">
        <v>273700</v>
      </c>
      <c r="AA3060" s="3">
        <v>205200</v>
      </c>
      <c r="AB3060" s="3">
        <v>1917100</v>
      </c>
      <c r="AC3060" s="3">
        <v>10644037</v>
      </c>
    </row>
    <row r="3061" spans="1:29" x14ac:dyDescent="0.2">
      <c r="A3061" s="3" t="s">
        <v>1078</v>
      </c>
      <c r="B3061" s="144">
        <v>45691</v>
      </c>
      <c r="C3061" s="144">
        <v>45807</v>
      </c>
      <c r="D3061" s="3" t="s">
        <v>614</v>
      </c>
      <c r="E3061" s="3" t="s">
        <v>620</v>
      </c>
      <c r="F3061" s="3" t="s">
        <v>53</v>
      </c>
      <c r="G3061" s="8" t="s">
        <v>434</v>
      </c>
      <c r="H3061" s="2">
        <v>1005874634</v>
      </c>
      <c r="I3061" s="3" t="s">
        <v>849</v>
      </c>
      <c r="J3061" s="5">
        <v>5</v>
      </c>
      <c r="K3061" s="6">
        <v>2</v>
      </c>
      <c r="L3061" s="3">
        <v>17</v>
      </c>
      <c r="M3061" s="3">
        <v>85</v>
      </c>
      <c r="N3061" s="3">
        <v>894306</v>
      </c>
      <c r="O3061" s="3">
        <v>3800801</v>
      </c>
      <c r="P3061" s="3">
        <v>0</v>
      </c>
      <c r="Q3061" s="3">
        <v>0</v>
      </c>
      <c r="R3061" s="3">
        <v>223577</v>
      </c>
      <c r="S3061" s="3">
        <v>293134</v>
      </c>
      <c r="T3061" s="3">
        <v>195422</v>
      </c>
      <c r="U3061" s="3">
        <v>335365</v>
      </c>
      <c r="V3061" s="3">
        <v>4848299</v>
      </c>
      <c r="W3061" s="3">
        <v>473800</v>
      </c>
      <c r="X3061" s="3">
        <v>668800</v>
      </c>
      <c r="Y3061" s="3">
        <v>29100</v>
      </c>
      <c r="Z3061" s="3">
        <v>222900</v>
      </c>
      <c r="AA3061" s="3">
        <v>167200</v>
      </c>
      <c r="AB3061" s="3">
        <v>1561800</v>
      </c>
      <c r="AC3061" s="3">
        <v>6410099</v>
      </c>
    </row>
    <row r="3062" spans="1:29" x14ac:dyDescent="0.2">
      <c r="A3062" s="3" t="s">
        <v>1078</v>
      </c>
      <c r="B3062" s="144">
        <v>45691</v>
      </c>
      <c r="C3062" s="144">
        <v>45807</v>
      </c>
      <c r="D3062" s="3" t="s">
        <v>614</v>
      </c>
      <c r="E3062" s="3" t="s">
        <v>620</v>
      </c>
      <c r="F3062" s="14" t="s">
        <v>56</v>
      </c>
      <c r="G3062" s="8" t="s">
        <v>453</v>
      </c>
      <c r="H3062" s="2">
        <v>10303559</v>
      </c>
      <c r="I3062" s="3" t="s">
        <v>1120</v>
      </c>
      <c r="J3062" s="5">
        <v>4</v>
      </c>
      <c r="K3062" s="6">
        <v>3.5</v>
      </c>
      <c r="L3062" s="3">
        <v>17</v>
      </c>
      <c r="M3062" s="3">
        <v>68</v>
      </c>
      <c r="N3062" s="3">
        <v>1252028</v>
      </c>
      <c r="O3062" s="3">
        <v>5321121</v>
      </c>
      <c r="P3062" s="3">
        <v>0</v>
      </c>
      <c r="Q3062" s="3">
        <v>0</v>
      </c>
      <c r="R3062" s="3">
        <v>313007</v>
      </c>
      <c r="S3062" s="3">
        <v>410387</v>
      </c>
      <c r="T3062" s="3">
        <v>273591</v>
      </c>
      <c r="U3062" s="3">
        <v>469511</v>
      </c>
      <c r="V3062" s="3">
        <v>6787617</v>
      </c>
      <c r="W3062" s="3">
        <v>473800</v>
      </c>
      <c r="X3062" s="3">
        <v>668800</v>
      </c>
      <c r="Y3062" s="3">
        <v>29100</v>
      </c>
      <c r="Z3062" s="3">
        <v>222900</v>
      </c>
      <c r="AA3062" s="3">
        <v>167200</v>
      </c>
      <c r="AB3062" s="3">
        <v>1561800</v>
      </c>
      <c r="AC3062" s="3">
        <v>8349417</v>
      </c>
    </row>
    <row r="3063" spans="1:29" x14ac:dyDescent="0.2">
      <c r="A3063" s="3" t="s">
        <v>1078</v>
      </c>
      <c r="B3063" s="144">
        <v>45691</v>
      </c>
      <c r="C3063" s="144">
        <v>45807</v>
      </c>
      <c r="D3063" s="3" t="s">
        <v>614</v>
      </c>
      <c r="E3063" s="3" t="s">
        <v>620</v>
      </c>
      <c r="F3063" s="14" t="s">
        <v>56</v>
      </c>
      <c r="G3063" s="8" t="s">
        <v>453</v>
      </c>
      <c r="H3063" s="2">
        <v>10295734</v>
      </c>
      <c r="I3063" s="3" t="s">
        <v>1121</v>
      </c>
      <c r="J3063" s="5">
        <v>4</v>
      </c>
      <c r="K3063" s="6">
        <v>2.5</v>
      </c>
      <c r="L3063" s="3">
        <v>17</v>
      </c>
      <c r="M3063" s="3">
        <v>68</v>
      </c>
      <c r="N3063" s="3">
        <v>894306</v>
      </c>
      <c r="O3063" s="3">
        <v>3800801</v>
      </c>
      <c r="P3063" s="3">
        <v>0</v>
      </c>
      <c r="Q3063" s="3">
        <v>0</v>
      </c>
      <c r="R3063" s="3">
        <v>223577</v>
      </c>
      <c r="S3063" s="3">
        <v>293134</v>
      </c>
      <c r="T3063" s="3">
        <v>195422</v>
      </c>
      <c r="U3063" s="3">
        <v>335365</v>
      </c>
      <c r="V3063" s="3">
        <v>4848299</v>
      </c>
      <c r="W3063" s="3">
        <v>473800</v>
      </c>
      <c r="X3063" s="3">
        <v>668800</v>
      </c>
      <c r="Y3063" s="3">
        <v>29100</v>
      </c>
      <c r="Z3063" s="3">
        <v>222900</v>
      </c>
      <c r="AA3063" s="3">
        <v>167200</v>
      </c>
      <c r="AB3063" s="3">
        <v>1561800</v>
      </c>
      <c r="AC3063" s="3">
        <v>6410099</v>
      </c>
    </row>
    <row r="3064" spans="1:29" x14ac:dyDescent="0.2">
      <c r="A3064" s="3" t="s">
        <v>1078</v>
      </c>
      <c r="B3064" s="144">
        <v>45691</v>
      </c>
      <c r="C3064" s="144">
        <v>45807</v>
      </c>
      <c r="D3064" s="3" t="s">
        <v>614</v>
      </c>
      <c r="E3064" s="3" t="s">
        <v>620</v>
      </c>
      <c r="F3064" s="14" t="s">
        <v>56</v>
      </c>
      <c r="G3064" s="8" t="s">
        <v>453</v>
      </c>
      <c r="H3064" s="2">
        <v>1061788408</v>
      </c>
      <c r="I3064" s="3" t="s">
        <v>1038</v>
      </c>
      <c r="J3064" s="5">
        <v>5</v>
      </c>
      <c r="K3064" s="6">
        <v>2.5</v>
      </c>
      <c r="L3064" s="3">
        <v>17</v>
      </c>
      <c r="M3064" s="3">
        <v>85</v>
      </c>
      <c r="N3064" s="3">
        <v>1117883</v>
      </c>
      <c r="O3064" s="3">
        <v>4751001</v>
      </c>
      <c r="P3064" s="3">
        <v>0</v>
      </c>
      <c r="Q3064" s="3">
        <v>0</v>
      </c>
      <c r="R3064" s="3">
        <v>279471</v>
      </c>
      <c r="S3064" s="3">
        <v>366417</v>
      </c>
      <c r="T3064" s="3">
        <v>244278</v>
      </c>
      <c r="U3064" s="3">
        <v>419206</v>
      </c>
      <c r="V3064" s="3">
        <v>6060373</v>
      </c>
      <c r="W3064" s="3">
        <v>473800</v>
      </c>
      <c r="X3064" s="3">
        <v>668800</v>
      </c>
      <c r="Y3064" s="3">
        <v>29100</v>
      </c>
      <c r="Z3064" s="3">
        <v>222900</v>
      </c>
      <c r="AA3064" s="3">
        <v>167200</v>
      </c>
      <c r="AB3064" s="3">
        <v>1561800</v>
      </c>
      <c r="AC3064" s="3">
        <v>7622173</v>
      </c>
    </row>
    <row r="3065" spans="1:29" x14ac:dyDescent="0.2">
      <c r="A3065" s="3" t="s">
        <v>1078</v>
      </c>
      <c r="B3065" s="144">
        <v>45691</v>
      </c>
      <c r="C3065" s="144">
        <v>45807</v>
      </c>
      <c r="D3065" s="3" t="s">
        <v>614</v>
      </c>
      <c r="E3065" s="3" t="s">
        <v>620</v>
      </c>
      <c r="F3065" s="14" t="s">
        <v>56</v>
      </c>
      <c r="G3065" s="8" t="s">
        <v>453</v>
      </c>
      <c r="H3065" s="2">
        <v>34324318</v>
      </c>
      <c r="I3065" s="3" t="s">
        <v>1039</v>
      </c>
      <c r="J3065" s="5">
        <v>4</v>
      </c>
      <c r="K3065" s="6">
        <v>3.5</v>
      </c>
      <c r="L3065" s="3">
        <v>17</v>
      </c>
      <c r="M3065" s="3">
        <v>68</v>
      </c>
      <c r="N3065" s="3">
        <v>1252028</v>
      </c>
      <c r="O3065" s="3">
        <v>5321121</v>
      </c>
      <c r="P3065" s="3">
        <v>0</v>
      </c>
      <c r="Q3065" s="3">
        <v>0</v>
      </c>
      <c r="R3065" s="3">
        <v>313007</v>
      </c>
      <c r="S3065" s="3">
        <v>410387</v>
      </c>
      <c r="T3065" s="3">
        <v>273591</v>
      </c>
      <c r="U3065" s="3">
        <v>469511</v>
      </c>
      <c r="V3065" s="3">
        <v>6787617</v>
      </c>
      <c r="W3065" s="3">
        <v>473800</v>
      </c>
      <c r="X3065" s="3">
        <v>668800</v>
      </c>
      <c r="Y3065" s="3">
        <v>29100</v>
      </c>
      <c r="Z3065" s="3">
        <v>222900</v>
      </c>
      <c r="AA3065" s="3">
        <v>167200</v>
      </c>
      <c r="AB3065" s="3">
        <v>1561800</v>
      </c>
      <c r="AC3065" s="3">
        <v>8349417</v>
      </c>
    </row>
    <row r="3066" spans="1:29" x14ac:dyDescent="0.2">
      <c r="A3066" s="3" t="s">
        <v>1078</v>
      </c>
      <c r="B3066" s="144">
        <v>45691</v>
      </c>
      <c r="C3066" s="144">
        <v>45807</v>
      </c>
      <c r="D3066" s="3" t="s">
        <v>614</v>
      </c>
      <c r="E3066" s="3" t="s">
        <v>620</v>
      </c>
      <c r="F3066" s="14" t="s">
        <v>56</v>
      </c>
      <c r="G3066" s="8" t="s">
        <v>64</v>
      </c>
      <c r="H3066" s="2">
        <v>76309509</v>
      </c>
      <c r="I3066" s="3" t="s">
        <v>852</v>
      </c>
      <c r="J3066" s="5">
        <v>4</v>
      </c>
      <c r="K3066" s="6">
        <v>4</v>
      </c>
      <c r="L3066" s="3">
        <v>17</v>
      </c>
      <c r="M3066" s="3">
        <v>68</v>
      </c>
      <c r="N3066" s="3">
        <v>1430890</v>
      </c>
      <c r="O3066" s="3">
        <v>6081281</v>
      </c>
      <c r="P3066" s="3">
        <v>0</v>
      </c>
      <c r="Q3066" s="3">
        <v>0</v>
      </c>
      <c r="R3066" s="3">
        <v>357723</v>
      </c>
      <c r="S3066" s="3">
        <v>469014</v>
      </c>
      <c r="T3066" s="3">
        <v>312676</v>
      </c>
      <c r="U3066" s="3">
        <v>536584</v>
      </c>
      <c r="V3066" s="3">
        <v>7757278</v>
      </c>
      <c r="W3066" s="3">
        <v>516900</v>
      </c>
      <c r="X3066" s="3">
        <v>729800</v>
      </c>
      <c r="Y3066" s="3">
        <v>31700</v>
      </c>
      <c r="Z3066" s="3">
        <v>243300</v>
      </c>
      <c r="AA3066" s="3">
        <v>182400</v>
      </c>
      <c r="AB3066" s="3">
        <v>1704100</v>
      </c>
      <c r="AC3066" s="3">
        <v>9461378</v>
      </c>
    </row>
    <row r="3067" spans="1:29" x14ac:dyDescent="0.2">
      <c r="A3067" s="3" t="s">
        <v>1078</v>
      </c>
      <c r="B3067" s="144">
        <v>45691</v>
      </c>
      <c r="C3067" s="144">
        <v>45807</v>
      </c>
      <c r="D3067" s="3" t="s">
        <v>614</v>
      </c>
      <c r="E3067" s="3" t="s">
        <v>620</v>
      </c>
      <c r="F3067" s="14" t="s">
        <v>56</v>
      </c>
      <c r="G3067" s="8" t="s">
        <v>64</v>
      </c>
      <c r="H3067" s="2">
        <v>10532521</v>
      </c>
      <c r="I3067" s="3" t="s">
        <v>853</v>
      </c>
      <c r="J3067" s="5">
        <v>2</v>
      </c>
      <c r="K3067" s="6">
        <v>4.5</v>
      </c>
      <c r="L3067" s="3">
        <v>17</v>
      </c>
      <c r="M3067" s="3">
        <v>34</v>
      </c>
      <c r="N3067" s="3">
        <v>804875</v>
      </c>
      <c r="O3067" s="3">
        <v>3420720</v>
      </c>
      <c r="P3067" s="3">
        <v>0</v>
      </c>
      <c r="Q3067" s="3">
        <v>0</v>
      </c>
      <c r="R3067" s="3">
        <v>201219</v>
      </c>
      <c r="S3067" s="3">
        <v>263820</v>
      </c>
      <c r="T3067" s="3">
        <v>175880</v>
      </c>
      <c r="U3067" s="3">
        <v>301828</v>
      </c>
      <c r="V3067" s="3">
        <v>4363467</v>
      </c>
      <c r="W3067" s="3">
        <v>473800</v>
      </c>
      <c r="X3067" s="3">
        <v>668800</v>
      </c>
      <c r="Y3067" s="3">
        <v>29100</v>
      </c>
      <c r="Z3067" s="3">
        <v>222900</v>
      </c>
      <c r="AA3067" s="3">
        <v>167200</v>
      </c>
      <c r="AB3067" s="3">
        <v>1561800</v>
      </c>
      <c r="AC3067" s="3">
        <v>5925267</v>
      </c>
    </row>
    <row r="3068" spans="1:29" x14ac:dyDescent="0.2">
      <c r="A3068" s="3" t="s">
        <v>1078</v>
      </c>
      <c r="B3068" s="144">
        <v>45691</v>
      </c>
      <c r="C3068" s="144">
        <v>45807</v>
      </c>
      <c r="D3068" s="3" t="s">
        <v>614</v>
      </c>
      <c r="E3068" s="3" t="s">
        <v>620</v>
      </c>
      <c r="F3068" s="14" t="s">
        <v>56</v>
      </c>
      <c r="G3068" s="8" t="s">
        <v>64</v>
      </c>
      <c r="H3068" s="2">
        <v>10521998</v>
      </c>
      <c r="I3068" s="3" t="s">
        <v>858</v>
      </c>
      <c r="J3068" s="5">
        <v>6</v>
      </c>
      <c r="K3068" s="6">
        <v>2.5</v>
      </c>
      <c r="L3068" s="3">
        <v>17</v>
      </c>
      <c r="M3068" s="3">
        <v>102</v>
      </c>
      <c r="N3068" s="3">
        <v>1341459</v>
      </c>
      <c r="O3068" s="3">
        <v>5701201</v>
      </c>
      <c r="P3068" s="3">
        <v>0</v>
      </c>
      <c r="Q3068" s="3">
        <v>0</v>
      </c>
      <c r="R3068" s="3">
        <v>335365</v>
      </c>
      <c r="S3068" s="3">
        <v>439700</v>
      </c>
      <c r="T3068" s="3">
        <v>293134</v>
      </c>
      <c r="U3068" s="3">
        <v>503047</v>
      </c>
      <c r="V3068" s="3">
        <v>7272447</v>
      </c>
      <c r="W3068" s="3">
        <v>473800</v>
      </c>
      <c r="X3068" s="3">
        <v>668800</v>
      </c>
      <c r="Y3068" s="3">
        <v>29100</v>
      </c>
      <c r="Z3068" s="3">
        <v>222900</v>
      </c>
      <c r="AA3068" s="3">
        <v>167200</v>
      </c>
      <c r="AB3068" s="3">
        <v>1561800</v>
      </c>
      <c r="AC3068" s="3">
        <v>8834247</v>
      </c>
    </row>
    <row r="3069" spans="1:29" x14ac:dyDescent="0.2">
      <c r="A3069" s="3" t="s">
        <v>1078</v>
      </c>
      <c r="B3069" s="144">
        <v>45691</v>
      </c>
      <c r="C3069" s="144">
        <v>45807</v>
      </c>
      <c r="D3069" s="3" t="s">
        <v>614</v>
      </c>
      <c r="E3069" s="3" t="s">
        <v>620</v>
      </c>
      <c r="F3069" s="14" t="s">
        <v>56</v>
      </c>
      <c r="G3069" s="8" t="s">
        <v>66</v>
      </c>
      <c r="H3069" s="2">
        <v>12976137</v>
      </c>
      <c r="I3069" s="3" t="s">
        <v>861</v>
      </c>
      <c r="J3069" s="5">
        <v>8</v>
      </c>
      <c r="K3069" s="6">
        <v>4</v>
      </c>
      <c r="L3069" s="3">
        <v>17</v>
      </c>
      <c r="M3069" s="3">
        <v>136</v>
      </c>
      <c r="N3069" s="3">
        <v>2861779</v>
      </c>
      <c r="O3069" s="3">
        <v>12162562</v>
      </c>
      <c r="P3069" s="3">
        <v>0</v>
      </c>
      <c r="Q3069" s="3">
        <v>0</v>
      </c>
      <c r="R3069" s="3">
        <v>715445</v>
      </c>
      <c r="S3069" s="3">
        <v>938028</v>
      </c>
      <c r="T3069" s="3">
        <v>625352</v>
      </c>
      <c r="U3069" s="3">
        <v>1073167</v>
      </c>
      <c r="V3069" s="3">
        <v>15514554</v>
      </c>
      <c r="W3069" s="3">
        <v>1033800</v>
      </c>
      <c r="X3069" s="3">
        <v>1459500</v>
      </c>
      <c r="Y3069" s="3">
        <v>63500</v>
      </c>
      <c r="Z3069" s="3">
        <v>486500</v>
      </c>
      <c r="AA3069" s="3">
        <v>364900</v>
      </c>
      <c r="AB3069" s="3">
        <v>3408200</v>
      </c>
      <c r="AC3069" s="3">
        <v>18922754</v>
      </c>
    </row>
    <row r="3070" spans="1:29" x14ac:dyDescent="0.2">
      <c r="A3070" s="3" t="s">
        <v>1078</v>
      </c>
      <c r="B3070" s="144">
        <v>45691</v>
      </c>
      <c r="C3070" s="144">
        <v>45807</v>
      </c>
      <c r="D3070" s="3" t="s">
        <v>614</v>
      </c>
      <c r="E3070" s="3" t="s">
        <v>620</v>
      </c>
      <c r="F3070" s="14" t="s">
        <v>56</v>
      </c>
      <c r="G3070" s="8" t="s">
        <v>66</v>
      </c>
      <c r="H3070" s="2">
        <v>4613456</v>
      </c>
      <c r="I3070" s="3" t="s">
        <v>862</v>
      </c>
      <c r="J3070" s="5">
        <v>8</v>
      </c>
      <c r="K3070" s="6">
        <v>4</v>
      </c>
      <c r="L3070" s="3">
        <v>17</v>
      </c>
      <c r="M3070" s="3">
        <v>136</v>
      </c>
      <c r="N3070" s="3">
        <v>2861779</v>
      </c>
      <c r="O3070" s="3">
        <v>12162562</v>
      </c>
      <c r="P3070" s="3">
        <v>0</v>
      </c>
      <c r="Q3070" s="3">
        <v>0</v>
      </c>
      <c r="R3070" s="3">
        <v>715445</v>
      </c>
      <c r="S3070" s="3">
        <v>938028</v>
      </c>
      <c r="T3070" s="3">
        <v>625352</v>
      </c>
      <c r="U3070" s="3">
        <v>1073167</v>
      </c>
      <c r="V3070" s="3">
        <v>15514554</v>
      </c>
      <c r="W3070" s="3">
        <v>1033800</v>
      </c>
      <c r="X3070" s="3">
        <v>1459500</v>
      </c>
      <c r="Y3070" s="3">
        <v>63500</v>
      </c>
      <c r="Z3070" s="3">
        <v>486500</v>
      </c>
      <c r="AA3070" s="3">
        <v>364900</v>
      </c>
      <c r="AB3070" s="3">
        <v>3408200</v>
      </c>
      <c r="AC3070" s="3">
        <v>18922754</v>
      </c>
    </row>
    <row r="3071" spans="1:29" x14ac:dyDescent="0.2">
      <c r="A3071" s="3" t="s">
        <v>1078</v>
      </c>
      <c r="B3071" s="144">
        <v>45691</v>
      </c>
      <c r="C3071" s="144">
        <v>45807</v>
      </c>
      <c r="D3071" s="3" t="s">
        <v>614</v>
      </c>
      <c r="E3071" s="3" t="s">
        <v>620</v>
      </c>
      <c r="F3071" s="14" t="s">
        <v>56</v>
      </c>
      <c r="G3071" s="8" t="s">
        <v>66</v>
      </c>
      <c r="H3071" s="2">
        <v>76331310</v>
      </c>
      <c r="I3071" s="3" t="s">
        <v>933</v>
      </c>
      <c r="J3071" s="5">
        <v>6</v>
      </c>
      <c r="K3071" s="6">
        <v>4</v>
      </c>
      <c r="L3071" s="3">
        <v>17</v>
      </c>
      <c r="M3071" s="3">
        <v>102</v>
      </c>
      <c r="N3071" s="3">
        <v>2146334</v>
      </c>
      <c r="O3071" s="3">
        <v>9121921</v>
      </c>
      <c r="P3071" s="3">
        <v>0</v>
      </c>
      <c r="Q3071" s="3">
        <v>0</v>
      </c>
      <c r="R3071" s="3">
        <v>536584</v>
      </c>
      <c r="S3071" s="3">
        <v>703521</v>
      </c>
      <c r="T3071" s="3">
        <v>469014</v>
      </c>
      <c r="U3071" s="3">
        <v>804875</v>
      </c>
      <c r="V3071" s="3">
        <v>11635915</v>
      </c>
      <c r="W3071" s="3">
        <v>775400</v>
      </c>
      <c r="X3071" s="3">
        <v>1094600</v>
      </c>
      <c r="Y3071" s="3">
        <v>47600</v>
      </c>
      <c r="Z3071" s="3">
        <v>364900</v>
      </c>
      <c r="AA3071" s="3">
        <v>273700</v>
      </c>
      <c r="AB3071" s="3">
        <v>2556200</v>
      </c>
      <c r="AC3071" s="3">
        <v>14192115</v>
      </c>
    </row>
    <row r="3072" spans="1:29" x14ac:dyDescent="0.2">
      <c r="A3072" s="3" t="s">
        <v>1078</v>
      </c>
      <c r="B3072" s="144">
        <v>45691</v>
      </c>
      <c r="C3072" s="144">
        <v>45807</v>
      </c>
      <c r="D3072" s="3" t="s">
        <v>614</v>
      </c>
      <c r="E3072" s="3" t="s">
        <v>620</v>
      </c>
      <c r="F3072" s="14" t="s">
        <v>56</v>
      </c>
      <c r="G3072" s="8" t="s">
        <v>66</v>
      </c>
      <c r="H3072" s="2">
        <v>34328810</v>
      </c>
      <c r="I3072" s="3" t="s">
        <v>1122</v>
      </c>
      <c r="J3072" s="5">
        <v>8</v>
      </c>
      <c r="K3072" s="6">
        <v>4</v>
      </c>
      <c r="L3072" s="3">
        <v>17</v>
      </c>
      <c r="M3072" s="3">
        <v>136</v>
      </c>
      <c r="N3072" s="3">
        <v>2861779</v>
      </c>
      <c r="O3072" s="3">
        <v>12162562</v>
      </c>
      <c r="P3072" s="3">
        <v>0</v>
      </c>
      <c r="Q3072" s="3">
        <v>0</v>
      </c>
      <c r="R3072" s="3">
        <v>715445</v>
      </c>
      <c r="S3072" s="3">
        <v>938028</v>
      </c>
      <c r="T3072" s="3">
        <v>625352</v>
      </c>
      <c r="U3072" s="3">
        <v>1073167</v>
      </c>
      <c r="V3072" s="3">
        <v>15514554</v>
      </c>
      <c r="W3072" s="3">
        <v>1033800</v>
      </c>
      <c r="X3072" s="3">
        <v>1459500</v>
      </c>
      <c r="Y3072" s="3">
        <v>63500</v>
      </c>
      <c r="Z3072" s="3">
        <v>486500</v>
      </c>
      <c r="AA3072" s="3">
        <v>364900</v>
      </c>
      <c r="AB3072" s="3">
        <v>3408200</v>
      </c>
      <c r="AC3072" s="3">
        <v>18922754</v>
      </c>
    </row>
    <row r="3073" spans="1:29" x14ac:dyDescent="0.2">
      <c r="A3073" s="3" t="s">
        <v>1078</v>
      </c>
      <c r="B3073" s="144">
        <v>45691</v>
      </c>
      <c r="C3073" s="144">
        <v>45807</v>
      </c>
      <c r="D3073" s="3" t="s">
        <v>614</v>
      </c>
      <c r="E3073" s="3" t="s">
        <v>620</v>
      </c>
      <c r="F3073" s="14" t="s">
        <v>56</v>
      </c>
      <c r="G3073" s="8" t="s">
        <v>66</v>
      </c>
      <c r="H3073" s="2">
        <v>1136887000</v>
      </c>
      <c r="I3073" s="3" t="s">
        <v>864</v>
      </c>
      <c r="J3073" s="5">
        <v>2</v>
      </c>
      <c r="K3073" s="6">
        <v>2.5</v>
      </c>
      <c r="L3073" s="3">
        <v>17</v>
      </c>
      <c r="M3073" s="3">
        <v>34</v>
      </c>
      <c r="N3073" s="3">
        <v>447153</v>
      </c>
      <c r="O3073" s="3">
        <v>1900400</v>
      </c>
      <c r="P3073" s="3">
        <v>0</v>
      </c>
      <c r="Q3073" s="3">
        <v>0</v>
      </c>
      <c r="R3073" s="3">
        <v>111788</v>
      </c>
      <c r="S3073" s="3">
        <v>146567</v>
      </c>
      <c r="T3073" s="3">
        <v>97711</v>
      </c>
      <c r="U3073" s="3">
        <v>167682</v>
      </c>
      <c r="V3073" s="3">
        <v>2424148</v>
      </c>
      <c r="W3073" s="3">
        <v>473800</v>
      </c>
      <c r="X3073" s="3">
        <v>668800</v>
      </c>
      <c r="Y3073" s="3">
        <v>29100</v>
      </c>
      <c r="Z3073" s="3">
        <v>222900</v>
      </c>
      <c r="AA3073" s="3">
        <v>167200</v>
      </c>
      <c r="AB3073" s="3">
        <v>1561800</v>
      </c>
      <c r="AC3073" s="3">
        <v>3985948</v>
      </c>
    </row>
    <row r="3074" spans="1:29" x14ac:dyDescent="0.2">
      <c r="A3074" s="3" t="s">
        <v>1078</v>
      </c>
      <c r="B3074" s="144">
        <v>45691</v>
      </c>
      <c r="C3074" s="144">
        <v>45807</v>
      </c>
      <c r="D3074" s="3" t="s">
        <v>614</v>
      </c>
      <c r="E3074" s="3" t="s">
        <v>620</v>
      </c>
      <c r="F3074" s="14" t="s">
        <v>56</v>
      </c>
      <c r="G3074" s="8" t="s">
        <v>66</v>
      </c>
      <c r="H3074" s="2">
        <v>76327894</v>
      </c>
      <c r="I3074" s="3" t="s">
        <v>70</v>
      </c>
      <c r="J3074" s="5">
        <v>8</v>
      </c>
      <c r="K3074" s="6">
        <v>4</v>
      </c>
      <c r="L3074" s="3">
        <v>17</v>
      </c>
      <c r="M3074" s="3">
        <v>136</v>
      </c>
      <c r="N3074" s="3">
        <v>2861779</v>
      </c>
      <c r="O3074" s="3">
        <v>12162562</v>
      </c>
      <c r="P3074" s="3">
        <v>0</v>
      </c>
      <c r="Q3074" s="3">
        <v>0</v>
      </c>
      <c r="R3074" s="3">
        <v>715445</v>
      </c>
      <c r="S3074" s="3">
        <v>938028</v>
      </c>
      <c r="T3074" s="3">
        <v>625352</v>
      </c>
      <c r="U3074" s="3">
        <v>1073167</v>
      </c>
      <c r="V3074" s="3">
        <v>15514554</v>
      </c>
      <c r="W3074" s="3">
        <v>1033800</v>
      </c>
      <c r="X3074" s="3">
        <v>1459500</v>
      </c>
      <c r="Y3074" s="3">
        <v>63500</v>
      </c>
      <c r="Z3074" s="3">
        <v>486500</v>
      </c>
      <c r="AA3074" s="3">
        <v>364900</v>
      </c>
      <c r="AB3074" s="3">
        <v>3408200</v>
      </c>
      <c r="AC3074" s="3">
        <v>18922754</v>
      </c>
    </row>
    <row r="3075" spans="1:29" x14ac:dyDescent="0.2">
      <c r="A3075" s="3" t="s">
        <v>1078</v>
      </c>
      <c r="B3075" s="144">
        <v>45691</v>
      </c>
      <c r="C3075" s="144">
        <v>45807</v>
      </c>
      <c r="D3075" s="3" t="s">
        <v>614</v>
      </c>
      <c r="E3075" s="3" t="s">
        <v>620</v>
      </c>
      <c r="F3075" s="14" t="s">
        <v>56</v>
      </c>
      <c r="G3075" s="8" t="s">
        <v>66</v>
      </c>
      <c r="H3075" s="2">
        <v>10533944</v>
      </c>
      <c r="I3075" s="3" t="s">
        <v>867</v>
      </c>
      <c r="J3075" s="5">
        <v>8</v>
      </c>
      <c r="K3075" s="6">
        <v>4</v>
      </c>
      <c r="L3075" s="3">
        <v>17</v>
      </c>
      <c r="M3075" s="3">
        <v>136</v>
      </c>
      <c r="N3075" s="3">
        <v>2861779</v>
      </c>
      <c r="O3075" s="3">
        <v>12162562</v>
      </c>
      <c r="P3075" s="3">
        <v>0</v>
      </c>
      <c r="Q3075" s="3">
        <v>0</v>
      </c>
      <c r="R3075" s="3">
        <v>715445</v>
      </c>
      <c r="S3075" s="3">
        <v>938028</v>
      </c>
      <c r="T3075" s="3">
        <v>625352</v>
      </c>
      <c r="U3075" s="3">
        <v>1073167</v>
      </c>
      <c r="V3075" s="3">
        <v>15514554</v>
      </c>
      <c r="W3075" s="3">
        <v>1033800</v>
      </c>
      <c r="X3075" s="3">
        <v>1459500</v>
      </c>
      <c r="Y3075" s="3">
        <v>63500</v>
      </c>
      <c r="Z3075" s="3">
        <v>486500</v>
      </c>
      <c r="AA3075" s="3">
        <v>364900</v>
      </c>
      <c r="AB3075" s="3">
        <v>3408200</v>
      </c>
      <c r="AC3075" s="3">
        <v>18922754</v>
      </c>
    </row>
    <row r="3076" spans="1:29" x14ac:dyDescent="0.2">
      <c r="A3076" s="3" t="s">
        <v>1078</v>
      </c>
      <c r="B3076" s="144">
        <v>45691</v>
      </c>
      <c r="C3076" s="144">
        <v>45807</v>
      </c>
      <c r="D3076" s="3" t="s">
        <v>614</v>
      </c>
      <c r="E3076" s="3" t="s">
        <v>620</v>
      </c>
      <c r="F3076" s="14" t="s">
        <v>56</v>
      </c>
      <c r="G3076" s="8" t="s">
        <v>73</v>
      </c>
      <c r="H3076" s="2">
        <v>1061688106</v>
      </c>
      <c r="I3076" s="3" t="s">
        <v>869</v>
      </c>
      <c r="J3076" s="5">
        <v>4</v>
      </c>
      <c r="K3076" s="6">
        <v>4.5</v>
      </c>
      <c r="L3076" s="3">
        <v>17</v>
      </c>
      <c r="M3076" s="3">
        <v>68</v>
      </c>
      <c r="N3076" s="3">
        <v>1609751</v>
      </c>
      <c r="O3076" s="3">
        <v>6841441</v>
      </c>
      <c r="P3076" s="3">
        <v>0</v>
      </c>
      <c r="Q3076" s="3">
        <v>0</v>
      </c>
      <c r="R3076" s="3">
        <v>402438</v>
      </c>
      <c r="S3076" s="3">
        <v>527641</v>
      </c>
      <c r="T3076" s="3">
        <v>351760</v>
      </c>
      <c r="U3076" s="3">
        <v>603657</v>
      </c>
      <c r="V3076" s="3">
        <v>8726937</v>
      </c>
      <c r="W3076" s="3">
        <v>581500</v>
      </c>
      <c r="X3076" s="3">
        <v>821000</v>
      </c>
      <c r="Y3076" s="3">
        <v>35700</v>
      </c>
      <c r="Z3076" s="3">
        <v>273700</v>
      </c>
      <c r="AA3076" s="3">
        <v>205200</v>
      </c>
      <c r="AB3076" s="3">
        <v>1917100</v>
      </c>
      <c r="AC3076" s="3">
        <v>10644037</v>
      </c>
    </row>
    <row r="3077" spans="1:29" x14ac:dyDescent="0.2">
      <c r="A3077" s="3" t="s">
        <v>1078</v>
      </c>
      <c r="B3077" s="144">
        <v>45691</v>
      </c>
      <c r="C3077" s="144">
        <v>45807</v>
      </c>
      <c r="D3077" s="3" t="s">
        <v>614</v>
      </c>
      <c r="E3077" s="3" t="s">
        <v>620</v>
      </c>
      <c r="F3077" s="14" t="s">
        <v>56</v>
      </c>
      <c r="G3077" s="8" t="s">
        <v>73</v>
      </c>
      <c r="H3077" s="2">
        <v>10302889</v>
      </c>
      <c r="I3077" s="3" t="s">
        <v>870</v>
      </c>
      <c r="J3077" s="5">
        <v>4</v>
      </c>
      <c r="K3077" s="6">
        <v>3</v>
      </c>
      <c r="L3077" s="3">
        <v>17</v>
      </c>
      <c r="M3077" s="3">
        <v>68</v>
      </c>
      <c r="N3077" s="3">
        <v>1073167</v>
      </c>
      <c r="O3077" s="3">
        <v>4560961</v>
      </c>
      <c r="P3077" s="3">
        <v>0</v>
      </c>
      <c r="Q3077" s="3">
        <v>0</v>
      </c>
      <c r="R3077" s="3">
        <v>268292</v>
      </c>
      <c r="S3077" s="3">
        <v>351760</v>
      </c>
      <c r="T3077" s="3">
        <v>234507</v>
      </c>
      <c r="U3077" s="3">
        <v>402438</v>
      </c>
      <c r="V3077" s="3">
        <v>5817958</v>
      </c>
      <c r="W3077" s="3">
        <v>473800</v>
      </c>
      <c r="X3077" s="3">
        <v>668800</v>
      </c>
      <c r="Y3077" s="3">
        <v>29100</v>
      </c>
      <c r="Z3077" s="3">
        <v>222900</v>
      </c>
      <c r="AA3077" s="3">
        <v>167200</v>
      </c>
      <c r="AB3077" s="3">
        <v>1561800</v>
      </c>
      <c r="AC3077" s="3">
        <v>7379758</v>
      </c>
    </row>
    <row r="3078" spans="1:29" x14ac:dyDescent="0.2">
      <c r="A3078" s="3" t="s">
        <v>1078</v>
      </c>
      <c r="B3078" s="144">
        <v>45691</v>
      </c>
      <c r="C3078" s="144">
        <v>45807</v>
      </c>
      <c r="D3078" s="3" t="s">
        <v>614</v>
      </c>
      <c r="E3078" s="3" t="s">
        <v>620</v>
      </c>
      <c r="F3078" s="14" t="s">
        <v>56</v>
      </c>
      <c r="G3078" s="8" t="s">
        <v>73</v>
      </c>
      <c r="H3078" s="2">
        <v>1061722037</v>
      </c>
      <c r="I3078" s="3" t="s">
        <v>871</v>
      </c>
      <c r="J3078" s="5">
        <v>6</v>
      </c>
      <c r="K3078" s="6">
        <v>3.5</v>
      </c>
      <c r="L3078" s="3">
        <v>17</v>
      </c>
      <c r="M3078" s="3">
        <v>102</v>
      </c>
      <c r="N3078" s="3">
        <v>1878043</v>
      </c>
      <c r="O3078" s="3">
        <v>7981681</v>
      </c>
      <c r="P3078" s="3">
        <v>0</v>
      </c>
      <c r="Q3078" s="3">
        <v>0</v>
      </c>
      <c r="R3078" s="3">
        <v>469511</v>
      </c>
      <c r="S3078" s="3">
        <v>615581</v>
      </c>
      <c r="T3078" s="3">
        <v>410387</v>
      </c>
      <c r="U3078" s="3">
        <v>704266</v>
      </c>
      <c r="V3078" s="3">
        <v>10181426</v>
      </c>
      <c r="W3078" s="3">
        <v>678400</v>
      </c>
      <c r="X3078" s="3">
        <v>957800</v>
      </c>
      <c r="Y3078" s="3">
        <v>41700</v>
      </c>
      <c r="Z3078" s="3">
        <v>319300</v>
      </c>
      <c r="AA3078" s="3">
        <v>239500</v>
      </c>
      <c r="AB3078" s="3">
        <v>2236700</v>
      </c>
      <c r="AC3078" s="3">
        <v>12418126</v>
      </c>
    </row>
    <row r="3079" spans="1:29" x14ac:dyDescent="0.2">
      <c r="A3079" s="3" t="s">
        <v>1078</v>
      </c>
      <c r="B3079" s="144">
        <v>45691</v>
      </c>
      <c r="C3079" s="144">
        <v>45807</v>
      </c>
      <c r="D3079" s="3" t="s">
        <v>614</v>
      </c>
      <c r="E3079" s="3" t="s">
        <v>620</v>
      </c>
      <c r="F3079" s="14" t="s">
        <v>56</v>
      </c>
      <c r="G3079" s="8" t="s">
        <v>73</v>
      </c>
      <c r="H3079" s="2">
        <v>1113649181</v>
      </c>
      <c r="I3079" s="3" t="s">
        <v>873</v>
      </c>
      <c r="J3079" s="5">
        <v>4</v>
      </c>
      <c r="K3079" s="6">
        <v>3</v>
      </c>
      <c r="L3079" s="3">
        <v>17</v>
      </c>
      <c r="M3079" s="3">
        <v>68</v>
      </c>
      <c r="N3079" s="3">
        <v>1073167</v>
      </c>
      <c r="O3079" s="3">
        <v>4560961</v>
      </c>
      <c r="P3079" s="3">
        <v>0</v>
      </c>
      <c r="Q3079" s="3">
        <v>0</v>
      </c>
      <c r="R3079" s="3">
        <v>268292</v>
      </c>
      <c r="S3079" s="3">
        <v>351760</v>
      </c>
      <c r="T3079" s="3">
        <v>234507</v>
      </c>
      <c r="U3079" s="3">
        <v>402438</v>
      </c>
      <c r="V3079" s="3">
        <v>5817958</v>
      </c>
      <c r="W3079" s="3">
        <v>473800</v>
      </c>
      <c r="X3079" s="3">
        <v>668800</v>
      </c>
      <c r="Y3079" s="3">
        <v>29100</v>
      </c>
      <c r="Z3079" s="3">
        <v>222900</v>
      </c>
      <c r="AA3079" s="3">
        <v>167200</v>
      </c>
      <c r="AB3079" s="3">
        <v>1561800</v>
      </c>
      <c r="AC3079" s="3">
        <v>7379758</v>
      </c>
    </row>
    <row r="3080" spans="1:29" x14ac:dyDescent="0.2">
      <c r="A3080" s="3" t="s">
        <v>1078</v>
      </c>
      <c r="B3080" s="144">
        <v>45691</v>
      </c>
      <c r="C3080" s="144">
        <v>45807</v>
      </c>
      <c r="D3080" s="3" t="s">
        <v>614</v>
      </c>
      <c r="E3080" s="3" t="s">
        <v>620</v>
      </c>
      <c r="F3080" s="14" t="s">
        <v>56</v>
      </c>
      <c r="G3080" s="8" t="s">
        <v>73</v>
      </c>
      <c r="H3080" s="2">
        <v>16842979</v>
      </c>
      <c r="I3080" s="3" t="s">
        <v>1123</v>
      </c>
      <c r="J3080" s="5">
        <v>8</v>
      </c>
      <c r="K3080" s="6">
        <v>3</v>
      </c>
      <c r="L3080" s="3">
        <v>17</v>
      </c>
      <c r="M3080" s="3">
        <v>136</v>
      </c>
      <c r="N3080" s="3">
        <v>2146334</v>
      </c>
      <c r="O3080" s="3">
        <v>9121921</v>
      </c>
      <c r="P3080" s="3">
        <v>0</v>
      </c>
      <c r="Q3080" s="3">
        <v>0</v>
      </c>
      <c r="R3080" s="3">
        <v>536584</v>
      </c>
      <c r="S3080" s="3">
        <v>703521</v>
      </c>
      <c r="T3080" s="3">
        <v>469014</v>
      </c>
      <c r="U3080" s="3">
        <v>804875</v>
      </c>
      <c r="V3080" s="3">
        <v>11635915</v>
      </c>
      <c r="W3080" s="3">
        <v>775400</v>
      </c>
      <c r="X3080" s="3">
        <v>1094600</v>
      </c>
      <c r="Y3080" s="3">
        <v>47600</v>
      </c>
      <c r="Z3080" s="3">
        <v>364900</v>
      </c>
      <c r="AA3080" s="3">
        <v>273700</v>
      </c>
      <c r="AB3080" s="3">
        <v>2556200</v>
      </c>
      <c r="AC3080" s="3">
        <v>14192115</v>
      </c>
    </row>
    <row r="3081" spans="1:29" x14ac:dyDescent="0.2">
      <c r="A3081" s="3" t="s">
        <v>1078</v>
      </c>
      <c r="B3081" s="144">
        <v>45691</v>
      </c>
      <c r="C3081" s="144">
        <v>45807</v>
      </c>
      <c r="D3081" s="3" t="s">
        <v>614</v>
      </c>
      <c r="E3081" s="3" t="s">
        <v>620</v>
      </c>
      <c r="F3081" s="3" t="s">
        <v>82</v>
      </c>
      <c r="G3081" s="8" t="s">
        <v>84</v>
      </c>
      <c r="H3081" s="2">
        <v>76327542</v>
      </c>
      <c r="I3081" s="3" t="s">
        <v>875</v>
      </c>
      <c r="J3081" s="5">
        <v>10</v>
      </c>
      <c r="K3081" s="6">
        <v>4</v>
      </c>
      <c r="L3081" s="3">
        <v>17</v>
      </c>
      <c r="M3081" s="3">
        <v>170</v>
      </c>
      <c r="N3081" s="3">
        <v>3577224</v>
      </c>
      <c r="O3081" s="3">
        <v>15203202</v>
      </c>
      <c r="P3081" s="3">
        <v>0</v>
      </c>
      <c r="Q3081" s="3">
        <v>0</v>
      </c>
      <c r="R3081" s="3">
        <v>894306</v>
      </c>
      <c r="S3081" s="3">
        <v>1172535</v>
      </c>
      <c r="T3081" s="3">
        <v>781690</v>
      </c>
      <c r="U3081" s="3">
        <v>1341459</v>
      </c>
      <c r="V3081" s="3">
        <v>19393192</v>
      </c>
      <c r="W3081" s="3">
        <v>1292300</v>
      </c>
      <c r="X3081" s="3">
        <v>1824400</v>
      </c>
      <c r="Y3081" s="3">
        <v>79400</v>
      </c>
      <c r="Z3081" s="3">
        <v>608100</v>
      </c>
      <c r="AA3081" s="3">
        <v>456100</v>
      </c>
      <c r="AB3081" s="3">
        <v>4260300</v>
      </c>
      <c r="AC3081" s="3">
        <v>23653492</v>
      </c>
    </row>
    <row r="3082" spans="1:29" x14ac:dyDescent="0.2">
      <c r="A3082" s="3" t="s">
        <v>1078</v>
      </c>
      <c r="B3082" s="144">
        <v>45691</v>
      </c>
      <c r="C3082" s="144">
        <v>45807</v>
      </c>
      <c r="D3082" s="3" t="s">
        <v>614</v>
      </c>
      <c r="E3082" s="3" t="s">
        <v>620</v>
      </c>
      <c r="F3082" s="3" t="s">
        <v>82</v>
      </c>
      <c r="G3082" s="8" t="s">
        <v>84</v>
      </c>
      <c r="H3082" s="2">
        <v>4617585</v>
      </c>
      <c r="I3082" s="3" t="s">
        <v>876</v>
      </c>
      <c r="J3082" s="5">
        <v>10</v>
      </c>
      <c r="K3082" s="6">
        <v>4</v>
      </c>
      <c r="L3082" s="3">
        <v>17</v>
      </c>
      <c r="M3082" s="3">
        <v>170</v>
      </c>
      <c r="N3082" s="3">
        <v>3577224</v>
      </c>
      <c r="O3082" s="3">
        <v>15203202</v>
      </c>
      <c r="P3082" s="3">
        <v>0</v>
      </c>
      <c r="Q3082" s="3">
        <v>0</v>
      </c>
      <c r="R3082" s="3">
        <v>894306</v>
      </c>
      <c r="S3082" s="3">
        <v>1172535</v>
      </c>
      <c r="T3082" s="3">
        <v>781690</v>
      </c>
      <c r="U3082" s="3">
        <v>1341459</v>
      </c>
      <c r="V3082" s="3">
        <v>19393192</v>
      </c>
      <c r="W3082" s="3">
        <v>1292300</v>
      </c>
      <c r="X3082" s="3">
        <v>1824400</v>
      </c>
      <c r="Y3082" s="3">
        <v>79400</v>
      </c>
      <c r="Z3082" s="3">
        <v>608100</v>
      </c>
      <c r="AA3082" s="3">
        <v>456100</v>
      </c>
      <c r="AB3082" s="3">
        <v>4260300</v>
      </c>
      <c r="AC3082" s="3">
        <v>23653492</v>
      </c>
    </row>
    <row r="3083" spans="1:29" x14ac:dyDescent="0.2">
      <c r="A3083" s="3" t="s">
        <v>1078</v>
      </c>
      <c r="B3083" s="144">
        <v>45691</v>
      </c>
      <c r="C3083" s="144">
        <v>45807</v>
      </c>
      <c r="D3083" s="3" t="s">
        <v>614</v>
      </c>
      <c r="E3083" s="3" t="s">
        <v>620</v>
      </c>
      <c r="F3083" s="3" t="s">
        <v>82</v>
      </c>
      <c r="G3083" s="8" t="s">
        <v>84</v>
      </c>
      <c r="H3083" s="2">
        <v>34559148</v>
      </c>
      <c r="I3083" s="3" t="s">
        <v>878</v>
      </c>
      <c r="J3083" s="5">
        <v>6</v>
      </c>
      <c r="K3083" s="6">
        <v>3.5</v>
      </c>
      <c r="L3083" s="3">
        <v>17</v>
      </c>
      <c r="M3083" s="3">
        <v>102</v>
      </c>
      <c r="N3083" s="3">
        <v>1878043</v>
      </c>
      <c r="O3083" s="3">
        <v>7981681</v>
      </c>
      <c r="P3083" s="3">
        <v>0</v>
      </c>
      <c r="Q3083" s="3">
        <v>0</v>
      </c>
      <c r="R3083" s="3">
        <v>469511</v>
      </c>
      <c r="S3083" s="3">
        <v>615581</v>
      </c>
      <c r="T3083" s="3">
        <v>410387</v>
      </c>
      <c r="U3083" s="3">
        <v>704266</v>
      </c>
      <c r="V3083" s="3">
        <v>10181426</v>
      </c>
      <c r="W3083" s="3">
        <v>678400</v>
      </c>
      <c r="X3083" s="3">
        <v>957800</v>
      </c>
      <c r="Y3083" s="3">
        <v>41700</v>
      </c>
      <c r="Z3083" s="3">
        <v>319300</v>
      </c>
      <c r="AA3083" s="3">
        <v>239500</v>
      </c>
      <c r="AB3083" s="3">
        <v>2236700</v>
      </c>
      <c r="AC3083" s="3">
        <v>12418126</v>
      </c>
    </row>
    <row r="3084" spans="1:29" x14ac:dyDescent="0.2">
      <c r="A3084" s="3" t="s">
        <v>1078</v>
      </c>
      <c r="B3084" s="144">
        <v>45691</v>
      </c>
      <c r="C3084" s="144">
        <v>45807</v>
      </c>
      <c r="D3084" s="3" t="s">
        <v>614</v>
      </c>
      <c r="E3084" s="3" t="s">
        <v>620</v>
      </c>
      <c r="F3084" s="3" t="s">
        <v>82</v>
      </c>
      <c r="G3084" s="8" t="s">
        <v>84</v>
      </c>
      <c r="H3084" s="2">
        <v>1061718408</v>
      </c>
      <c r="I3084" s="3" t="s">
        <v>879</v>
      </c>
      <c r="J3084" s="5">
        <v>11</v>
      </c>
      <c r="K3084" s="6">
        <v>4</v>
      </c>
      <c r="L3084" s="3">
        <v>17</v>
      </c>
      <c r="M3084" s="3">
        <v>187</v>
      </c>
      <c r="N3084" s="3">
        <v>3934946</v>
      </c>
      <c r="O3084" s="3">
        <v>16723522</v>
      </c>
      <c r="P3084" s="3">
        <v>0</v>
      </c>
      <c r="Q3084" s="3">
        <v>0</v>
      </c>
      <c r="R3084" s="3">
        <v>983737</v>
      </c>
      <c r="S3084" s="3">
        <v>1289788</v>
      </c>
      <c r="T3084" s="3">
        <v>859859</v>
      </c>
      <c r="U3084" s="3">
        <v>1475605</v>
      </c>
      <c r="V3084" s="3">
        <v>21332511</v>
      </c>
      <c r="W3084" s="3">
        <v>1421500</v>
      </c>
      <c r="X3084" s="3">
        <v>2006800</v>
      </c>
      <c r="Y3084" s="3">
        <v>87300</v>
      </c>
      <c r="Z3084" s="3">
        <v>668900</v>
      </c>
      <c r="AA3084" s="3">
        <v>501700</v>
      </c>
      <c r="AB3084" s="3">
        <v>4686200</v>
      </c>
      <c r="AC3084" s="3">
        <v>26018711</v>
      </c>
    </row>
    <row r="3085" spans="1:29" x14ac:dyDescent="0.2">
      <c r="A3085" s="3" t="s">
        <v>1078</v>
      </c>
      <c r="B3085" s="144">
        <v>45691</v>
      </c>
      <c r="C3085" s="144">
        <v>45807</v>
      </c>
      <c r="D3085" s="3" t="s">
        <v>614</v>
      </c>
      <c r="E3085" s="3" t="s">
        <v>620</v>
      </c>
      <c r="F3085" s="3" t="s">
        <v>82</v>
      </c>
      <c r="G3085" s="8" t="s">
        <v>84</v>
      </c>
      <c r="H3085" s="2">
        <v>76323481</v>
      </c>
      <c r="I3085" s="3" t="s">
        <v>882</v>
      </c>
      <c r="J3085" s="5">
        <v>4</v>
      </c>
      <c r="K3085" s="6">
        <v>3</v>
      </c>
      <c r="L3085" s="3">
        <v>17</v>
      </c>
      <c r="M3085" s="3">
        <v>68</v>
      </c>
      <c r="N3085" s="3">
        <v>1073167</v>
      </c>
      <c r="O3085" s="3">
        <v>4560961</v>
      </c>
      <c r="P3085" s="3">
        <v>0</v>
      </c>
      <c r="Q3085" s="3">
        <v>0</v>
      </c>
      <c r="R3085" s="3">
        <v>268292</v>
      </c>
      <c r="S3085" s="3">
        <v>351760</v>
      </c>
      <c r="T3085" s="3">
        <v>234507</v>
      </c>
      <c r="U3085" s="3">
        <v>402438</v>
      </c>
      <c r="V3085" s="3">
        <v>5817958</v>
      </c>
      <c r="W3085" s="3">
        <v>473800</v>
      </c>
      <c r="X3085" s="3">
        <v>668800</v>
      </c>
      <c r="Y3085" s="3">
        <v>29100</v>
      </c>
      <c r="Z3085" s="3">
        <v>222900</v>
      </c>
      <c r="AA3085" s="3">
        <v>167200</v>
      </c>
      <c r="AB3085" s="3">
        <v>1561800</v>
      </c>
      <c r="AC3085" s="3">
        <v>7379758</v>
      </c>
    </row>
    <row r="3086" spans="1:29" x14ac:dyDescent="0.2">
      <c r="A3086" s="3" t="s">
        <v>1078</v>
      </c>
      <c r="B3086" s="144">
        <v>45691</v>
      </c>
      <c r="C3086" s="144">
        <v>45807</v>
      </c>
      <c r="D3086" s="3" t="s">
        <v>614</v>
      </c>
      <c r="E3086" s="3" t="s">
        <v>620</v>
      </c>
      <c r="F3086" s="3" t="s">
        <v>82</v>
      </c>
      <c r="G3086" s="8" t="s">
        <v>84</v>
      </c>
      <c r="H3086" s="2">
        <v>1061687323</v>
      </c>
      <c r="I3086" s="3" t="s">
        <v>1124</v>
      </c>
      <c r="J3086" s="5">
        <v>8</v>
      </c>
      <c r="K3086" s="6">
        <v>2.5</v>
      </c>
      <c r="L3086" s="3">
        <v>17</v>
      </c>
      <c r="M3086" s="3">
        <v>136</v>
      </c>
      <c r="N3086" s="3">
        <v>1788612</v>
      </c>
      <c r="O3086" s="3">
        <v>7601601</v>
      </c>
      <c r="P3086" s="3">
        <v>0</v>
      </c>
      <c r="Q3086" s="3">
        <v>0</v>
      </c>
      <c r="R3086" s="3">
        <v>447153</v>
      </c>
      <c r="S3086" s="3">
        <v>586267</v>
      </c>
      <c r="T3086" s="3">
        <v>390845</v>
      </c>
      <c r="U3086" s="3">
        <v>670730</v>
      </c>
      <c r="V3086" s="3">
        <v>9696596</v>
      </c>
      <c r="W3086" s="3">
        <v>646100</v>
      </c>
      <c r="X3086" s="3">
        <v>912200</v>
      </c>
      <c r="Y3086" s="3">
        <v>39700</v>
      </c>
      <c r="Z3086" s="3">
        <v>304100</v>
      </c>
      <c r="AA3086" s="3">
        <v>228000</v>
      </c>
      <c r="AB3086" s="3">
        <v>2130100</v>
      </c>
      <c r="AC3086" s="3">
        <v>11826696</v>
      </c>
    </row>
    <row r="3087" spans="1:29" x14ac:dyDescent="0.2">
      <c r="A3087" s="3" t="s">
        <v>1078</v>
      </c>
      <c r="B3087" s="144">
        <v>45691</v>
      </c>
      <c r="C3087" s="144">
        <v>45807</v>
      </c>
      <c r="D3087" s="3" t="s">
        <v>614</v>
      </c>
      <c r="E3087" s="3" t="s">
        <v>620</v>
      </c>
      <c r="F3087" s="3" t="s">
        <v>82</v>
      </c>
      <c r="G3087" s="8" t="s">
        <v>84</v>
      </c>
      <c r="H3087" s="2">
        <v>16701181</v>
      </c>
      <c r="I3087" s="3" t="s">
        <v>885</v>
      </c>
      <c r="J3087" s="5">
        <v>11</v>
      </c>
      <c r="K3087" s="6">
        <v>3</v>
      </c>
      <c r="L3087" s="3">
        <v>17</v>
      </c>
      <c r="M3087" s="3">
        <v>187</v>
      </c>
      <c r="N3087" s="3">
        <v>2951210</v>
      </c>
      <c r="O3087" s="3">
        <v>12542642</v>
      </c>
      <c r="P3087" s="3">
        <v>0</v>
      </c>
      <c r="Q3087" s="3">
        <v>0</v>
      </c>
      <c r="R3087" s="3">
        <v>737803</v>
      </c>
      <c r="S3087" s="3">
        <v>967341</v>
      </c>
      <c r="T3087" s="3">
        <v>644894</v>
      </c>
      <c r="U3087" s="3">
        <v>1106704</v>
      </c>
      <c r="V3087" s="3">
        <v>15999384</v>
      </c>
      <c r="W3087" s="3">
        <v>1066100</v>
      </c>
      <c r="X3087" s="3">
        <v>1505100</v>
      </c>
      <c r="Y3087" s="3">
        <v>65500</v>
      </c>
      <c r="Z3087" s="3">
        <v>501700</v>
      </c>
      <c r="AA3087" s="3">
        <v>376300</v>
      </c>
      <c r="AB3087" s="3">
        <v>3514700</v>
      </c>
      <c r="AC3087" s="3">
        <v>19514084</v>
      </c>
    </row>
    <row r="3088" spans="1:29" x14ac:dyDescent="0.2">
      <c r="A3088" s="3" t="s">
        <v>1078</v>
      </c>
      <c r="B3088" s="144">
        <v>45691</v>
      </c>
      <c r="C3088" s="144">
        <v>45807</v>
      </c>
      <c r="D3088" s="3" t="s">
        <v>614</v>
      </c>
      <c r="E3088" s="3" t="s">
        <v>620</v>
      </c>
      <c r="F3088" s="3" t="s">
        <v>82</v>
      </c>
      <c r="G3088" s="8" t="s">
        <v>84</v>
      </c>
      <c r="H3088" s="2">
        <v>1010234267</v>
      </c>
      <c r="I3088" s="3" t="s">
        <v>886</v>
      </c>
      <c r="J3088" s="5">
        <v>10</v>
      </c>
      <c r="K3088" s="6">
        <v>3</v>
      </c>
      <c r="L3088" s="3">
        <v>17</v>
      </c>
      <c r="M3088" s="3">
        <v>170</v>
      </c>
      <c r="N3088" s="3">
        <v>2682918</v>
      </c>
      <c r="O3088" s="3">
        <v>11402402</v>
      </c>
      <c r="P3088" s="3">
        <v>0</v>
      </c>
      <c r="Q3088" s="3">
        <v>0</v>
      </c>
      <c r="R3088" s="3">
        <v>670730</v>
      </c>
      <c r="S3088" s="3">
        <v>879401</v>
      </c>
      <c r="T3088" s="3">
        <v>586267</v>
      </c>
      <c r="U3088" s="3">
        <v>1006094</v>
      </c>
      <c r="V3088" s="3">
        <v>14544894</v>
      </c>
      <c r="W3088" s="3">
        <v>969200</v>
      </c>
      <c r="X3088" s="3">
        <v>1368300</v>
      </c>
      <c r="Y3088" s="3">
        <v>59500</v>
      </c>
      <c r="Z3088" s="3">
        <v>456100</v>
      </c>
      <c r="AA3088" s="3">
        <v>342100</v>
      </c>
      <c r="AB3088" s="3">
        <v>3195200</v>
      </c>
      <c r="AC3088" s="3">
        <v>17740094</v>
      </c>
    </row>
    <row r="3089" spans="1:29" x14ac:dyDescent="0.2">
      <c r="A3089" s="3" t="s">
        <v>1078</v>
      </c>
      <c r="B3089" s="144">
        <v>45691</v>
      </c>
      <c r="C3089" s="144">
        <v>45807</v>
      </c>
      <c r="D3089" s="3" t="s">
        <v>614</v>
      </c>
      <c r="E3089" s="3" t="s">
        <v>620</v>
      </c>
      <c r="F3089" s="3" t="s">
        <v>82</v>
      </c>
      <c r="G3089" s="8" t="s">
        <v>495</v>
      </c>
      <c r="H3089" s="2">
        <v>79914385</v>
      </c>
      <c r="I3089" s="3" t="s">
        <v>943</v>
      </c>
      <c r="J3089" s="5">
        <v>6</v>
      </c>
      <c r="K3089" s="6">
        <v>3.5</v>
      </c>
      <c r="L3089" s="3">
        <v>17</v>
      </c>
      <c r="M3089" s="3">
        <v>102</v>
      </c>
      <c r="N3089" s="3">
        <v>1878043</v>
      </c>
      <c r="O3089" s="3">
        <v>7981681</v>
      </c>
      <c r="P3089" s="3">
        <v>0</v>
      </c>
      <c r="Q3089" s="3">
        <v>0</v>
      </c>
      <c r="R3089" s="3">
        <v>469511</v>
      </c>
      <c r="S3089" s="3">
        <v>615581</v>
      </c>
      <c r="T3089" s="3">
        <v>410387</v>
      </c>
      <c r="U3089" s="3">
        <v>704266</v>
      </c>
      <c r="V3089" s="3">
        <v>10181426</v>
      </c>
      <c r="W3089" s="3">
        <v>678400</v>
      </c>
      <c r="X3089" s="3">
        <v>957800</v>
      </c>
      <c r="Y3089" s="3">
        <v>41700</v>
      </c>
      <c r="Z3089" s="3">
        <v>319300</v>
      </c>
      <c r="AA3089" s="3">
        <v>239500</v>
      </c>
      <c r="AB3089" s="3">
        <v>2236700</v>
      </c>
      <c r="AC3089" s="3">
        <v>12418126</v>
      </c>
    </row>
    <row r="3090" spans="1:29" x14ac:dyDescent="0.2">
      <c r="A3090" s="3" t="s">
        <v>1078</v>
      </c>
      <c r="B3090" s="144">
        <v>45691</v>
      </c>
      <c r="C3090" s="144">
        <v>45807</v>
      </c>
      <c r="D3090" s="3" t="s">
        <v>614</v>
      </c>
      <c r="E3090" s="3" t="s">
        <v>620</v>
      </c>
      <c r="F3090" s="3" t="s">
        <v>82</v>
      </c>
      <c r="G3090" s="8" t="s">
        <v>495</v>
      </c>
      <c r="H3090" s="2">
        <v>1061714419</v>
      </c>
      <c r="I3090" s="3" t="s">
        <v>888</v>
      </c>
      <c r="J3090" s="5">
        <v>12</v>
      </c>
      <c r="K3090" s="6">
        <v>4.5</v>
      </c>
      <c r="L3090" s="3">
        <v>17</v>
      </c>
      <c r="M3090" s="3">
        <v>204</v>
      </c>
      <c r="N3090" s="3">
        <v>4829252</v>
      </c>
      <c r="O3090" s="3">
        <v>20524323</v>
      </c>
      <c r="P3090" s="3">
        <v>0</v>
      </c>
      <c r="Q3090" s="3">
        <v>0</v>
      </c>
      <c r="R3090" s="3">
        <v>1207313</v>
      </c>
      <c r="S3090" s="3">
        <v>1582921</v>
      </c>
      <c r="T3090" s="3">
        <v>1055281</v>
      </c>
      <c r="U3090" s="3">
        <v>1810970</v>
      </c>
      <c r="V3090" s="3">
        <v>26180808</v>
      </c>
      <c r="W3090" s="3">
        <v>1744600</v>
      </c>
      <c r="X3090" s="3">
        <v>2462900</v>
      </c>
      <c r="Y3090" s="3">
        <v>107100</v>
      </c>
      <c r="Z3090" s="3">
        <v>821000</v>
      </c>
      <c r="AA3090" s="3">
        <v>615700</v>
      </c>
      <c r="AB3090" s="3">
        <v>5751300</v>
      </c>
      <c r="AC3090" s="3">
        <v>31932108</v>
      </c>
    </row>
    <row r="3091" spans="1:29" x14ac:dyDescent="0.2">
      <c r="A3091" s="3" t="s">
        <v>1078</v>
      </c>
      <c r="B3091" s="144">
        <v>45691</v>
      </c>
      <c r="C3091" s="144">
        <v>45807</v>
      </c>
      <c r="D3091" s="3" t="s">
        <v>614</v>
      </c>
      <c r="E3091" s="3" t="s">
        <v>620</v>
      </c>
      <c r="F3091" s="3" t="s">
        <v>519</v>
      </c>
      <c r="G3091" s="17" t="s">
        <v>521</v>
      </c>
      <c r="H3091" s="2">
        <v>25284921</v>
      </c>
      <c r="I3091" s="3" t="s">
        <v>892</v>
      </c>
      <c r="J3091" s="5">
        <v>12</v>
      </c>
      <c r="K3091" s="6">
        <v>3</v>
      </c>
      <c r="L3091" s="3">
        <v>17</v>
      </c>
      <c r="M3091" s="3">
        <v>204</v>
      </c>
      <c r="N3091" s="3">
        <v>3219502</v>
      </c>
      <c r="O3091" s="3">
        <v>13682882</v>
      </c>
      <c r="P3091" s="3">
        <v>0</v>
      </c>
      <c r="Q3091" s="3">
        <v>0</v>
      </c>
      <c r="R3091" s="3">
        <v>804876</v>
      </c>
      <c r="S3091" s="3">
        <v>1055281</v>
      </c>
      <c r="T3091" s="3">
        <v>703521</v>
      </c>
      <c r="U3091" s="3">
        <v>1207313</v>
      </c>
      <c r="V3091" s="3">
        <v>17453873</v>
      </c>
      <c r="W3091" s="3">
        <v>1163000</v>
      </c>
      <c r="X3091" s="3">
        <v>1641900</v>
      </c>
      <c r="Y3091" s="3">
        <v>71400</v>
      </c>
      <c r="Z3091" s="3">
        <v>547300</v>
      </c>
      <c r="AA3091" s="3">
        <v>410500</v>
      </c>
      <c r="AB3091" s="3">
        <v>3834100</v>
      </c>
      <c r="AC3091" s="3">
        <v>21287973</v>
      </c>
    </row>
    <row r="3092" spans="1:29" x14ac:dyDescent="0.2">
      <c r="A3092" s="3" t="s">
        <v>1078</v>
      </c>
      <c r="B3092" s="144">
        <v>45691</v>
      </c>
      <c r="C3092" s="144">
        <v>45807</v>
      </c>
      <c r="D3092" s="3" t="s">
        <v>614</v>
      </c>
      <c r="E3092" s="3" t="s">
        <v>620</v>
      </c>
      <c r="F3092" s="3" t="s">
        <v>519</v>
      </c>
      <c r="G3092" s="17" t="s">
        <v>521</v>
      </c>
      <c r="H3092" s="2">
        <v>25277884</v>
      </c>
      <c r="I3092" s="3" t="s">
        <v>893</v>
      </c>
      <c r="J3092" s="5">
        <v>4</v>
      </c>
      <c r="K3092" s="6">
        <v>4</v>
      </c>
      <c r="L3092" s="3">
        <v>17</v>
      </c>
      <c r="M3092" s="3">
        <v>68</v>
      </c>
      <c r="N3092" s="3">
        <v>1430890</v>
      </c>
      <c r="O3092" s="3">
        <v>6081281</v>
      </c>
      <c r="P3092" s="3">
        <v>0</v>
      </c>
      <c r="Q3092" s="3">
        <v>0</v>
      </c>
      <c r="R3092" s="3">
        <v>357723</v>
      </c>
      <c r="S3092" s="3">
        <v>469014</v>
      </c>
      <c r="T3092" s="3">
        <v>312676</v>
      </c>
      <c r="U3092" s="3">
        <v>536584</v>
      </c>
      <c r="V3092" s="3">
        <v>7757278</v>
      </c>
      <c r="W3092" s="3">
        <v>516900</v>
      </c>
      <c r="X3092" s="3">
        <v>729800</v>
      </c>
      <c r="Y3092" s="3">
        <v>31700</v>
      </c>
      <c r="Z3092" s="3">
        <v>243300</v>
      </c>
      <c r="AA3092" s="3">
        <v>182400</v>
      </c>
      <c r="AB3092" s="3">
        <v>1704100</v>
      </c>
      <c r="AC3092" s="3">
        <v>9461378</v>
      </c>
    </row>
    <row r="3093" spans="1:29" x14ac:dyDescent="0.2">
      <c r="A3093" s="3" t="s">
        <v>1078</v>
      </c>
      <c r="B3093" s="144">
        <v>45691</v>
      </c>
      <c r="C3093" s="144">
        <v>45807</v>
      </c>
      <c r="D3093" s="3" t="s">
        <v>614</v>
      </c>
      <c r="E3093" s="3" t="s">
        <v>620</v>
      </c>
      <c r="F3093" s="3" t="s">
        <v>519</v>
      </c>
      <c r="G3093" s="8" t="s">
        <v>532</v>
      </c>
      <c r="H3093" s="2">
        <v>25286084</v>
      </c>
      <c r="I3093" s="3" t="s">
        <v>895</v>
      </c>
      <c r="J3093" s="5">
        <v>10</v>
      </c>
      <c r="K3093" s="6">
        <v>4</v>
      </c>
      <c r="L3093" s="3">
        <v>17</v>
      </c>
      <c r="M3093" s="3">
        <v>170</v>
      </c>
      <c r="N3093" s="3">
        <v>3577224</v>
      </c>
      <c r="O3093" s="3">
        <v>15203202</v>
      </c>
      <c r="P3093" s="3">
        <v>0</v>
      </c>
      <c r="Q3093" s="3">
        <v>0</v>
      </c>
      <c r="R3093" s="3">
        <v>894306</v>
      </c>
      <c r="S3093" s="3">
        <v>1172535</v>
      </c>
      <c r="T3093" s="3">
        <v>781690</v>
      </c>
      <c r="U3093" s="3">
        <v>1341459</v>
      </c>
      <c r="V3093" s="3">
        <v>19393192</v>
      </c>
      <c r="W3093" s="3">
        <v>1292300</v>
      </c>
      <c r="X3093" s="3">
        <v>1824400</v>
      </c>
      <c r="Y3093" s="3">
        <v>79400</v>
      </c>
      <c r="Z3093" s="3">
        <v>608100</v>
      </c>
      <c r="AA3093" s="3">
        <v>456100</v>
      </c>
      <c r="AB3093" s="3">
        <v>4260300</v>
      </c>
      <c r="AC3093" s="3">
        <v>23653492</v>
      </c>
    </row>
    <row r="3094" spans="1:29" x14ac:dyDescent="0.2">
      <c r="A3094" s="3" t="s">
        <v>1078</v>
      </c>
      <c r="B3094" s="144">
        <v>45691</v>
      </c>
      <c r="C3094" s="144">
        <v>45807</v>
      </c>
      <c r="D3094" s="3" t="s">
        <v>614</v>
      </c>
      <c r="E3094" s="3" t="s">
        <v>620</v>
      </c>
      <c r="F3094" s="3" t="s">
        <v>519</v>
      </c>
      <c r="G3094" s="8" t="s">
        <v>532</v>
      </c>
      <c r="H3094" s="2">
        <v>10299903</v>
      </c>
      <c r="I3094" s="3" t="s">
        <v>896</v>
      </c>
      <c r="J3094" s="5">
        <v>12</v>
      </c>
      <c r="K3094" s="6">
        <v>3.5</v>
      </c>
      <c r="L3094" s="3">
        <v>17</v>
      </c>
      <c r="M3094" s="3">
        <v>204</v>
      </c>
      <c r="N3094" s="3">
        <v>3756085</v>
      </c>
      <c r="O3094" s="3">
        <v>15963362</v>
      </c>
      <c r="P3094" s="3">
        <v>0</v>
      </c>
      <c r="Q3094" s="3">
        <v>0</v>
      </c>
      <c r="R3094" s="3">
        <v>939021</v>
      </c>
      <c r="S3094" s="3">
        <v>1231161</v>
      </c>
      <c r="T3094" s="3">
        <v>820774</v>
      </c>
      <c r="U3094" s="3">
        <v>1408532</v>
      </c>
      <c r="V3094" s="3">
        <v>20362850</v>
      </c>
      <c r="W3094" s="3">
        <v>1356900</v>
      </c>
      <c r="X3094" s="3">
        <v>1915600</v>
      </c>
      <c r="Y3094" s="3">
        <v>83300</v>
      </c>
      <c r="Z3094" s="3">
        <v>638500</v>
      </c>
      <c r="AA3094" s="3">
        <v>478900</v>
      </c>
      <c r="AB3094" s="3">
        <v>4473200</v>
      </c>
      <c r="AC3094" s="3">
        <v>24836050</v>
      </c>
    </row>
    <row r="3095" spans="1:29" x14ac:dyDescent="0.2">
      <c r="A3095" s="3" t="s">
        <v>1078</v>
      </c>
      <c r="B3095" s="144">
        <v>45691</v>
      </c>
      <c r="C3095" s="144">
        <v>45807</v>
      </c>
      <c r="D3095" s="3" t="s">
        <v>614</v>
      </c>
      <c r="E3095" s="3" t="s">
        <v>620</v>
      </c>
      <c r="F3095" s="3" t="s">
        <v>519</v>
      </c>
      <c r="G3095" s="8" t="s">
        <v>532</v>
      </c>
      <c r="H3095" s="2">
        <v>1061726592</v>
      </c>
      <c r="I3095" s="3" t="s">
        <v>897</v>
      </c>
      <c r="J3095" s="5">
        <v>8</v>
      </c>
      <c r="K3095" s="6">
        <v>4</v>
      </c>
      <c r="L3095" s="3">
        <v>17</v>
      </c>
      <c r="M3095" s="3">
        <v>136</v>
      </c>
      <c r="N3095" s="3">
        <v>2861779</v>
      </c>
      <c r="O3095" s="3">
        <v>12162562</v>
      </c>
      <c r="P3095" s="3">
        <v>0</v>
      </c>
      <c r="Q3095" s="3">
        <v>0</v>
      </c>
      <c r="R3095" s="3">
        <v>715445</v>
      </c>
      <c r="S3095" s="3">
        <v>938028</v>
      </c>
      <c r="T3095" s="3">
        <v>625352</v>
      </c>
      <c r="U3095" s="3">
        <v>1073167</v>
      </c>
      <c r="V3095" s="3">
        <v>15514554</v>
      </c>
      <c r="W3095" s="3">
        <v>1033800</v>
      </c>
      <c r="X3095" s="3">
        <v>1459500</v>
      </c>
      <c r="Y3095" s="3">
        <v>63500</v>
      </c>
      <c r="Z3095" s="3">
        <v>486500</v>
      </c>
      <c r="AA3095" s="3">
        <v>364900</v>
      </c>
      <c r="AB3095" s="3">
        <v>3408200</v>
      </c>
      <c r="AC3095" s="3">
        <v>18922754</v>
      </c>
    </row>
    <row r="3096" spans="1:29" x14ac:dyDescent="0.2">
      <c r="A3096" s="3" t="s">
        <v>1078</v>
      </c>
      <c r="B3096" s="144">
        <v>45691</v>
      </c>
      <c r="C3096" s="144">
        <v>45807</v>
      </c>
      <c r="D3096" s="3" t="s">
        <v>614</v>
      </c>
      <c r="E3096" s="3" t="s">
        <v>620</v>
      </c>
      <c r="F3096" s="3" t="s">
        <v>519</v>
      </c>
      <c r="G3096" s="8" t="s">
        <v>532</v>
      </c>
      <c r="H3096" s="2">
        <v>1061734971</v>
      </c>
      <c r="I3096" s="3" t="s">
        <v>1125</v>
      </c>
      <c r="J3096" s="5">
        <v>12</v>
      </c>
      <c r="K3096" s="6">
        <v>2</v>
      </c>
      <c r="L3096" s="3">
        <v>17</v>
      </c>
      <c r="M3096" s="3">
        <v>204</v>
      </c>
      <c r="N3096" s="3">
        <v>2146334</v>
      </c>
      <c r="O3096" s="3">
        <v>9121921</v>
      </c>
      <c r="P3096" s="3">
        <v>0</v>
      </c>
      <c r="Q3096" s="3">
        <v>0</v>
      </c>
      <c r="R3096" s="3">
        <v>536584</v>
      </c>
      <c r="S3096" s="3">
        <v>703521</v>
      </c>
      <c r="T3096" s="3">
        <v>469014</v>
      </c>
      <c r="U3096" s="3">
        <v>804875</v>
      </c>
      <c r="V3096" s="3">
        <v>11635915</v>
      </c>
      <c r="W3096" s="3">
        <v>775400</v>
      </c>
      <c r="X3096" s="3">
        <v>1094600</v>
      </c>
      <c r="Y3096" s="3">
        <v>47600</v>
      </c>
      <c r="Z3096" s="3">
        <v>364900</v>
      </c>
      <c r="AA3096" s="3">
        <v>273700</v>
      </c>
      <c r="AB3096" s="3">
        <v>2556200</v>
      </c>
      <c r="AC3096" s="3">
        <v>14192115</v>
      </c>
    </row>
    <row r="3097" spans="1:29" x14ac:dyDescent="0.2">
      <c r="A3097" s="3" t="s">
        <v>1078</v>
      </c>
      <c r="B3097" s="144">
        <v>45691</v>
      </c>
      <c r="C3097" s="144">
        <v>45807</v>
      </c>
      <c r="D3097" s="3" t="s">
        <v>614</v>
      </c>
      <c r="E3097" s="3" t="s">
        <v>620</v>
      </c>
      <c r="F3097" s="3" t="s">
        <v>519</v>
      </c>
      <c r="G3097" s="8" t="s">
        <v>532</v>
      </c>
      <c r="H3097" s="2">
        <v>1061743121</v>
      </c>
      <c r="I3097" s="3" t="s">
        <v>898</v>
      </c>
      <c r="J3097" s="5">
        <v>4</v>
      </c>
      <c r="K3097" s="6">
        <v>3.5</v>
      </c>
      <c r="L3097" s="3">
        <v>17</v>
      </c>
      <c r="M3097" s="3">
        <v>68</v>
      </c>
      <c r="N3097" s="3">
        <v>1252028</v>
      </c>
      <c r="O3097" s="3">
        <v>5321121</v>
      </c>
      <c r="P3097" s="3">
        <v>0</v>
      </c>
      <c r="Q3097" s="3">
        <v>0</v>
      </c>
      <c r="R3097" s="3">
        <v>313007</v>
      </c>
      <c r="S3097" s="3">
        <v>410387</v>
      </c>
      <c r="T3097" s="3">
        <v>273591</v>
      </c>
      <c r="U3097" s="3">
        <v>469511</v>
      </c>
      <c r="V3097" s="3">
        <v>6787617</v>
      </c>
      <c r="W3097" s="3">
        <v>473800</v>
      </c>
      <c r="X3097" s="3">
        <v>668800</v>
      </c>
      <c r="Y3097" s="3">
        <v>29100</v>
      </c>
      <c r="Z3097" s="3">
        <v>222900</v>
      </c>
      <c r="AA3097" s="3">
        <v>167200</v>
      </c>
      <c r="AB3097" s="3">
        <v>1561800</v>
      </c>
      <c r="AC3097" s="3">
        <v>8349417</v>
      </c>
    </row>
    <row r="3098" spans="1:29" x14ac:dyDescent="0.2">
      <c r="A3098" s="3" t="s">
        <v>1078</v>
      </c>
      <c r="B3098" s="144">
        <v>45691</v>
      </c>
      <c r="C3098" s="144">
        <v>45807</v>
      </c>
      <c r="D3098" s="3" t="s">
        <v>614</v>
      </c>
      <c r="E3098" s="3" t="s">
        <v>620</v>
      </c>
      <c r="F3098" s="3" t="s">
        <v>519</v>
      </c>
      <c r="G3098" s="8" t="s">
        <v>532</v>
      </c>
      <c r="H3098" s="2">
        <v>1085319934</v>
      </c>
      <c r="I3098" s="3" t="s">
        <v>1041</v>
      </c>
      <c r="J3098" s="5">
        <v>4</v>
      </c>
      <c r="K3098" s="6">
        <v>3</v>
      </c>
      <c r="L3098" s="3">
        <v>17</v>
      </c>
      <c r="M3098" s="3">
        <v>68</v>
      </c>
      <c r="N3098" s="3">
        <v>1073167</v>
      </c>
      <c r="O3098" s="3">
        <v>4560961</v>
      </c>
      <c r="P3098" s="3">
        <v>0</v>
      </c>
      <c r="Q3098" s="3">
        <v>0</v>
      </c>
      <c r="R3098" s="3">
        <v>268292</v>
      </c>
      <c r="S3098" s="3">
        <v>351760</v>
      </c>
      <c r="T3098" s="3">
        <v>234507</v>
      </c>
      <c r="U3098" s="3">
        <v>402438</v>
      </c>
      <c r="V3098" s="3">
        <v>5817958</v>
      </c>
      <c r="W3098" s="3">
        <v>473800</v>
      </c>
      <c r="X3098" s="3">
        <v>668800</v>
      </c>
      <c r="Y3098" s="3">
        <v>29100</v>
      </c>
      <c r="Z3098" s="3">
        <v>222900</v>
      </c>
      <c r="AA3098" s="3">
        <v>167200</v>
      </c>
      <c r="AB3098" s="3">
        <v>1561800</v>
      </c>
      <c r="AC3098" s="3">
        <v>7379758</v>
      </c>
    </row>
    <row r="3099" spans="1:29" x14ac:dyDescent="0.2">
      <c r="A3099" s="3" t="s">
        <v>1078</v>
      </c>
      <c r="B3099" s="144">
        <v>45691</v>
      </c>
      <c r="C3099" s="144">
        <v>45807</v>
      </c>
      <c r="D3099" s="3" t="s">
        <v>614</v>
      </c>
      <c r="E3099" s="3" t="s">
        <v>620</v>
      </c>
      <c r="F3099" s="3" t="s">
        <v>519</v>
      </c>
      <c r="G3099" s="8" t="s">
        <v>532</v>
      </c>
      <c r="H3099" s="2">
        <v>19476104</v>
      </c>
      <c r="I3099" s="3" t="s">
        <v>536</v>
      </c>
      <c r="J3099" s="5">
        <v>12</v>
      </c>
      <c r="K3099" s="6">
        <v>4.5</v>
      </c>
      <c r="L3099" s="3">
        <v>17</v>
      </c>
      <c r="M3099" s="3">
        <v>204</v>
      </c>
      <c r="N3099" s="3">
        <v>4829252</v>
      </c>
      <c r="O3099" s="3">
        <v>20524323</v>
      </c>
      <c r="P3099" s="3">
        <v>0</v>
      </c>
      <c r="Q3099" s="3">
        <v>0</v>
      </c>
      <c r="R3099" s="3">
        <v>1207313</v>
      </c>
      <c r="S3099" s="3">
        <v>1582921</v>
      </c>
      <c r="T3099" s="3">
        <v>1055281</v>
      </c>
      <c r="U3099" s="3">
        <v>1810970</v>
      </c>
      <c r="V3099" s="3">
        <v>26180808</v>
      </c>
      <c r="W3099" s="3">
        <v>1744600</v>
      </c>
      <c r="X3099" s="3">
        <v>2462900</v>
      </c>
      <c r="Y3099" s="3">
        <v>107100</v>
      </c>
      <c r="Z3099" s="3">
        <v>821000</v>
      </c>
      <c r="AA3099" s="3">
        <v>615700</v>
      </c>
      <c r="AB3099" s="3">
        <v>5751300</v>
      </c>
      <c r="AC3099" s="3">
        <v>31932108</v>
      </c>
    </row>
    <row r="3100" spans="1:29" x14ac:dyDescent="0.2">
      <c r="A3100" s="3" t="s">
        <v>1078</v>
      </c>
      <c r="B3100" s="144">
        <v>45691</v>
      </c>
      <c r="C3100" s="144">
        <v>45807</v>
      </c>
      <c r="D3100" s="3" t="s">
        <v>614</v>
      </c>
      <c r="E3100" s="3" t="s">
        <v>620</v>
      </c>
      <c r="F3100" s="3" t="s">
        <v>519</v>
      </c>
      <c r="G3100" s="8" t="s">
        <v>532</v>
      </c>
      <c r="H3100" s="2">
        <v>76322742</v>
      </c>
      <c r="I3100" s="3" t="s">
        <v>903</v>
      </c>
      <c r="J3100" s="5">
        <v>12</v>
      </c>
      <c r="K3100" s="6">
        <v>5</v>
      </c>
      <c r="L3100" s="3">
        <v>17</v>
      </c>
      <c r="M3100" s="3">
        <v>204</v>
      </c>
      <c r="N3100" s="3">
        <v>5365836</v>
      </c>
      <c r="O3100" s="3">
        <v>22804803</v>
      </c>
      <c r="P3100" s="3">
        <v>0</v>
      </c>
      <c r="Q3100" s="3">
        <v>0</v>
      </c>
      <c r="R3100" s="3">
        <v>1341459</v>
      </c>
      <c r="S3100" s="3">
        <v>1758802</v>
      </c>
      <c r="T3100" s="3">
        <v>1172535</v>
      </c>
      <c r="U3100" s="3">
        <v>2012189</v>
      </c>
      <c r="V3100" s="3">
        <v>29089788</v>
      </c>
      <c r="W3100" s="3">
        <v>1938400</v>
      </c>
      <c r="X3100" s="3">
        <v>2736600</v>
      </c>
      <c r="Y3100" s="3">
        <v>119000</v>
      </c>
      <c r="Z3100" s="3">
        <v>912200</v>
      </c>
      <c r="AA3100" s="3">
        <v>684100</v>
      </c>
      <c r="AB3100" s="3">
        <v>6390300</v>
      </c>
      <c r="AC3100" s="3">
        <v>35480088</v>
      </c>
    </row>
    <row r="3101" spans="1:29" x14ac:dyDescent="0.2">
      <c r="A3101" s="3" t="s">
        <v>1078</v>
      </c>
      <c r="B3101" s="144">
        <v>45691</v>
      </c>
      <c r="C3101" s="144">
        <v>45807</v>
      </c>
      <c r="D3101" s="3" t="s">
        <v>614</v>
      </c>
      <c r="E3101" s="3" t="s">
        <v>620</v>
      </c>
      <c r="F3101" s="3" t="s">
        <v>519</v>
      </c>
      <c r="G3101" s="8" t="s">
        <v>538</v>
      </c>
      <c r="H3101" s="2">
        <v>1061703562</v>
      </c>
      <c r="I3101" s="3" t="s">
        <v>1042</v>
      </c>
      <c r="J3101" s="5">
        <v>4</v>
      </c>
      <c r="K3101" s="6">
        <v>3.5</v>
      </c>
      <c r="L3101" s="3">
        <v>17</v>
      </c>
      <c r="M3101" s="3">
        <v>68</v>
      </c>
      <c r="N3101" s="3">
        <v>1252028</v>
      </c>
      <c r="O3101" s="3">
        <v>5321121</v>
      </c>
      <c r="P3101" s="3">
        <v>0</v>
      </c>
      <c r="Q3101" s="3">
        <v>0</v>
      </c>
      <c r="R3101" s="3">
        <v>313007</v>
      </c>
      <c r="S3101" s="3">
        <v>410387</v>
      </c>
      <c r="T3101" s="3">
        <v>273591</v>
      </c>
      <c r="U3101" s="3">
        <v>469511</v>
      </c>
      <c r="V3101" s="3">
        <v>6787617</v>
      </c>
      <c r="W3101" s="3">
        <v>473800</v>
      </c>
      <c r="X3101" s="3">
        <v>668800</v>
      </c>
      <c r="Y3101" s="3">
        <v>29100</v>
      </c>
      <c r="Z3101" s="3">
        <v>222900</v>
      </c>
      <c r="AA3101" s="3">
        <v>167200</v>
      </c>
      <c r="AB3101" s="3">
        <v>1561800</v>
      </c>
      <c r="AC3101" s="3">
        <v>8349417</v>
      </c>
    </row>
    <row r="3102" spans="1:29" x14ac:dyDescent="0.2">
      <c r="A3102" s="3" t="s">
        <v>1078</v>
      </c>
      <c r="B3102" s="144">
        <v>45691</v>
      </c>
      <c r="C3102" s="144">
        <v>45807</v>
      </c>
      <c r="D3102" s="3" t="s">
        <v>614</v>
      </c>
      <c r="E3102" s="3" t="s">
        <v>620</v>
      </c>
      <c r="F3102" s="3" t="s">
        <v>519</v>
      </c>
      <c r="G3102" s="8" t="s">
        <v>538</v>
      </c>
      <c r="H3102" s="2">
        <v>1061750396</v>
      </c>
      <c r="I3102" s="3" t="s">
        <v>1043</v>
      </c>
      <c r="J3102" s="5">
        <v>12</v>
      </c>
      <c r="K3102" s="6">
        <v>3</v>
      </c>
      <c r="L3102" s="3">
        <v>17</v>
      </c>
      <c r="M3102" s="3">
        <v>204</v>
      </c>
      <c r="N3102" s="3">
        <v>3219502</v>
      </c>
      <c r="O3102" s="3">
        <v>13682882</v>
      </c>
      <c r="P3102" s="3">
        <v>0</v>
      </c>
      <c r="Q3102" s="3">
        <v>0</v>
      </c>
      <c r="R3102" s="3">
        <v>804876</v>
      </c>
      <c r="S3102" s="3">
        <v>1055281</v>
      </c>
      <c r="T3102" s="3">
        <v>703521</v>
      </c>
      <c r="U3102" s="3">
        <v>1207313</v>
      </c>
      <c r="V3102" s="3">
        <v>17453873</v>
      </c>
      <c r="W3102" s="3">
        <v>1163000</v>
      </c>
      <c r="X3102" s="3">
        <v>1641900</v>
      </c>
      <c r="Y3102" s="3">
        <v>71400</v>
      </c>
      <c r="Z3102" s="3">
        <v>547300</v>
      </c>
      <c r="AA3102" s="3">
        <v>410500</v>
      </c>
      <c r="AB3102" s="3">
        <v>3834100</v>
      </c>
      <c r="AC3102" s="3">
        <v>21287973</v>
      </c>
    </row>
    <row r="3103" spans="1:29" x14ac:dyDescent="0.2">
      <c r="A3103" s="3" t="s">
        <v>1078</v>
      </c>
      <c r="B3103" s="144">
        <v>45691</v>
      </c>
      <c r="C3103" s="144">
        <v>45807</v>
      </c>
      <c r="D3103" s="3" t="s">
        <v>614</v>
      </c>
      <c r="E3103" s="3" t="s">
        <v>620</v>
      </c>
      <c r="F3103" s="3" t="s">
        <v>519</v>
      </c>
      <c r="G3103" s="8" t="s">
        <v>538</v>
      </c>
      <c r="H3103" s="2" t="s">
        <v>608</v>
      </c>
      <c r="I3103" s="3" t="s">
        <v>608</v>
      </c>
      <c r="J3103" s="5">
        <v>12</v>
      </c>
      <c r="K3103" s="6">
        <v>3.5</v>
      </c>
      <c r="L3103" s="3">
        <v>17</v>
      </c>
      <c r="M3103" s="3">
        <v>204</v>
      </c>
      <c r="N3103" s="3">
        <v>3756085</v>
      </c>
      <c r="O3103" s="3">
        <v>15963362</v>
      </c>
      <c r="P3103" s="3">
        <v>0</v>
      </c>
      <c r="Q3103" s="3">
        <v>0</v>
      </c>
      <c r="R3103" s="3">
        <v>939021</v>
      </c>
      <c r="S3103" s="3">
        <v>1231161</v>
      </c>
      <c r="T3103" s="3">
        <v>820774</v>
      </c>
      <c r="U3103" s="3">
        <v>1408532</v>
      </c>
      <c r="V3103" s="3">
        <v>20362850</v>
      </c>
      <c r="W3103" s="3">
        <v>1356900</v>
      </c>
      <c r="X3103" s="3">
        <v>1915600</v>
      </c>
      <c r="Y3103" s="3">
        <v>83300</v>
      </c>
      <c r="Z3103" s="3">
        <v>638500</v>
      </c>
      <c r="AA3103" s="3">
        <v>478900</v>
      </c>
      <c r="AB3103" s="3">
        <v>4473200</v>
      </c>
      <c r="AC3103" s="3">
        <v>24836050</v>
      </c>
    </row>
    <row r="3104" spans="1:29" x14ac:dyDescent="0.2">
      <c r="A3104" s="3" t="s">
        <v>1078</v>
      </c>
      <c r="B3104" s="144">
        <v>45691</v>
      </c>
      <c r="C3104" s="144">
        <v>45807</v>
      </c>
      <c r="D3104" s="3" t="s">
        <v>614</v>
      </c>
      <c r="E3104" s="3" t="s">
        <v>620</v>
      </c>
      <c r="F3104" s="3" t="s">
        <v>519</v>
      </c>
      <c r="G3104" s="8" t="s">
        <v>538</v>
      </c>
      <c r="H3104" s="2">
        <v>98386191</v>
      </c>
      <c r="I3104" s="3" t="s">
        <v>906</v>
      </c>
      <c r="J3104" s="5">
        <v>12</v>
      </c>
      <c r="K3104" s="6">
        <v>2</v>
      </c>
      <c r="L3104" s="3">
        <v>17</v>
      </c>
      <c r="M3104" s="3">
        <v>204</v>
      </c>
      <c r="N3104" s="3">
        <v>2146334</v>
      </c>
      <c r="O3104" s="3">
        <v>9121921</v>
      </c>
      <c r="P3104" s="3">
        <v>0</v>
      </c>
      <c r="Q3104" s="3">
        <v>0</v>
      </c>
      <c r="R3104" s="3">
        <v>536584</v>
      </c>
      <c r="S3104" s="3">
        <v>703521</v>
      </c>
      <c r="T3104" s="3">
        <v>469014</v>
      </c>
      <c r="U3104" s="3">
        <v>804875</v>
      </c>
      <c r="V3104" s="3">
        <v>11635915</v>
      </c>
      <c r="W3104" s="3">
        <v>775400</v>
      </c>
      <c r="X3104" s="3">
        <v>1094600</v>
      </c>
      <c r="Y3104" s="3">
        <v>47600</v>
      </c>
      <c r="Z3104" s="3">
        <v>364900</v>
      </c>
      <c r="AA3104" s="3">
        <v>273700</v>
      </c>
      <c r="AB3104" s="3">
        <v>2556200</v>
      </c>
      <c r="AC3104" s="3">
        <v>14192115</v>
      </c>
    </row>
    <row r="3105" spans="1:29" x14ac:dyDescent="0.2">
      <c r="A3105" s="3" t="s">
        <v>1078</v>
      </c>
      <c r="B3105" s="144">
        <v>45691</v>
      </c>
      <c r="C3105" s="144">
        <v>45807</v>
      </c>
      <c r="D3105" s="3" t="s">
        <v>614</v>
      </c>
      <c r="E3105" s="3" t="s">
        <v>620</v>
      </c>
      <c r="F3105" s="3" t="s">
        <v>519</v>
      </c>
      <c r="G3105" s="8" t="s">
        <v>544</v>
      </c>
      <c r="H3105" s="2">
        <v>1061704887</v>
      </c>
      <c r="I3105" s="3" t="s">
        <v>907</v>
      </c>
      <c r="J3105" s="5">
        <v>8</v>
      </c>
      <c r="K3105" s="6">
        <v>3.5</v>
      </c>
      <c r="L3105" s="3">
        <v>17</v>
      </c>
      <c r="M3105" s="3">
        <v>136</v>
      </c>
      <c r="N3105" s="3">
        <v>2504057</v>
      </c>
      <c r="O3105" s="3">
        <v>10642241</v>
      </c>
      <c r="P3105" s="3">
        <v>0</v>
      </c>
      <c r="Q3105" s="3">
        <v>0</v>
      </c>
      <c r="R3105" s="3">
        <v>626014</v>
      </c>
      <c r="S3105" s="3">
        <v>820774</v>
      </c>
      <c r="T3105" s="3">
        <v>547183</v>
      </c>
      <c r="U3105" s="3">
        <v>939021</v>
      </c>
      <c r="V3105" s="3">
        <v>13575233</v>
      </c>
      <c r="W3105" s="3">
        <v>904600</v>
      </c>
      <c r="X3105" s="3">
        <v>1277100</v>
      </c>
      <c r="Y3105" s="3">
        <v>55600</v>
      </c>
      <c r="Z3105" s="3">
        <v>425700</v>
      </c>
      <c r="AA3105" s="3">
        <v>319300</v>
      </c>
      <c r="AB3105" s="3">
        <v>2982300</v>
      </c>
      <c r="AC3105" s="3">
        <v>16557533</v>
      </c>
    </row>
    <row r="3106" spans="1:29" x14ac:dyDescent="0.2">
      <c r="A3106" s="3" t="s">
        <v>1078</v>
      </c>
      <c r="B3106" s="144">
        <v>45691</v>
      </c>
      <c r="C3106" s="144">
        <v>45807</v>
      </c>
      <c r="D3106" s="3" t="s">
        <v>614</v>
      </c>
      <c r="E3106" s="3" t="s">
        <v>620</v>
      </c>
      <c r="F3106" s="3" t="s">
        <v>519</v>
      </c>
      <c r="G3106" s="8" t="s">
        <v>544</v>
      </c>
      <c r="H3106" s="2">
        <v>1061700907</v>
      </c>
      <c r="I3106" s="3" t="s">
        <v>908</v>
      </c>
      <c r="J3106" s="5">
        <v>4</v>
      </c>
      <c r="K3106" s="6">
        <v>3</v>
      </c>
      <c r="L3106" s="3">
        <v>17</v>
      </c>
      <c r="M3106" s="3">
        <v>68</v>
      </c>
      <c r="N3106" s="3">
        <v>1073167</v>
      </c>
      <c r="O3106" s="3">
        <v>4560961</v>
      </c>
      <c r="P3106" s="3">
        <v>0</v>
      </c>
      <c r="Q3106" s="3">
        <v>0</v>
      </c>
      <c r="R3106" s="3">
        <v>268292</v>
      </c>
      <c r="S3106" s="3">
        <v>351760</v>
      </c>
      <c r="T3106" s="3">
        <v>234507</v>
      </c>
      <c r="U3106" s="3">
        <v>402438</v>
      </c>
      <c r="V3106" s="3">
        <v>5817958</v>
      </c>
      <c r="W3106" s="3">
        <v>473800</v>
      </c>
      <c r="X3106" s="3">
        <v>668800</v>
      </c>
      <c r="Y3106" s="3">
        <v>29100</v>
      </c>
      <c r="Z3106" s="3">
        <v>222900</v>
      </c>
      <c r="AA3106" s="3">
        <v>167200</v>
      </c>
      <c r="AB3106" s="3">
        <v>1561800</v>
      </c>
      <c r="AC3106" s="3">
        <v>7379758</v>
      </c>
    </row>
    <row r="3107" spans="1:29" x14ac:dyDescent="0.2">
      <c r="A3107" s="3" t="s">
        <v>1078</v>
      </c>
      <c r="B3107" s="144">
        <v>45691</v>
      </c>
      <c r="C3107" s="144">
        <v>45807</v>
      </c>
      <c r="D3107" s="3" t="s">
        <v>614</v>
      </c>
      <c r="E3107" s="3" t="s">
        <v>620</v>
      </c>
      <c r="F3107" s="3" t="s">
        <v>91</v>
      </c>
      <c r="G3107" s="3" t="s">
        <v>91</v>
      </c>
      <c r="H3107" s="2">
        <v>222</v>
      </c>
      <c r="I3107" s="3" t="s">
        <v>91</v>
      </c>
      <c r="AC3107" s="3">
        <v>240000000</v>
      </c>
    </row>
    <row r="3108" spans="1:29" x14ac:dyDescent="0.2">
      <c r="A3108" s="3" t="s">
        <v>1078</v>
      </c>
      <c r="B3108" s="144">
        <v>45691</v>
      </c>
      <c r="C3108" s="144">
        <v>45807</v>
      </c>
      <c r="D3108" s="3" t="s">
        <v>614</v>
      </c>
      <c r="E3108" s="3" t="s">
        <v>616</v>
      </c>
      <c r="F3108" s="145" t="s">
        <v>24</v>
      </c>
      <c r="G3108" s="145" t="s">
        <v>26</v>
      </c>
      <c r="H3108" s="16">
        <v>34567677</v>
      </c>
      <c r="I3108" s="145" t="s">
        <v>643</v>
      </c>
      <c r="J3108" s="146">
        <v>4</v>
      </c>
      <c r="K3108" s="147">
        <v>2.5</v>
      </c>
      <c r="L3108" s="18">
        <v>17</v>
      </c>
      <c r="M3108" s="148">
        <v>68</v>
      </c>
      <c r="N3108" s="21">
        <v>894306</v>
      </c>
      <c r="O3108" s="21">
        <v>3800801</v>
      </c>
      <c r="P3108" s="21">
        <v>0</v>
      </c>
      <c r="Q3108" s="20">
        <v>0</v>
      </c>
      <c r="R3108" s="21">
        <v>223577</v>
      </c>
      <c r="S3108" s="21">
        <v>293134</v>
      </c>
      <c r="T3108" s="21">
        <v>195422</v>
      </c>
      <c r="U3108" s="21">
        <v>335365</v>
      </c>
      <c r="V3108" s="21">
        <v>4848299</v>
      </c>
      <c r="W3108" s="20">
        <v>473800</v>
      </c>
      <c r="X3108" s="20">
        <v>668800</v>
      </c>
      <c r="Y3108" s="20">
        <v>29100</v>
      </c>
      <c r="Z3108" s="20">
        <v>222900</v>
      </c>
      <c r="AA3108" s="20">
        <v>167200</v>
      </c>
      <c r="AB3108" s="21">
        <v>1561800</v>
      </c>
      <c r="AC3108" s="21">
        <v>6410099</v>
      </c>
    </row>
    <row r="3109" spans="1:29" x14ac:dyDescent="0.2">
      <c r="A3109" s="3" t="s">
        <v>1078</v>
      </c>
      <c r="B3109" s="144">
        <v>45691</v>
      </c>
      <c r="C3109" s="144">
        <v>45807</v>
      </c>
      <c r="D3109" s="3" t="s">
        <v>614</v>
      </c>
      <c r="E3109" s="3" t="s">
        <v>616</v>
      </c>
      <c r="F3109" s="145" t="s">
        <v>24</v>
      </c>
      <c r="G3109" s="145" t="s">
        <v>26</v>
      </c>
      <c r="H3109" s="16">
        <v>4628185</v>
      </c>
      <c r="I3109" s="145" t="s">
        <v>645</v>
      </c>
      <c r="J3109" s="146">
        <v>6</v>
      </c>
      <c r="K3109" s="147">
        <v>4</v>
      </c>
      <c r="L3109" s="18">
        <v>17</v>
      </c>
      <c r="M3109" s="148">
        <v>102</v>
      </c>
      <c r="N3109" s="21">
        <v>2146334</v>
      </c>
      <c r="O3109" s="21">
        <v>9121921</v>
      </c>
      <c r="P3109" s="21">
        <v>0</v>
      </c>
      <c r="Q3109" s="20">
        <v>0</v>
      </c>
      <c r="R3109" s="21">
        <v>536584</v>
      </c>
      <c r="S3109" s="21">
        <v>703521</v>
      </c>
      <c r="T3109" s="21">
        <v>469014</v>
      </c>
      <c r="U3109" s="21">
        <v>804875</v>
      </c>
      <c r="V3109" s="21">
        <v>11635915</v>
      </c>
      <c r="W3109" s="20">
        <v>775400</v>
      </c>
      <c r="X3109" s="20">
        <v>1094600</v>
      </c>
      <c r="Y3109" s="20">
        <v>47600</v>
      </c>
      <c r="Z3109" s="20">
        <v>364900</v>
      </c>
      <c r="AA3109" s="20">
        <v>273700</v>
      </c>
      <c r="AB3109" s="21">
        <v>2556200</v>
      </c>
      <c r="AC3109" s="21">
        <v>14192115</v>
      </c>
    </row>
    <row r="3110" spans="1:29" x14ac:dyDescent="0.2">
      <c r="A3110" s="3" t="s">
        <v>1078</v>
      </c>
      <c r="B3110" s="144">
        <v>45691</v>
      </c>
      <c r="C3110" s="144">
        <v>45807</v>
      </c>
      <c r="D3110" s="3" t="s">
        <v>614</v>
      </c>
      <c r="E3110" s="3" t="s">
        <v>616</v>
      </c>
      <c r="F3110" s="145" t="s">
        <v>24</v>
      </c>
      <c r="G3110" s="145" t="s">
        <v>26</v>
      </c>
      <c r="H3110" s="16">
        <v>1061713789</v>
      </c>
      <c r="I3110" s="145" t="s">
        <v>915</v>
      </c>
      <c r="J3110" s="146">
        <v>3</v>
      </c>
      <c r="K3110" s="147">
        <v>2</v>
      </c>
      <c r="L3110" s="18">
        <v>17</v>
      </c>
      <c r="M3110" s="148">
        <v>51</v>
      </c>
      <c r="N3110" s="21">
        <v>536584</v>
      </c>
      <c r="O3110" s="21">
        <v>2280480</v>
      </c>
      <c r="P3110" s="21">
        <v>0</v>
      </c>
      <c r="Q3110" s="20">
        <v>0</v>
      </c>
      <c r="R3110" s="21">
        <v>134146</v>
      </c>
      <c r="S3110" s="21">
        <v>175880</v>
      </c>
      <c r="T3110" s="21">
        <v>117254</v>
      </c>
      <c r="U3110" s="21">
        <v>201219</v>
      </c>
      <c r="V3110" s="21">
        <v>2908979</v>
      </c>
      <c r="W3110" s="20">
        <v>473800</v>
      </c>
      <c r="X3110" s="20">
        <v>668800</v>
      </c>
      <c r="Y3110" s="20">
        <v>29100</v>
      </c>
      <c r="Z3110" s="20">
        <v>222900</v>
      </c>
      <c r="AA3110" s="20">
        <v>167200</v>
      </c>
      <c r="AB3110" s="21">
        <v>1561800</v>
      </c>
      <c r="AC3110" s="21">
        <v>4470779</v>
      </c>
    </row>
    <row r="3111" spans="1:29" x14ac:dyDescent="0.2">
      <c r="A3111" s="3" t="s">
        <v>1078</v>
      </c>
      <c r="B3111" s="144">
        <v>45691</v>
      </c>
      <c r="C3111" s="144">
        <v>45807</v>
      </c>
      <c r="D3111" s="3" t="s">
        <v>614</v>
      </c>
      <c r="E3111" s="3" t="s">
        <v>616</v>
      </c>
      <c r="F3111" s="145" t="s">
        <v>24</v>
      </c>
      <c r="G3111" s="145" t="s">
        <v>26</v>
      </c>
      <c r="H3111" s="16">
        <v>34324062</v>
      </c>
      <c r="I3111" s="145" t="s">
        <v>141</v>
      </c>
      <c r="J3111" s="146">
        <v>8</v>
      </c>
      <c r="K3111" s="147">
        <v>3.5</v>
      </c>
      <c r="L3111" s="18">
        <v>17</v>
      </c>
      <c r="M3111" s="148">
        <v>136</v>
      </c>
      <c r="N3111" s="21">
        <v>2504057</v>
      </c>
      <c r="O3111" s="21">
        <v>10642241</v>
      </c>
      <c r="P3111" s="21">
        <v>0</v>
      </c>
      <c r="Q3111" s="20">
        <v>0</v>
      </c>
      <c r="R3111" s="21">
        <v>626014</v>
      </c>
      <c r="S3111" s="21">
        <v>820774</v>
      </c>
      <c r="T3111" s="21">
        <v>547183</v>
      </c>
      <c r="U3111" s="21">
        <v>939021</v>
      </c>
      <c r="V3111" s="21">
        <v>13575233</v>
      </c>
      <c r="W3111" s="20">
        <v>904600</v>
      </c>
      <c r="X3111" s="20">
        <v>1277100</v>
      </c>
      <c r="Y3111" s="20">
        <v>55600</v>
      </c>
      <c r="Z3111" s="20">
        <v>425700</v>
      </c>
      <c r="AA3111" s="20">
        <v>319300</v>
      </c>
      <c r="AB3111" s="21">
        <v>2982300</v>
      </c>
      <c r="AC3111" s="21">
        <v>16557533</v>
      </c>
    </row>
    <row r="3112" spans="1:29" x14ac:dyDescent="0.2">
      <c r="A3112" s="3" t="s">
        <v>1078</v>
      </c>
      <c r="B3112" s="144">
        <v>45691</v>
      </c>
      <c r="C3112" s="144">
        <v>45807</v>
      </c>
      <c r="D3112" s="3" t="s">
        <v>614</v>
      </c>
      <c r="E3112" s="3" t="s">
        <v>616</v>
      </c>
      <c r="F3112" s="145" t="s">
        <v>24</v>
      </c>
      <c r="G3112" s="145" t="s">
        <v>26</v>
      </c>
      <c r="H3112" s="16">
        <v>1110458114</v>
      </c>
      <c r="I3112" s="145" t="s">
        <v>1126</v>
      </c>
      <c r="J3112" s="146">
        <v>6</v>
      </c>
      <c r="K3112" s="147">
        <v>3.5</v>
      </c>
      <c r="L3112" s="18">
        <v>17</v>
      </c>
      <c r="M3112" s="148">
        <v>102</v>
      </c>
      <c r="N3112" s="21">
        <v>1878043</v>
      </c>
      <c r="O3112" s="21">
        <v>7981681</v>
      </c>
      <c r="P3112" s="21">
        <v>0</v>
      </c>
      <c r="Q3112" s="20">
        <v>0</v>
      </c>
      <c r="R3112" s="21">
        <v>469511</v>
      </c>
      <c r="S3112" s="21">
        <v>615581</v>
      </c>
      <c r="T3112" s="21">
        <v>410387</v>
      </c>
      <c r="U3112" s="21">
        <v>704266</v>
      </c>
      <c r="V3112" s="21">
        <v>10181426</v>
      </c>
      <c r="W3112" s="20">
        <v>678400</v>
      </c>
      <c r="X3112" s="20">
        <v>957800</v>
      </c>
      <c r="Y3112" s="20">
        <v>41700</v>
      </c>
      <c r="Z3112" s="20">
        <v>319300</v>
      </c>
      <c r="AA3112" s="20">
        <v>239500</v>
      </c>
      <c r="AB3112" s="21">
        <v>2236700</v>
      </c>
      <c r="AC3112" s="21">
        <v>12418126</v>
      </c>
    </row>
    <row r="3113" spans="1:29" x14ac:dyDescent="0.2">
      <c r="A3113" s="3" t="s">
        <v>1078</v>
      </c>
      <c r="B3113" s="144">
        <v>45691</v>
      </c>
      <c r="C3113" s="144">
        <v>45807</v>
      </c>
      <c r="D3113" s="3" t="s">
        <v>614</v>
      </c>
      <c r="E3113" s="3" t="s">
        <v>616</v>
      </c>
      <c r="F3113" s="145" t="s">
        <v>24</v>
      </c>
      <c r="G3113" s="145" t="s">
        <v>26</v>
      </c>
      <c r="H3113" s="16">
        <v>1061822086</v>
      </c>
      <c r="I3113" s="145" t="s">
        <v>1083</v>
      </c>
      <c r="J3113" s="146">
        <v>5</v>
      </c>
      <c r="K3113" s="147">
        <v>2</v>
      </c>
      <c r="L3113" s="18">
        <v>17</v>
      </c>
      <c r="M3113" s="148">
        <v>85</v>
      </c>
      <c r="N3113" s="21">
        <v>894306</v>
      </c>
      <c r="O3113" s="21">
        <v>3800801</v>
      </c>
      <c r="P3113" s="21">
        <v>0</v>
      </c>
      <c r="Q3113" s="20">
        <v>0</v>
      </c>
      <c r="R3113" s="21">
        <v>223577</v>
      </c>
      <c r="S3113" s="21">
        <v>293134</v>
      </c>
      <c r="T3113" s="21">
        <v>195422</v>
      </c>
      <c r="U3113" s="21">
        <v>335365</v>
      </c>
      <c r="V3113" s="21">
        <v>4848299</v>
      </c>
      <c r="W3113" s="20">
        <v>473800</v>
      </c>
      <c r="X3113" s="20">
        <v>668800</v>
      </c>
      <c r="Y3113" s="20">
        <v>29100</v>
      </c>
      <c r="Z3113" s="20">
        <v>222900</v>
      </c>
      <c r="AA3113" s="20">
        <v>167200</v>
      </c>
      <c r="AB3113" s="21">
        <v>1561800</v>
      </c>
      <c r="AC3113" s="21">
        <v>6410099</v>
      </c>
    </row>
    <row r="3114" spans="1:29" x14ac:dyDescent="0.2">
      <c r="A3114" s="3" t="s">
        <v>1078</v>
      </c>
      <c r="B3114" s="144">
        <v>45691</v>
      </c>
      <c r="C3114" s="144">
        <v>45807</v>
      </c>
      <c r="D3114" s="3" t="s">
        <v>614</v>
      </c>
      <c r="E3114" s="3" t="s">
        <v>616</v>
      </c>
      <c r="F3114" s="145" t="s">
        <v>24</v>
      </c>
      <c r="G3114" s="145" t="s">
        <v>26</v>
      </c>
      <c r="H3114" s="16">
        <v>34331914</v>
      </c>
      <c r="I3114" s="145" t="s">
        <v>1127</v>
      </c>
      <c r="J3114" s="146">
        <v>7</v>
      </c>
      <c r="K3114" s="147">
        <v>3.5</v>
      </c>
      <c r="L3114" s="18">
        <v>17</v>
      </c>
      <c r="M3114" s="148">
        <v>119</v>
      </c>
      <c r="N3114" s="21">
        <v>2191050</v>
      </c>
      <c r="O3114" s="21">
        <v>9311961</v>
      </c>
      <c r="P3114" s="21">
        <v>0</v>
      </c>
      <c r="Q3114" s="20">
        <v>0</v>
      </c>
      <c r="R3114" s="21">
        <v>547763</v>
      </c>
      <c r="S3114" s="21">
        <v>718178</v>
      </c>
      <c r="T3114" s="21">
        <v>478785</v>
      </c>
      <c r="U3114" s="21">
        <v>821644</v>
      </c>
      <c r="V3114" s="21">
        <v>11878331</v>
      </c>
      <c r="W3114" s="20">
        <v>791500</v>
      </c>
      <c r="X3114" s="20">
        <v>1117400</v>
      </c>
      <c r="Y3114" s="20">
        <v>48600</v>
      </c>
      <c r="Z3114" s="20">
        <v>372500</v>
      </c>
      <c r="AA3114" s="20">
        <v>279400</v>
      </c>
      <c r="AB3114" s="21">
        <v>2609400</v>
      </c>
      <c r="AC3114" s="21">
        <v>14487731</v>
      </c>
    </row>
    <row r="3115" spans="1:29" x14ac:dyDescent="0.2">
      <c r="A3115" s="3" t="s">
        <v>1078</v>
      </c>
      <c r="B3115" s="144">
        <v>45691</v>
      </c>
      <c r="C3115" s="144">
        <v>45807</v>
      </c>
      <c r="D3115" s="3" t="s">
        <v>614</v>
      </c>
      <c r="E3115" s="3" t="s">
        <v>616</v>
      </c>
      <c r="F3115" s="14" t="s">
        <v>33</v>
      </c>
      <c r="G3115" s="145" t="s">
        <v>178</v>
      </c>
      <c r="H3115" s="16">
        <v>1061798222</v>
      </c>
      <c r="I3115" s="145" t="s">
        <v>1044</v>
      </c>
      <c r="J3115" s="146">
        <v>4</v>
      </c>
      <c r="K3115" s="147">
        <v>3</v>
      </c>
      <c r="L3115" s="18">
        <v>17</v>
      </c>
      <c r="M3115" s="148">
        <v>68</v>
      </c>
      <c r="N3115" s="21">
        <v>1073167</v>
      </c>
      <c r="O3115" s="21">
        <v>4560961</v>
      </c>
      <c r="P3115" s="21">
        <v>0</v>
      </c>
      <c r="Q3115" s="20">
        <v>0</v>
      </c>
      <c r="R3115" s="21">
        <v>268292</v>
      </c>
      <c r="S3115" s="21">
        <v>351760</v>
      </c>
      <c r="T3115" s="21">
        <v>234507</v>
      </c>
      <c r="U3115" s="21">
        <v>402438</v>
      </c>
      <c r="V3115" s="21">
        <v>5817958</v>
      </c>
      <c r="W3115" s="20">
        <v>473800</v>
      </c>
      <c r="X3115" s="20">
        <v>668800</v>
      </c>
      <c r="Y3115" s="20">
        <v>29100</v>
      </c>
      <c r="Z3115" s="20">
        <v>222900</v>
      </c>
      <c r="AA3115" s="20">
        <v>167200</v>
      </c>
      <c r="AB3115" s="21">
        <v>1561800</v>
      </c>
      <c r="AC3115" s="21">
        <v>7379758</v>
      </c>
    </row>
    <row r="3116" spans="1:29" x14ac:dyDescent="0.2">
      <c r="A3116" s="3" t="s">
        <v>1078</v>
      </c>
      <c r="B3116" s="144">
        <v>45691</v>
      </c>
      <c r="C3116" s="144">
        <v>45807</v>
      </c>
      <c r="D3116" s="3" t="s">
        <v>614</v>
      </c>
      <c r="E3116" s="3" t="s">
        <v>616</v>
      </c>
      <c r="F3116" s="145" t="s">
        <v>36</v>
      </c>
      <c r="G3116" s="145" t="s">
        <v>49</v>
      </c>
      <c r="H3116" s="16">
        <v>1061774402</v>
      </c>
      <c r="I3116" s="145" t="s">
        <v>788</v>
      </c>
      <c r="J3116" s="146">
        <v>12</v>
      </c>
      <c r="K3116" s="147">
        <v>3</v>
      </c>
      <c r="L3116" s="18">
        <v>17</v>
      </c>
      <c r="M3116" s="148">
        <v>204</v>
      </c>
      <c r="N3116" s="21">
        <v>3219502</v>
      </c>
      <c r="O3116" s="21">
        <v>13682882</v>
      </c>
      <c r="P3116" s="21">
        <v>0</v>
      </c>
      <c r="Q3116" s="20">
        <v>0</v>
      </c>
      <c r="R3116" s="21">
        <v>804876</v>
      </c>
      <c r="S3116" s="21">
        <v>1055281</v>
      </c>
      <c r="T3116" s="21">
        <v>703521</v>
      </c>
      <c r="U3116" s="21">
        <v>1207313</v>
      </c>
      <c r="V3116" s="21">
        <v>17453873</v>
      </c>
      <c r="W3116" s="20">
        <v>1163000</v>
      </c>
      <c r="X3116" s="20">
        <v>1641900</v>
      </c>
      <c r="Y3116" s="20">
        <v>71400</v>
      </c>
      <c r="Z3116" s="20">
        <v>547300</v>
      </c>
      <c r="AA3116" s="20">
        <v>410500</v>
      </c>
      <c r="AB3116" s="21">
        <v>3834100</v>
      </c>
      <c r="AC3116" s="21">
        <v>21287973</v>
      </c>
    </row>
    <row r="3117" spans="1:29" x14ac:dyDescent="0.2">
      <c r="A3117" s="3" t="s">
        <v>1078</v>
      </c>
      <c r="B3117" s="144">
        <v>45691</v>
      </c>
      <c r="C3117" s="144">
        <v>45807</v>
      </c>
      <c r="D3117" s="3" t="s">
        <v>614</v>
      </c>
      <c r="E3117" s="3" t="s">
        <v>616</v>
      </c>
      <c r="F3117" s="145" t="s">
        <v>36</v>
      </c>
      <c r="G3117" s="145" t="s">
        <v>49</v>
      </c>
      <c r="H3117" s="16">
        <v>1061690661</v>
      </c>
      <c r="I3117" s="145" t="s">
        <v>920</v>
      </c>
      <c r="J3117" s="146">
        <v>12</v>
      </c>
      <c r="K3117" s="147">
        <v>3</v>
      </c>
      <c r="L3117" s="18">
        <v>17</v>
      </c>
      <c r="M3117" s="148">
        <v>204</v>
      </c>
      <c r="N3117" s="21">
        <v>3219502</v>
      </c>
      <c r="O3117" s="21">
        <v>13682882</v>
      </c>
      <c r="P3117" s="21">
        <v>0</v>
      </c>
      <c r="Q3117" s="20">
        <v>0</v>
      </c>
      <c r="R3117" s="21">
        <v>804876</v>
      </c>
      <c r="S3117" s="21">
        <v>1055281</v>
      </c>
      <c r="T3117" s="21">
        <v>703521</v>
      </c>
      <c r="U3117" s="21">
        <v>1207313</v>
      </c>
      <c r="V3117" s="21">
        <v>17453873</v>
      </c>
      <c r="W3117" s="20">
        <v>1163000</v>
      </c>
      <c r="X3117" s="20">
        <v>1641900</v>
      </c>
      <c r="Y3117" s="20">
        <v>71400</v>
      </c>
      <c r="Z3117" s="20">
        <v>547300</v>
      </c>
      <c r="AA3117" s="20">
        <v>410500</v>
      </c>
      <c r="AB3117" s="21">
        <v>3834100</v>
      </c>
      <c r="AC3117" s="21">
        <v>21287973</v>
      </c>
    </row>
    <row r="3118" spans="1:29" x14ac:dyDescent="0.2">
      <c r="A3118" s="3" t="s">
        <v>1078</v>
      </c>
      <c r="B3118" s="144">
        <v>45691</v>
      </c>
      <c r="C3118" s="144">
        <v>45807</v>
      </c>
      <c r="D3118" s="3" t="s">
        <v>614</v>
      </c>
      <c r="E3118" s="3" t="s">
        <v>616</v>
      </c>
      <c r="F3118" s="145" t="s">
        <v>36</v>
      </c>
      <c r="G3118" s="145" t="s">
        <v>52</v>
      </c>
      <c r="H3118" s="16">
        <v>1061696213</v>
      </c>
      <c r="I3118" s="145" t="s">
        <v>921</v>
      </c>
      <c r="J3118" s="146">
        <v>8</v>
      </c>
      <c r="K3118" s="147">
        <v>3</v>
      </c>
      <c r="L3118" s="18">
        <v>17</v>
      </c>
      <c r="M3118" s="148">
        <v>136</v>
      </c>
      <c r="N3118" s="21">
        <v>2146334</v>
      </c>
      <c r="O3118" s="21">
        <v>9121921</v>
      </c>
      <c r="P3118" s="21">
        <v>0</v>
      </c>
      <c r="Q3118" s="20">
        <v>0</v>
      </c>
      <c r="R3118" s="21">
        <v>536584</v>
      </c>
      <c r="S3118" s="21">
        <v>703521</v>
      </c>
      <c r="T3118" s="21">
        <v>469014</v>
      </c>
      <c r="U3118" s="21">
        <v>804875</v>
      </c>
      <c r="V3118" s="21">
        <v>11635915</v>
      </c>
      <c r="W3118" s="20">
        <v>775400</v>
      </c>
      <c r="X3118" s="20">
        <v>1094600</v>
      </c>
      <c r="Y3118" s="20">
        <v>47600</v>
      </c>
      <c r="Z3118" s="20">
        <v>364900</v>
      </c>
      <c r="AA3118" s="20">
        <v>273700</v>
      </c>
      <c r="AB3118" s="21">
        <v>2556200</v>
      </c>
      <c r="AC3118" s="21">
        <v>14192115</v>
      </c>
    </row>
    <row r="3119" spans="1:29" x14ac:dyDescent="0.2">
      <c r="A3119" s="3" t="s">
        <v>1078</v>
      </c>
      <c r="B3119" s="144">
        <v>45691</v>
      </c>
      <c r="C3119" s="144">
        <v>45807</v>
      </c>
      <c r="D3119" s="3" t="s">
        <v>614</v>
      </c>
      <c r="E3119" s="3" t="s">
        <v>616</v>
      </c>
      <c r="F3119" s="145" t="s">
        <v>36</v>
      </c>
      <c r="G3119" s="145" t="s">
        <v>52</v>
      </c>
      <c r="H3119" s="16">
        <v>1061694627</v>
      </c>
      <c r="I3119" s="145" t="s">
        <v>922</v>
      </c>
      <c r="J3119" s="146">
        <v>12</v>
      </c>
      <c r="K3119" s="147">
        <v>3</v>
      </c>
      <c r="L3119" s="18">
        <v>17</v>
      </c>
      <c r="M3119" s="148">
        <v>204</v>
      </c>
      <c r="N3119" s="21">
        <v>3219502</v>
      </c>
      <c r="O3119" s="21">
        <v>13682882</v>
      </c>
      <c r="P3119" s="21">
        <v>0</v>
      </c>
      <c r="Q3119" s="20">
        <v>0</v>
      </c>
      <c r="R3119" s="21">
        <v>804876</v>
      </c>
      <c r="S3119" s="21">
        <v>1055281</v>
      </c>
      <c r="T3119" s="21">
        <v>703521</v>
      </c>
      <c r="U3119" s="21">
        <v>1207313</v>
      </c>
      <c r="V3119" s="21">
        <v>17453873</v>
      </c>
      <c r="W3119" s="20">
        <v>1163000</v>
      </c>
      <c r="X3119" s="20">
        <v>1641900</v>
      </c>
      <c r="Y3119" s="20">
        <v>71400</v>
      </c>
      <c r="Z3119" s="20">
        <v>547300</v>
      </c>
      <c r="AA3119" s="20">
        <v>410500</v>
      </c>
      <c r="AB3119" s="21">
        <v>3834100</v>
      </c>
      <c r="AC3119" s="21">
        <v>21287973</v>
      </c>
    </row>
    <row r="3120" spans="1:29" x14ac:dyDescent="0.2">
      <c r="A3120" s="3" t="s">
        <v>1078</v>
      </c>
      <c r="B3120" s="144">
        <v>45691</v>
      </c>
      <c r="C3120" s="144">
        <v>45807</v>
      </c>
      <c r="D3120" s="3" t="s">
        <v>614</v>
      </c>
      <c r="E3120" s="3" t="s">
        <v>616</v>
      </c>
      <c r="F3120" s="145" t="s">
        <v>36</v>
      </c>
      <c r="G3120" s="145" t="s">
        <v>52</v>
      </c>
      <c r="H3120" s="16">
        <v>39574357</v>
      </c>
      <c r="I3120" s="145" t="s">
        <v>923</v>
      </c>
      <c r="J3120" s="146">
        <v>8</v>
      </c>
      <c r="K3120" s="147">
        <v>3</v>
      </c>
      <c r="L3120" s="18">
        <v>17</v>
      </c>
      <c r="M3120" s="148">
        <v>136</v>
      </c>
      <c r="N3120" s="21">
        <v>2146334</v>
      </c>
      <c r="O3120" s="21">
        <v>9121921</v>
      </c>
      <c r="P3120" s="21">
        <v>0</v>
      </c>
      <c r="Q3120" s="20">
        <v>0</v>
      </c>
      <c r="R3120" s="21">
        <v>536584</v>
      </c>
      <c r="S3120" s="21">
        <v>703521</v>
      </c>
      <c r="T3120" s="21">
        <v>469014</v>
      </c>
      <c r="U3120" s="21">
        <v>804875</v>
      </c>
      <c r="V3120" s="21">
        <v>11635915</v>
      </c>
      <c r="W3120" s="20">
        <v>775400</v>
      </c>
      <c r="X3120" s="20">
        <v>1094600</v>
      </c>
      <c r="Y3120" s="20">
        <v>47600</v>
      </c>
      <c r="Z3120" s="20">
        <v>364900</v>
      </c>
      <c r="AA3120" s="20">
        <v>273700</v>
      </c>
      <c r="AB3120" s="21">
        <v>2556200</v>
      </c>
      <c r="AC3120" s="21">
        <v>14192115</v>
      </c>
    </row>
    <row r="3121" spans="1:29" x14ac:dyDescent="0.2">
      <c r="A3121" s="3" t="s">
        <v>1078</v>
      </c>
      <c r="B3121" s="144">
        <v>45691</v>
      </c>
      <c r="C3121" s="144">
        <v>45807</v>
      </c>
      <c r="D3121" s="3" t="s">
        <v>614</v>
      </c>
      <c r="E3121" s="3" t="s">
        <v>616</v>
      </c>
      <c r="F3121" s="14" t="s">
        <v>56</v>
      </c>
      <c r="G3121" s="145" t="s">
        <v>58</v>
      </c>
      <c r="H3121" s="16">
        <v>20829346</v>
      </c>
      <c r="I3121" s="145" t="s">
        <v>924</v>
      </c>
      <c r="J3121" s="146">
        <v>12</v>
      </c>
      <c r="K3121" s="147">
        <v>2.5</v>
      </c>
      <c r="L3121" s="18">
        <v>17</v>
      </c>
      <c r="M3121" s="148">
        <v>204</v>
      </c>
      <c r="N3121" s="21">
        <v>2682918</v>
      </c>
      <c r="O3121" s="21">
        <v>11402402</v>
      </c>
      <c r="P3121" s="21">
        <v>0</v>
      </c>
      <c r="Q3121" s="20">
        <v>0</v>
      </c>
      <c r="R3121" s="21">
        <v>670730</v>
      </c>
      <c r="S3121" s="21">
        <v>879401</v>
      </c>
      <c r="T3121" s="21">
        <v>586267</v>
      </c>
      <c r="U3121" s="21">
        <v>1006094</v>
      </c>
      <c r="V3121" s="21">
        <v>14544894</v>
      </c>
      <c r="W3121" s="20">
        <v>969200</v>
      </c>
      <c r="X3121" s="20">
        <v>1368300</v>
      </c>
      <c r="Y3121" s="20">
        <v>59500</v>
      </c>
      <c r="Z3121" s="20">
        <v>456100</v>
      </c>
      <c r="AA3121" s="20">
        <v>342100</v>
      </c>
      <c r="AB3121" s="21">
        <v>3195200</v>
      </c>
      <c r="AC3121" s="21">
        <v>17740094</v>
      </c>
    </row>
    <row r="3122" spans="1:29" x14ac:dyDescent="0.2">
      <c r="A3122" s="3" t="s">
        <v>1078</v>
      </c>
      <c r="B3122" s="144">
        <v>45691</v>
      </c>
      <c r="C3122" s="144">
        <v>45807</v>
      </c>
      <c r="D3122" s="3" t="s">
        <v>614</v>
      </c>
      <c r="E3122" s="3" t="s">
        <v>616</v>
      </c>
      <c r="F3122" s="14" t="s">
        <v>56</v>
      </c>
      <c r="G3122" s="145" t="s">
        <v>58</v>
      </c>
      <c r="H3122" s="16">
        <v>34558741</v>
      </c>
      <c r="I3122" s="145" t="s">
        <v>925</v>
      </c>
      <c r="J3122" s="146">
        <v>6</v>
      </c>
      <c r="K3122" s="147">
        <v>3.5</v>
      </c>
      <c r="L3122" s="18">
        <v>17</v>
      </c>
      <c r="M3122" s="148">
        <v>102</v>
      </c>
      <c r="N3122" s="21">
        <v>1878043</v>
      </c>
      <c r="O3122" s="21">
        <v>7981681</v>
      </c>
      <c r="P3122" s="21">
        <v>0</v>
      </c>
      <c r="Q3122" s="20">
        <v>0</v>
      </c>
      <c r="R3122" s="21">
        <v>469511</v>
      </c>
      <c r="S3122" s="21">
        <v>615581</v>
      </c>
      <c r="T3122" s="21">
        <v>410387</v>
      </c>
      <c r="U3122" s="21">
        <v>704266</v>
      </c>
      <c r="V3122" s="21">
        <v>10181426</v>
      </c>
      <c r="W3122" s="20">
        <v>678400</v>
      </c>
      <c r="X3122" s="20">
        <v>957800</v>
      </c>
      <c r="Y3122" s="20">
        <v>41700</v>
      </c>
      <c r="Z3122" s="20">
        <v>319300</v>
      </c>
      <c r="AA3122" s="20">
        <v>239500</v>
      </c>
      <c r="AB3122" s="21">
        <v>2236700</v>
      </c>
      <c r="AC3122" s="21">
        <v>12418126</v>
      </c>
    </row>
    <row r="3123" spans="1:29" x14ac:dyDescent="0.2">
      <c r="A3123" s="3" t="s">
        <v>1078</v>
      </c>
      <c r="B3123" s="144">
        <v>45691</v>
      </c>
      <c r="C3123" s="144">
        <v>45807</v>
      </c>
      <c r="D3123" s="3" t="s">
        <v>614</v>
      </c>
      <c r="E3123" s="3" t="s">
        <v>616</v>
      </c>
      <c r="F3123" s="14" t="s">
        <v>56</v>
      </c>
      <c r="G3123" s="145" t="s">
        <v>64</v>
      </c>
      <c r="H3123" s="16">
        <v>4615348</v>
      </c>
      <c r="I3123" s="145" t="s">
        <v>926</v>
      </c>
      <c r="J3123" s="146">
        <v>4</v>
      </c>
      <c r="K3123" s="147">
        <v>4</v>
      </c>
      <c r="L3123" s="18">
        <v>17</v>
      </c>
      <c r="M3123" s="148">
        <v>68</v>
      </c>
      <c r="N3123" s="21">
        <v>1430890</v>
      </c>
      <c r="O3123" s="21">
        <v>6081281</v>
      </c>
      <c r="P3123" s="21">
        <v>0</v>
      </c>
      <c r="Q3123" s="20">
        <v>0</v>
      </c>
      <c r="R3123" s="21">
        <v>357723</v>
      </c>
      <c r="S3123" s="21">
        <v>469014</v>
      </c>
      <c r="T3123" s="21">
        <v>312676</v>
      </c>
      <c r="U3123" s="21">
        <v>536584</v>
      </c>
      <c r="V3123" s="21">
        <v>7757278</v>
      </c>
      <c r="W3123" s="20">
        <v>516900</v>
      </c>
      <c r="X3123" s="20">
        <v>729800</v>
      </c>
      <c r="Y3123" s="20">
        <v>31700</v>
      </c>
      <c r="Z3123" s="20">
        <v>243300</v>
      </c>
      <c r="AA3123" s="20">
        <v>182400</v>
      </c>
      <c r="AB3123" s="21">
        <v>1704100</v>
      </c>
      <c r="AC3123" s="21">
        <v>9461378</v>
      </c>
    </row>
    <row r="3124" spans="1:29" x14ac:dyDescent="0.2">
      <c r="A3124" s="3" t="s">
        <v>1078</v>
      </c>
      <c r="B3124" s="144">
        <v>45691</v>
      </c>
      <c r="C3124" s="144">
        <v>45807</v>
      </c>
      <c r="D3124" s="3" t="s">
        <v>614</v>
      </c>
      <c r="E3124" s="3" t="s">
        <v>616</v>
      </c>
      <c r="F3124" s="14" t="s">
        <v>56</v>
      </c>
      <c r="G3124" s="145" t="s">
        <v>64</v>
      </c>
      <c r="H3124" s="16">
        <v>76309509</v>
      </c>
      <c r="I3124" s="145" t="s">
        <v>852</v>
      </c>
      <c r="J3124" s="146">
        <v>4</v>
      </c>
      <c r="K3124" s="147">
        <v>4</v>
      </c>
      <c r="L3124" s="18">
        <v>17</v>
      </c>
      <c r="M3124" s="148">
        <v>68</v>
      </c>
      <c r="N3124" s="21">
        <v>1430890</v>
      </c>
      <c r="O3124" s="21">
        <v>6081281</v>
      </c>
      <c r="P3124" s="21">
        <v>0</v>
      </c>
      <c r="Q3124" s="20">
        <v>0</v>
      </c>
      <c r="R3124" s="21">
        <v>357723</v>
      </c>
      <c r="S3124" s="21">
        <v>469014</v>
      </c>
      <c r="T3124" s="21">
        <v>312676</v>
      </c>
      <c r="U3124" s="21">
        <v>536584</v>
      </c>
      <c r="V3124" s="21">
        <v>7757278</v>
      </c>
      <c r="W3124" s="20">
        <v>516900</v>
      </c>
      <c r="X3124" s="20">
        <v>729800</v>
      </c>
      <c r="Y3124" s="20">
        <v>31700</v>
      </c>
      <c r="Z3124" s="20">
        <v>243300</v>
      </c>
      <c r="AA3124" s="20">
        <v>182400</v>
      </c>
      <c r="AB3124" s="21">
        <v>1704100</v>
      </c>
      <c r="AC3124" s="21">
        <v>9461378</v>
      </c>
    </row>
    <row r="3125" spans="1:29" x14ac:dyDescent="0.2">
      <c r="A3125" s="3" t="s">
        <v>1078</v>
      </c>
      <c r="B3125" s="144">
        <v>45691</v>
      </c>
      <c r="C3125" s="144">
        <v>45807</v>
      </c>
      <c r="D3125" s="3" t="s">
        <v>614</v>
      </c>
      <c r="E3125" s="3" t="s">
        <v>616</v>
      </c>
      <c r="F3125" s="14" t="s">
        <v>56</v>
      </c>
      <c r="G3125" s="145" t="s">
        <v>64</v>
      </c>
      <c r="H3125" s="16">
        <v>10532521</v>
      </c>
      <c r="I3125" s="145" t="s">
        <v>853</v>
      </c>
      <c r="J3125" s="146">
        <v>4</v>
      </c>
      <c r="K3125" s="147">
        <v>4.5</v>
      </c>
      <c r="L3125" s="18">
        <v>17</v>
      </c>
      <c r="M3125" s="148">
        <v>68</v>
      </c>
      <c r="N3125" s="21">
        <v>1609751</v>
      </c>
      <c r="O3125" s="21">
        <v>6841441</v>
      </c>
      <c r="P3125" s="21">
        <v>0</v>
      </c>
      <c r="Q3125" s="20">
        <v>0</v>
      </c>
      <c r="R3125" s="21">
        <v>402438</v>
      </c>
      <c r="S3125" s="21">
        <v>527641</v>
      </c>
      <c r="T3125" s="21">
        <v>351760</v>
      </c>
      <c r="U3125" s="21">
        <v>603657</v>
      </c>
      <c r="V3125" s="21">
        <v>8726937</v>
      </c>
      <c r="W3125" s="20">
        <v>581500</v>
      </c>
      <c r="X3125" s="20">
        <v>821000</v>
      </c>
      <c r="Y3125" s="20">
        <v>35700</v>
      </c>
      <c r="Z3125" s="20">
        <v>273700</v>
      </c>
      <c r="AA3125" s="20">
        <v>205200</v>
      </c>
      <c r="AB3125" s="21">
        <v>1917100</v>
      </c>
      <c r="AC3125" s="21">
        <v>10644037</v>
      </c>
    </row>
    <row r="3126" spans="1:29" x14ac:dyDescent="0.2">
      <c r="A3126" s="3" t="s">
        <v>1078</v>
      </c>
      <c r="B3126" s="144">
        <v>45691</v>
      </c>
      <c r="C3126" s="144">
        <v>45807</v>
      </c>
      <c r="D3126" s="3" t="s">
        <v>614</v>
      </c>
      <c r="E3126" s="3" t="s">
        <v>616</v>
      </c>
      <c r="F3126" s="14" t="s">
        <v>56</v>
      </c>
      <c r="G3126" s="145" t="s">
        <v>64</v>
      </c>
      <c r="H3126" s="16">
        <v>10538044</v>
      </c>
      <c r="I3126" s="145" t="s">
        <v>854</v>
      </c>
      <c r="J3126" s="146">
        <v>4</v>
      </c>
      <c r="K3126" s="147">
        <v>4.5</v>
      </c>
      <c r="L3126" s="18">
        <v>17</v>
      </c>
      <c r="M3126" s="148">
        <v>68</v>
      </c>
      <c r="N3126" s="21">
        <v>1609751</v>
      </c>
      <c r="O3126" s="21">
        <v>6841441</v>
      </c>
      <c r="P3126" s="21">
        <v>0</v>
      </c>
      <c r="Q3126" s="20">
        <v>0</v>
      </c>
      <c r="R3126" s="21">
        <v>402438</v>
      </c>
      <c r="S3126" s="21">
        <v>527641</v>
      </c>
      <c r="T3126" s="21">
        <v>351760</v>
      </c>
      <c r="U3126" s="21">
        <v>603657</v>
      </c>
      <c r="V3126" s="21">
        <v>8726937</v>
      </c>
      <c r="W3126" s="20">
        <v>581500</v>
      </c>
      <c r="X3126" s="20">
        <v>821000</v>
      </c>
      <c r="Y3126" s="20">
        <v>35700</v>
      </c>
      <c r="Z3126" s="20">
        <v>273700</v>
      </c>
      <c r="AA3126" s="20">
        <v>205200</v>
      </c>
      <c r="AB3126" s="21">
        <v>1917100</v>
      </c>
      <c r="AC3126" s="21">
        <v>10644037</v>
      </c>
    </row>
    <row r="3127" spans="1:29" x14ac:dyDescent="0.2">
      <c r="A3127" s="3" t="s">
        <v>1078</v>
      </c>
      <c r="B3127" s="144">
        <v>45691</v>
      </c>
      <c r="C3127" s="144">
        <v>45807</v>
      </c>
      <c r="D3127" s="3" t="s">
        <v>614</v>
      </c>
      <c r="E3127" s="3" t="s">
        <v>616</v>
      </c>
      <c r="F3127" s="14" t="s">
        <v>56</v>
      </c>
      <c r="G3127" s="145" t="s">
        <v>64</v>
      </c>
      <c r="H3127" s="16">
        <v>10536026</v>
      </c>
      <c r="I3127" s="145" t="s">
        <v>855</v>
      </c>
      <c r="J3127" s="146">
        <v>8</v>
      </c>
      <c r="K3127" s="147">
        <v>3</v>
      </c>
      <c r="L3127" s="18">
        <v>17</v>
      </c>
      <c r="M3127" s="148">
        <v>136</v>
      </c>
      <c r="N3127" s="21">
        <v>2146334</v>
      </c>
      <c r="O3127" s="21">
        <v>9121921</v>
      </c>
      <c r="P3127" s="21">
        <v>0</v>
      </c>
      <c r="Q3127" s="20">
        <v>0</v>
      </c>
      <c r="R3127" s="21">
        <v>536584</v>
      </c>
      <c r="S3127" s="21">
        <v>703521</v>
      </c>
      <c r="T3127" s="21">
        <v>469014</v>
      </c>
      <c r="U3127" s="21">
        <v>804875</v>
      </c>
      <c r="V3127" s="21">
        <v>11635915</v>
      </c>
      <c r="W3127" s="20">
        <v>775400</v>
      </c>
      <c r="X3127" s="20">
        <v>1094600</v>
      </c>
      <c r="Y3127" s="20">
        <v>47600</v>
      </c>
      <c r="Z3127" s="20">
        <v>364900</v>
      </c>
      <c r="AA3127" s="20">
        <v>273700</v>
      </c>
      <c r="AB3127" s="21">
        <v>2556200</v>
      </c>
      <c r="AC3127" s="21">
        <v>14192115</v>
      </c>
    </row>
    <row r="3128" spans="1:29" x14ac:dyDescent="0.2">
      <c r="A3128" s="3" t="s">
        <v>1078</v>
      </c>
      <c r="B3128" s="144">
        <v>45691</v>
      </c>
      <c r="C3128" s="144">
        <v>45807</v>
      </c>
      <c r="D3128" s="3" t="s">
        <v>614</v>
      </c>
      <c r="E3128" s="3" t="s">
        <v>616</v>
      </c>
      <c r="F3128" s="14" t="s">
        <v>56</v>
      </c>
      <c r="G3128" s="145" t="s">
        <v>64</v>
      </c>
      <c r="H3128" s="16">
        <v>34555159</v>
      </c>
      <c r="I3128" s="145" t="s">
        <v>927</v>
      </c>
      <c r="J3128" s="146">
        <v>6</v>
      </c>
      <c r="K3128" s="147">
        <v>3</v>
      </c>
      <c r="L3128" s="18">
        <v>17</v>
      </c>
      <c r="M3128" s="148">
        <v>102</v>
      </c>
      <c r="N3128" s="21">
        <v>1609751</v>
      </c>
      <c r="O3128" s="21">
        <v>6841441</v>
      </c>
      <c r="P3128" s="21">
        <v>0</v>
      </c>
      <c r="Q3128" s="20">
        <v>0</v>
      </c>
      <c r="R3128" s="21">
        <v>402438</v>
      </c>
      <c r="S3128" s="21">
        <v>527641</v>
      </c>
      <c r="T3128" s="21">
        <v>351760</v>
      </c>
      <c r="U3128" s="21">
        <v>603657</v>
      </c>
      <c r="V3128" s="21">
        <v>8726937</v>
      </c>
      <c r="W3128" s="20">
        <v>581500</v>
      </c>
      <c r="X3128" s="20">
        <v>821000</v>
      </c>
      <c r="Y3128" s="20">
        <v>35700</v>
      </c>
      <c r="Z3128" s="20">
        <v>273700</v>
      </c>
      <c r="AA3128" s="20">
        <v>205200</v>
      </c>
      <c r="AB3128" s="21">
        <v>1917100</v>
      </c>
      <c r="AC3128" s="21">
        <v>10644037</v>
      </c>
    </row>
    <row r="3129" spans="1:29" x14ac:dyDescent="0.2">
      <c r="A3129" s="3" t="s">
        <v>1078</v>
      </c>
      <c r="B3129" s="144">
        <v>45691</v>
      </c>
      <c r="C3129" s="144">
        <v>45807</v>
      </c>
      <c r="D3129" s="3" t="s">
        <v>614</v>
      </c>
      <c r="E3129" s="3" t="s">
        <v>616</v>
      </c>
      <c r="F3129" s="14" t="s">
        <v>56</v>
      </c>
      <c r="G3129" s="145" t="s">
        <v>64</v>
      </c>
      <c r="H3129" s="16">
        <v>94382176</v>
      </c>
      <c r="I3129" s="145" t="s">
        <v>1050</v>
      </c>
      <c r="J3129" s="146">
        <v>10</v>
      </c>
      <c r="K3129" s="147">
        <v>5</v>
      </c>
      <c r="L3129" s="18">
        <v>17</v>
      </c>
      <c r="M3129" s="148">
        <v>170</v>
      </c>
      <c r="N3129" s="21">
        <v>4471530</v>
      </c>
      <c r="O3129" s="21">
        <v>19004003</v>
      </c>
      <c r="P3129" s="21">
        <v>0</v>
      </c>
      <c r="Q3129" s="20">
        <v>0</v>
      </c>
      <c r="R3129" s="21">
        <v>1117883</v>
      </c>
      <c r="S3129" s="21">
        <v>1465668</v>
      </c>
      <c r="T3129" s="21">
        <v>977112</v>
      </c>
      <c r="U3129" s="21">
        <v>1676824</v>
      </c>
      <c r="V3129" s="21">
        <v>24241490</v>
      </c>
      <c r="W3129" s="20">
        <v>1615300</v>
      </c>
      <c r="X3129" s="20">
        <v>2280500</v>
      </c>
      <c r="Y3129" s="20">
        <v>99200</v>
      </c>
      <c r="Z3129" s="20">
        <v>760200</v>
      </c>
      <c r="AA3129" s="20">
        <v>570100</v>
      </c>
      <c r="AB3129" s="21">
        <v>5325300</v>
      </c>
      <c r="AC3129" s="21">
        <v>29566790</v>
      </c>
    </row>
    <row r="3130" spans="1:29" x14ac:dyDescent="0.2">
      <c r="A3130" s="3" t="s">
        <v>1078</v>
      </c>
      <c r="B3130" s="144">
        <v>45691</v>
      </c>
      <c r="C3130" s="144">
        <v>45807</v>
      </c>
      <c r="D3130" s="3" t="s">
        <v>614</v>
      </c>
      <c r="E3130" s="3" t="s">
        <v>616</v>
      </c>
      <c r="F3130" s="14" t="s">
        <v>56</v>
      </c>
      <c r="G3130" s="145" t="s">
        <v>64</v>
      </c>
      <c r="H3130" s="16">
        <v>83226251</v>
      </c>
      <c r="I3130" s="145" t="s">
        <v>929</v>
      </c>
      <c r="J3130" s="146">
        <v>8</v>
      </c>
      <c r="K3130" s="147">
        <v>4</v>
      </c>
      <c r="L3130" s="18">
        <v>17</v>
      </c>
      <c r="M3130" s="148">
        <v>136</v>
      </c>
      <c r="N3130" s="21">
        <v>2861779</v>
      </c>
      <c r="O3130" s="21">
        <v>12162562</v>
      </c>
      <c r="P3130" s="21">
        <v>0</v>
      </c>
      <c r="Q3130" s="20">
        <v>0</v>
      </c>
      <c r="R3130" s="21">
        <v>715445</v>
      </c>
      <c r="S3130" s="21">
        <v>938028</v>
      </c>
      <c r="T3130" s="21">
        <v>625352</v>
      </c>
      <c r="U3130" s="21">
        <v>1073167</v>
      </c>
      <c r="V3130" s="21">
        <v>15514554</v>
      </c>
      <c r="W3130" s="20">
        <v>1033800</v>
      </c>
      <c r="X3130" s="20">
        <v>1459500</v>
      </c>
      <c r="Y3130" s="20">
        <v>63500</v>
      </c>
      <c r="Z3130" s="20">
        <v>486500</v>
      </c>
      <c r="AA3130" s="20">
        <v>364900</v>
      </c>
      <c r="AB3130" s="21">
        <v>3408200</v>
      </c>
      <c r="AC3130" s="21">
        <v>18922754</v>
      </c>
    </row>
    <row r="3131" spans="1:29" x14ac:dyDescent="0.2">
      <c r="A3131" s="3" t="s">
        <v>1078</v>
      </c>
      <c r="B3131" s="144">
        <v>45691</v>
      </c>
      <c r="C3131" s="144">
        <v>45807</v>
      </c>
      <c r="D3131" s="3" t="s">
        <v>614</v>
      </c>
      <c r="E3131" s="3" t="s">
        <v>616</v>
      </c>
      <c r="F3131" s="14" t="s">
        <v>56</v>
      </c>
      <c r="G3131" s="145" t="s">
        <v>64</v>
      </c>
      <c r="H3131" s="16">
        <v>10547859</v>
      </c>
      <c r="I3131" s="145" t="s">
        <v>857</v>
      </c>
      <c r="J3131" s="146">
        <v>4</v>
      </c>
      <c r="K3131" s="147">
        <v>4</v>
      </c>
      <c r="L3131" s="18">
        <v>17</v>
      </c>
      <c r="M3131" s="148">
        <v>68</v>
      </c>
      <c r="N3131" s="21">
        <v>1430890</v>
      </c>
      <c r="O3131" s="21">
        <v>6081281</v>
      </c>
      <c r="P3131" s="21">
        <v>0</v>
      </c>
      <c r="Q3131" s="20">
        <v>0</v>
      </c>
      <c r="R3131" s="21">
        <v>357723</v>
      </c>
      <c r="S3131" s="21">
        <v>469014</v>
      </c>
      <c r="T3131" s="21">
        <v>312676</v>
      </c>
      <c r="U3131" s="21">
        <v>536584</v>
      </c>
      <c r="V3131" s="21">
        <v>7757278</v>
      </c>
      <c r="W3131" s="20">
        <v>516900</v>
      </c>
      <c r="X3131" s="20">
        <v>729800</v>
      </c>
      <c r="Y3131" s="20">
        <v>31700</v>
      </c>
      <c r="Z3131" s="20">
        <v>243300</v>
      </c>
      <c r="AA3131" s="20">
        <v>182400</v>
      </c>
      <c r="AB3131" s="21">
        <v>1704100</v>
      </c>
      <c r="AC3131" s="21">
        <v>9461378</v>
      </c>
    </row>
    <row r="3132" spans="1:29" x14ac:dyDescent="0.2">
      <c r="A3132" s="3" t="s">
        <v>1078</v>
      </c>
      <c r="B3132" s="144">
        <v>45691</v>
      </c>
      <c r="C3132" s="144">
        <v>45807</v>
      </c>
      <c r="D3132" s="3" t="s">
        <v>614</v>
      </c>
      <c r="E3132" s="3" t="s">
        <v>616</v>
      </c>
      <c r="F3132" s="14" t="s">
        <v>56</v>
      </c>
      <c r="G3132" s="145" t="s">
        <v>64</v>
      </c>
      <c r="H3132" s="16">
        <v>10521998</v>
      </c>
      <c r="I3132" s="145" t="s">
        <v>858</v>
      </c>
      <c r="J3132" s="146">
        <v>6</v>
      </c>
      <c r="K3132" s="147">
        <v>2.5</v>
      </c>
      <c r="L3132" s="18">
        <v>17</v>
      </c>
      <c r="M3132" s="148">
        <v>102</v>
      </c>
      <c r="N3132" s="21">
        <v>1341459</v>
      </c>
      <c r="O3132" s="21">
        <v>5701201</v>
      </c>
      <c r="P3132" s="21">
        <v>0</v>
      </c>
      <c r="Q3132" s="20">
        <v>0</v>
      </c>
      <c r="R3132" s="21">
        <v>335365</v>
      </c>
      <c r="S3132" s="21">
        <v>439700</v>
      </c>
      <c r="T3132" s="21">
        <v>293134</v>
      </c>
      <c r="U3132" s="21">
        <v>503047</v>
      </c>
      <c r="V3132" s="21">
        <v>7272447</v>
      </c>
      <c r="W3132" s="20">
        <v>473800</v>
      </c>
      <c r="X3132" s="20">
        <v>668800</v>
      </c>
      <c r="Y3132" s="20">
        <v>29100</v>
      </c>
      <c r="Z3132" s="20">
        <v>222900</v>
      </c>
      <c r="AA3132" s="20">
        <v>167200</v>
      </c>
      <c r="AB3132" s="21">
        <v>1561800</v>
      </c>
      <c r="AC3132" s="21">
        <v>8834247</v>
      </c>
    </row>
    <row r="3133" spans="1:29" x14ac:dyDescent="0.2">
      <c r="A3133" s="3" t="s">
        <v>1078</v>
      </c>
      <c r="B3133" s="144">
        <v>45691</v>
      </c>
      <c r="C3133" s="144">
        <v>45807</v>
      </c>
      <c r="D3133" s="3" t="s">
        <v>614</v>
      </c>
      <c r="E3133" s="3" t="s">
        <v>616</v>
      </c>
      <c r="F3133" s="14" t="s">
        <v>56</v>
      </c>
      <c r="G3133" s="145" t="s">
        <v>64</v>
      </c>
      <c r="H3133" s="16">
        <v>10483684</v>
      </c>
      <c r="I3133" s="145" t="s">
        <v>930</v>
      </c>
      <c r="J3133" s="146">
        <v>10</v>
      </c>
      <c r="K3133" s="147">
        <v>2.5</v>
      </c>
      <c r="L3133" s="18">
        <v>17</v>
      </c>
      <c r="M3133" s="148">
        <v>170</v>
      </c>
      <c r="N3133" s="21">
        <v>2235765</v>
      </c>
      <c r="O3133" s="21">
        <v>9502001</v>
      </c>
      <c r="P3133" s="21">
        <v>0</v>
      </c>
      <c r="Q3133" s="20">
        <v>0</v>
      </c>
      <c r="R3133" s="21">
        <v>558941</v>
      </c>
      <c r="S3133" s="21">
        <v>732834</v>
      </c>
      <c r="T3133" s="21">
        <v>488556</v>
      </c>
      <c r="U3133" s="21">
        <v>838412</v>
      </c>
      <c r="V3133" s="21">
        <v>12120744</v>
      </c>
      <c r="W3133" s="20">
        <v>807700</v>
      </c>
      <c r="X3133" s="20">
        <v>1140200</v>
      </c>
      <c r="Y3133" s="20">
        <v>49600</v>
      </c>
      <c r="Z3133" s="20">
        <v>380100</v>
      </c>
      <c r="AA3133" s="20">
        <v>285100</v>
      </c>
      <c r="AB3133" s="21">
        <v>2662700</v>
      </c>
      <c r="AC3133" s="21">
        <v>14783444</v>
      </c>
    </row>
    <row r="3134" spans="1:29" x14ac:dyDescent="0.2">
      <c r="A3134" s="3" t="s">
        <v>1078</v>
      </c>
      <c r="B3134" s="144">
        <v>45691</v>
      </c>
      <c r="C3134" s="144">
        <v>45807</v>
      </c>
      <c r="D3134" s="3" t="s">
        <v>614</v>
      </c>
      <c r="E3134" s="3" t="s">
        <v>616</v>
      </c>
      <c r="F3134" s="14" t="s">
        <v>56</v>
      </c>
      <c r="G3134" s="145" t="s">
        <v>64</v>
      </c>
      <c r="H3134" s="16">
        <v>10533864</v>
      </c>
      <c r="I3134" s="145" t="s">
        <v>859</v>
      </c>
      <c r="J3134" s="146">
        <v>6</v>
      </c>
      <c r="K3134" s="147">
        <v>4</v>
      </c>
      <c r="L3134" s="18">
        <v>17</v>
      </c>
      <c r="M3134" s="148">
        <v>102</v>
      </c>
      <c r="N3134" s="21">
        <v>2146334</v>
      </c>
      <c r="O3134" s="21">
        <v>9121921</v>
      </c>
      <c r="P3134" s="21">
        <v>0</v>
      </c>
      <c r="Q3134" s="20">
        <v>0</v>
      </c>
      <c r="R3134" s="21">
        <v>536584</v>
      </c>
      <c r="S3134" s="21">
        <v>703521</v>
      </c>
      <c r="T3134" s="21">
        <v>469014</v>
      </c>
      <c r="U3134" s="21">
        <v>804875</v>
      </c>
      <c r="V3134" s="21">
        <v>11635915</v>
      </c>
      <c r="W3134" s="20">
        <v>775400</v>
      </c>
      <c r="X3134" s="20">
        <v>1094600</v>
      </c>
      <c r="Y3134" s="20">
        <v>47600</v>
      </c>
      <c r="Z3134" s="20">
        <v>364900</v>
      </c>
      <c r="AA3134" s="20">
        <v>273700</v>
      </c>
      <c r="AB3134" s="21">
        <v>2556200</v>
      </c>
      <c r="AC3134" s="21">
        <v>14192115</v>
      </c>
    </row>
    <row r="3135" spans="1:29" x14ac:dyDescent="0.2">
      <c r="A3135" s="3" t="s">
        <v>1078</v>
      </c>
      <c r="B3135" s="144">
        <v>45691</v>
      </c>
      <c r="C3135" s="144">
        <v>45807</v>
      </c>
      <c r="D3135" s="3" t="s">
        <v>614</v>
      </c>
      <c r="E3135" s="3" t="s">
        <v>616</v>
      </c>
      <c r="F3135" s="14" t="s">
        <v>56</v>
      </c>
      <c r="G3135" s="145" t="s">
        <v>64</v>
      </c>
      <c r="H3135" s="16">
        <v>10544216</v>
      </c>
      <c r="I3135" s="145" t="s">
        <v>931</v>
      </c>
      <c r="J3135" s="146">
        <v>4</v>
      </c>
      <c r="K3135" s="147">
        <v>2.5</v>
      </c>
      <c r="L3135" s="18">
        <v>17</v>
      </c>
      <c r="M3135" s="148">
        <v>68</v>
      </c>
      <c r="N3135" s="21">
        <v>894306</v>
      </c>
      <c r="O3135" s="21">
        <v>3800801</v>
      </c>
      <c r="P3135" s="21">
        <v>0</v>
      </c>
      <c r="Q3135" s="20">
        <v>0</v>
      </c>
      <c r="R3135" s="21">
        <v>223577</v>
      </c>
      <c r="S3135" s="21">
        <v>293134</v>
      </c>
      <c r="T3135" s="21">
        <v>195422</v>
      </c>
      <c r="U3135" s="21">
        <v>335365</v>
      </c>
      <c r="V3135" s="21">
        <v>4848299</v>
      </c>
      <c r="W3135" s="20">
        <v>473800</v>
      </c>
      <c r="X3135" s="20">
        <v>668800</v>
      </c>
      <c r="Y3135" s="20">
        <v>29100</v>
      </c>
      <c r="Z3135" s="20">
        <v>222900</v>
      </c>
      <c r="AA3135" s="20">
        <v>167200</v>
      </c>
      <c r="AB3135" s="21">
        <v>1561800</v>
      </c>
      <c r="AC3135" s="21">
        <v>6410099</v>
      </c>
    </row>
    <row r="3136" spans="1:29" x14ac:dyDescent="0.2">
      <c r="A3136" s="3" t="s">
        <v>1078</v>
      </c>
      <c r="B3136" s="144">
        <v>45691</v>
      </c>
      <c r="C3136" s="144">
        <v>45807</v>
      </c>
      <c r="D3136" s="3" t="s">
        <v>614</v>
      </c>
      <c r="E3136" s="3" t="s">
        <v>616</v>
      </c>
      <c r="F3136" s="14" t="s">
        <v>56</v>
      </c>
      <c r="G3136" s="145" t="s">
        <v>66</v>
      </c>
      <c r="H3136" s="16">
        <v>12976137</v>
      </c>
      <c r="I3136" s="145" t="s">
        <v>861</v>
      </c>
      <c r="J3136" s="146">
        <v>4</v>
      </c>
      <c r="K3136" s="147">
        <v>4</v>
      </c>
      <c r="L3136" s="18">
        <v>17</v>
      </c>
      <c r="M3136" s="148">
        <v>68</v>
      </c>
      <c r="N3136" s="21">
        <v>1430890</v>
      </c>
      <c r="O3136" s="21">
        <v>6081281</v>
      </c>
      <c r="P3136" s="21">
        <v>0</v>
      </c>
      <c r="Q3136" s="20">
        <v>0</v>
      </c>
      <c r="R3136" s="21">
        <v>357723</v>
      </c>
      <c r="S3136" s="21">
        <v>469014</v>
      </c>
      <c r="T3136" s="21">
        <v>312676</v>
      </c>
      <c r="U3136" s="21">
        <v>536584</v>
      </c>
      <c r="V3136" s="21">
        <v>7757278</v>
      </c>
      <c r="W3136" s="20">
        <v>516900</v>
      </c>
      <c r="X3136" s="20">
        <v>729800</v>
      </c>
      <c r="Y3136" s="20">
        <v>31700</v>
      </c>
      <c r="Z3136" s="20">
        <v>243300</v>
      </c>
      <c r="AA3136" s="20">
        <v>182400</v>
      </c>
      <c r="AB3136" s="21">
        <v>1704100</v>
      </c>
      <c r="AC3136" s="21">
        <v>9461378</v>
      </c>
    </row>
    <row r="3137" spans="1:29" x14ac:dyDescent="0.2">
      <c r="A3137" s="3" t="s">
        <v>1078</v>
      </c>
      <c r="B3137" s="144">
        <v>45691</v>
      </c>
      <c r="C3137" s="144">
        <v>45807</v>
      </c>
      <c r="D3137" s="3" t="s">
        <v>614</v>
      </c>
      <c r="E3137" s="3" t="s">
        <v>616</v>
      </c>
      <c r="F3137" s="14" t="s">
        <v>56</v>
      </c>
      <c r="G3137" s="145" t="s">
        <v>66</v>
      </c>
      <c r="H3137" s="16">
        <v>1061697328</v>
      </c>
      <c r="I3137" s="145" t="s">
        <v>863</v>
      </c>
      <c r="J3137" s="146">
        <v>4</v>
      </c>
      <c r="K3137" s="147">
        <v>3.5</v>
      </c>
      <c r="L3137" s="18">
        <v>17</v>
      </c>
      <c r="M3137" s="148">
        <v>68</v>
      </c>
      <c r="N3137" s="21">
        <v>1252028</v>
      </c>
      <c r="O3137" s="21">
        <v>5321121</v>
      </c>
      <c r="P3137" s="21">
        <v>0</v>
      </c>
      <c r="Q3137" s="20">
        <v>0</v>
      </c>
      <c r="R3137" s="21">
        <v>313007</v>
      </c>
      <c r="S3137" s="21">
        <v>410387</v>
      </c>
      <c r="T3137" s="21">
        <v>273591</v>
      </c>
      <c r="U3137" s="21">
        <v>469511</v>
      </c>
      <c r="V3137" s="21">
        <v>6787617</v>
      </c>
      <c r="W3137" s="20">
        <v>473800</v>
      </c>
      <c r="X3137" s="20">
        <v>668800</v>
      </c>
      <c r="Y3137" s="20">
        <v>29100</v>
      </c>
      <c r="Z3137" s="20">
        <v>222900</v>
      </c>
      <c r="AA3137" s="20">
        <v>167200</v>
      </c>
      <c r="AB3137" s="21">
        <v>1561800</v>
      </c>
      <c r="AC3137" s="21">
        <v>8349417</v>
      </c>
    </row>
    <row r="3138" spans="1:29" x14ac:dyDescent="0.2">
      <c r="A3138" s="3" t="s">
        <v>1078</v>
      </c>
      <c r="B3138" s="144">
        <v>45691</v>
      </c>
      <c r="C3138" s="144">
        <v>45807</v>
      </c>
      <c r="D3138" s="3" t="s">
        <v>614</v>
      </c>
      <c r="E3138" s="3" t="s">
        <v>616</v>
      </c>
      <c r="F3138" s="14" t="s">
        <v>56</v>
      </c>
      <c r="G3138" s="145" t="s">
        <v>66</v>
      </c>
      <c r="H3138" s="16">
        <v>25272815</v>
      </c>
      <c r="I3138" s="145" t="s">
        <v>932</v>
      </c>
      <c r="J3138" s="146">
        <v>8</v>
      </c>
      <c r="K3138" s="147">
        <v>4</v>
      </c>
      <c r="L3138" s="18">
        <v>17</v>
      </c>
      <c r="M3138" s="148">
        <v>136</v>
      </c>
      <c r="N3138" s="21">
        <v>2861779</v>
      </c>
      <c r="O3138" s="21">
        <v>12162562</v>
      </c>
      <c r="P3138" s="21">
        <v>0</v>
      </c>
      <c r="Q3138" s="20">
        <v>0</v>
      </c>
      <c r="R3138" s="21">
        <v>715445</v>
      </c>
      <c r="S3138" s="21">
        <v>938028</v>
      </c>
      <c r="T3138" s="21">
        <v>625352</v>
      </c>
      <c r="U3138" s="21">
        <v>1073167</v>
      </c>
      <c r="V3138" s="21">
        <v>15514554</v>
      </c>
      <c r="W3138" s="20">
        <v>1033800</v>
      </c>
      <c r="X3138" s="20">
        <v>1459500</v>
      </c>
      <c r="Y3138" s="20">
        <v>63500</v>
      </c>
      <c r="Z3138" s="20">
        <v>486500</v>
      </c>
      <c r="AA3138" s="20">
        <v>364900</v>
      </c>
      <c r="AB3138" s="21">
        <v>3408200</v>
      </c>
      <c r="AC3138" s="21">
        <v>18922754</v>
      </c>
    </row>
    <row r="3139" spans="1:29" x14ac:dyDescent="0.2">
      <c r="A3139" s="3" t="s">
        <v>1078</v>
      </c>
      <c r="B3139" s="144">
        <v>45691</v>
      </c>
      <c r="C3139" s="144">
        <v>45807</v>
      </c>
      <c r="D3139" s="3" t="s">
        <v>614</v>
      </c>
      <c r="E3139" s="3" t="s">
        <v>616</v>
      </c>
      <c r="F3139" s="14" t="s">
        <v>56</v>
      </c>
      <c r="G3139" s="145" t="s">
        <v>66</v>
      </c>
      <c r="H3139" s="16">
        <v>1061805388</v>
      </c>
      <c r="I3139" s="145" t="s">
        <v>1128</v>
      </c>
      <c r="J3139" s="146">
        <v>10</v>
      </c>
      <c r="K3139" s="147">
        <v>2.5</v>
      </c>
      <c r="L3139" s="18">
        <v>17</v>
      </c>
      <c r="M3139" s="148">
        <v>170</v>
      </c>
      <c r="N3139" s="21">
        <v>2235765</v>
      </c>
      <c r="O3139" s="21">
        <v>9502001</v>
      </c>
      <c r="P3139" s="21">
        <v>0</v>
      </c>
      <c r="Q3139" s="20">
        <v>0</v>
      </c>
      <c r="R3139" s="21">
        <v>558941</v>
      </c>
      <c r="S3139" s="21">
        <v>732834</v>
      </c>
      <c r="T3139" s="21">
        <v>488556</v>
      </c>
      <c r="U3139" s="21">
        <v>838412</v>
      </c>
      <c r="V3139" s="21">
        <v>12120744</v>
      </c>
      <c r="W3139" s="20">
        <v>807700</v>
      </c>
      <c r="X3139" s="20">
        <v>1140200</v>
      </c>
      <c r="Y3139" s="20">
        <v>49600</v>
      </c>
      <c r="Z3139" s="20">
        <v>380100</v>
      </c>
      <c r="AA3139" s="20">
        <v>285100</v>
      </c>
      <c r="AB3139" s="21">
        <v>2662700</v>
      </c>
      <c r="AC3139" s="21">
        <v>14783444</v>
      </c>
    </row>
    <row r="3140" spans="1:29" x14ac:dyDescent="0.2">
      <c r="A3140" s="3" t="s">
        <v>1078</v>
      </c>
      <c r="B3140" s="144">
        <v>45691</v>
      </c>
      <c r="C3140" s="144">
        <v>45807</v>
      </c>
      <c r="D3140" s="3" t="s">
        <v>614</v>
      </c>
      <c r="E3140" s="3" t="s">
        <v>616</v>
      </c>
      <c r="F3140" s="14" t="s">
        <v>56</v>
      </c>
      <c r="G3140" s="145" t="s">
        <v>66</v>
      </c>
      <c r="H3140" s="16">
        <v>4652674</v>
      </c>
      <c r="I3140" s="145" t="s">
        <v>934</v>
      </c>
      <c r="J3140" s="146">
        <v>10</v>
      </c>
      <c r="K3140" s="147">
        <v>4</v>
      </c>
      <c r="L3140" s="18">
        <v>17</v>
      </c>
      <c r="M3140" s="148">
        <v>170</v>
      </c>
      <c r="N3140" s="21">
        <v>3577224</v>
      </c>
      <c r="O3140" s="21">
        <v>15203202</v>
      </c>
      <c r="P3140" s="21">
        <v>0</v>
      </c>
      <c r="Q3140" s="20">
        <v>0</v>
      </c>
      <c r="R3140" s="21">
        <v>894306</v>
      </c>
      <c r="S3140" s="21">
        <v>1172535</v>
      </c>
      <c r="T3140" s="21">
        <v>781690</v>
      </c>
      <c r="U3140" s="21">
        <v>1341459</v>
      </c>
      <c r="V3140" s="21">
        <v>19393192</v>
      </c>
      <c r="W3140" s="20">
        <v>1292300</v>
      </c>
      <c r="X3140" s="20">
        <v>1824400</v>
      </c>
      <c r="Y3140" s="20">
        <v>79400</v>
      </c>
      <c r="Z3140" s="20">
        <v>608100</v>
      </c>
      <c r="AA3140" s="20">
        <v>456100</v>
      </c>
      <c r="AB3140" s="21">
        <v>4260300</v>
      </c>
      <c r="AC3140" s="21">
        <v>23653492</v>
      </c>
    </row>
    <row r="3141" spans="1:29" x14ac:dyDescent="0.2">
      <c r="A3141" s="3" t="s">
        <v>1078</v>
      </c>
      <c r="B3141" s="144">
        <v>45691</v>
      </c>
      <c r="C3141" s="144">
        <v>45807</v>
      </c>
      <c r="D3141" s="3" t="s">
        <v>614</v>
      </c>
      <c r="E3141" s="3" t="s">
        <v>616</v>
      </c>
      <c r="F3141" s="14" t="s">
        <v>56</v>
      </c>
      <c r="G3141" s="145" t="s">
        <v>66</v>
      </c>
      <c r="H3141" s="16">
        <v>34545748</v>
      </c>
      <c r="I3141" s="145" t="s">
        <v>935</v>
      </c>
      <c r="J3141" s="146">
        <v>6</v>
      </c>
      <c r="K3141" s="147">
        <v>4</v>
      </c>
      <c r="L3141" s="18">
        <v>17</v>
      </c>
      <c r="M3141" s="148">
        <v>102</v>
      </c>
      <c r="N3141" s="21">
        <v>2146334</v>
      </c>
      <c r="O3141" s="21">
        <v>9121921</v>
      </c>
      <c r="P3141" s="21">
        <v>0</v>
      </c>
      <c r="Q3141" s="20">
        <v>0</v>
      </c>
      <c r="R3141" s="21">
        <v>536584</v>
      </c>
      <c r="S3141" s="21">
        <v>703521</v>
      </c>
      <c r="T3141" s="21">
        <v>469014</v>
      </c>
      <c r="U3141" s="21">
        <v>804875</v>
      </c>
      <c r="V3141" s="21">
        <v>11635915</v>
      </c>
      <c r="W3141" s="20">
        <v>775400</v>
      </c>
      <c r="X3141" s="20">
        <v>1094600</v>
      </c>
      <c r="Y3141" s="20">
        <v>47600</v>
      </c>
      <c r="Z3141" s="20">
        <v>364900</v>
      </c>
      <c r="AA3141" s="20">
        <v>273700</v>
      </c>
      <c r="AB3141" s="21">
        <v>2556200</v>
      </c>
      <c r="AC3141" s="21">
        <v>14192115</v>
      </c>
    </row>
    <row r="3142" spans="1:29" x14ac:dyDescent="0.2">
      <c r="A3142" s="3" t="s">
        <v>1078</v>
      </c>
      <c r="B3142" s="144">
        <v>45691</v>
      </c>
      <c r="C3142" s="144">
        <v>45807</v>
      </c>
      <c r="D3142" s="3" t="s">
        <v>614</v>
      </c>
      <c r="E3142" s="3" t="s">
        <v>616</v>
      </c>
      <c r="F3142" s="14" t="s">
        <v>56</v>
      </c>
      <c r="G3142" s="145" t="s">
        <v>66</v>
      </c>
      <c r="H3142" s="16">
        <v>27302633</v>
      </c>
      <c r="I3142" s="145" t="s">
        <v>936</v>
      </c>
      <c r="J3142" s="146">
        <v>8</v>
      </c>
      <c r="K3142" s="147">
        <v>2.5</v>
      </c>
      <c r="L3142" s="18">
        <v>17</v>
      </c>
      <c r="M3142" s="148">
        <v>136</v>
      </c>
      <c r="N3142" s="21">
        <v>1788612</v>
      </c>
      <c r="O3142" s="21">
        <v>7601601</v>
      </c>
      <c r="P3142" s="21">
        <v>0</v>
      </c>
      <c r="Q3142" s="20">
        <v>0</v>
      </c>
      <c r="R3142" s="21">
        <v>447153</v>
      </c>
      <c r="S3142" s="21">
        <v>586267</v>
      </c>
      <c r="T3142" s="21">
        <v>390845</v>
      </c>
      <c r="U3142" s="21">
        <v>670730</v>
      </c>
      <c r="V3142" s="21">
        <v>9696596</v>
      </c>
      <c r="W3142" s="20">
        <v>646100</v>
      </c>
      <c r="X3142" s="20">
        <v>912200</v>
      </c>
      <c r="Y3142" s="20">
        <v>39700</v>
      </c>
      <c r="Z3142" s="20">
        <v>304100</v>
      </c>
      <c r="AA3142" s="20">
        <v>228000</v>
      </c>
      <c r="AB3142" s="21">
        <v>2130100</v>
      </c>
      <c r="AC3142" s="21">
        <v>11826696</v>
      </c>
    </row>
    <row r="3143" spans="1:29" x14ac:dyDescent="0.2">
      <c r="A3143" s="3" t="s">
        <v>1078</v>
      </c>
      <c r="B3143" s="144">
        <v>45691</v>
      </c>
      <c r="C3143" s="144">
        <v>45807</v>
      </c>
      <c r="D3143" s="3" t="s">
        <v>614</v>
      </c>
      <c r="E3143" s="3" t="s">
        <v>616</v>
      </c>
      <c r="F3143" s="14" t="s">
        <v>56</v>
      </c>
      <c r="G3143" s="145" t="s">
        <v>66</v>
      </c>
      <c r="H3143" s="16">
        <v>1136887000</v>
      </c>
      <c r="I3143" s="145" t="s">
        <v>864</v>
      </c>
      <c r="J3143" s="146">
        <v>2</v>
      </c>
      <c r="K3143" s="147">
        <v>2.5</v>
      </c>
      <c r="L3143" s="18">
        <v>17</v>
      </c>
      <c r="M3143" s="148">
        <v>34</v>
      </c>
      <c r="N3143" s="21">
        <v>447153</v>
      </c>
      <c r="O3143" s="21">
        <v>1900400</v>
      </c>
      <c r="P3143" s="21">
        <v>0</v>
      </c>
      <c r="Q3143" s="20">
        <v>0</v>
      </c>
      <c r="R3143" s="21">
        <v>111788</v>
      </c>
      <c r="S3143" s="21">
        <v>146567</v>
      </c>
      <c r="T3143" s="21">
        <v>97711</v>
      </c>
      <c r="U3143" s="21">
        <v>167682</v>
      </c>
      <c r="V3143" s="21">
        <v>2424148</v>
      </c>
      <c r="W3143" s="20">
        <v>473800</v>
      </c>
      <c r="X3143" s="20">
        <v>668800</v>
      </c>
      <c r="Y3143" s="20">
        <v>29100</v>
      </c>
      <c r="Z3143" s="20">
        <v>222900</v>
      </c>
      <c r="AA3143" s="20">
        <v>167200</v>
      </c>
      <c r="AB3143" s="21">
        <v>1561800</v>
      </c>
      <c r="AC3143" s="21">
        <v>3985948</v>
      </c>
    </row>
    <row r="3144" spans="1:29" x14ac:dyDescent="0.2">
      <c r="A3144" s="3" t="s">
        <v>1078</v>
      </c>
      <c r="B3144" s="144">
        <v>45691</v>
      </c>
      <c r="C3144" s="144">
        <v>45807</v>
      </c>
      <c r="D3144" s="3" t="s">
        <v>614</v>
      </c>
      <c r="E3144" s="3" t="s">
        <v>616</v>
      </c>
      <c r="F3144" s="14" t="s">
        <v>56</v>
      </c>
      <c r="G3144" s="145" t="s">
        <v>66</v>
      </c>
      <c r="H3144" s="16">
        <v>79532990</v>
      </c>
      <c r="I3144" s="145" t="s">
        <v>865</v>
      </c>
      <c r="J3144" s="146">
        <v>4</v>
      </c>
      <c r="K3144" s="147">
        <v>4</v>
      </c>
      <c r="L3144" s="18">
        <v>17</v>
      </c>
      <c r="M3144" s="148">
        <v>68</v>
      </c>
      <c r="N3144" s="21">
        <v>1430890</v>
      </c>
      <c r="O3144" s="21">
        <v>6081281</v>
      </c>
      <c r="P3144" s="21">
        <v>0</v>
      </c>
      <c r="Q3144" s="20">
        <v>0</v>
      </c>
      <c r="R3144" s="21">
        <v>357723</v>
      </c>
      <c r="S3144" s="21">
        <v>469014</v>
      </c>
      <c r="T3144" s="21">
        <v>312676</v>
      </c>
      <c r="U3144" s="21">
        <v>536584</v>
      </c>
      <c r="V3144" s="21">
        <v>7757278</v>
      </c>
      <c r="W3144" s="20">
        <v>516900</v>
      </c>
      <c r="X3144" s="20">
        <v>729800</v>
      </c>
      <c r="Y3144" s="20">
        <v>31700</v>
      </c>
      <c r="Z3144" s="20">
        <v>243300</v>
      </c>
      <c r="AA3144" s="20">
        <v>182400</v>
      </c>
      <c r="AB3144" s="21">
        <v>1704100</v>
      </c>
      <c r="AC3144" s="21">
        <v>9461378</v>
      </c>
    </row>
    <row r="3145" spans="1:29" x14ac:dyDescent="0.2">
      <c r="A3145" s="3" t="s">
        <v>1078</v>
      </c>
      <c r="B3145" s="144">
        <v>45691</v>
      </c>
      <c r="C3145" s="144">
        <v>45807</v>
      </c>
      <c r="D3145" s="3" t="s">
        <v>614</v>
      </c>
      <c r="E3145" s="3" t="s">
        <v>616</v>
      </c>
      <c r="F3145" s="14" t="s">
        <v>56</v>
      </c>
      <c r="G3145" s="145" t="s">
        <v>66</v>
      </c>
      <c r="H3145" s="16">
        <v>1130677480</v>
      </c>
      <c r="I3145" s="145" t="s">
        <v>938</v>
      </c>
      <c r="J3145" s="146">
        <v>4</v>
      </c>
      <c r="K3145" s="147">
        <v>3</v>
      </c>
      <c r="L3145" s="18">
        <v>17</v>
      </c>
      <c r="M3145" s="148">
        <v>68</v>
      </c>
      <c r="N3145" s="21">
        <v>1073167</v>
      </c>
      <c r="O3145" s="21">
        <v>4560961</v>
      </c>
      <c r="P3145" s="21">
        <v>0</v>
      </c>
      <c r="Q3145" s="20">
        <v>0</v>
      </c>
      <c r="R3145" s="21">
        <v>268292</v>
      </c>
      <c r="S3145" s="21">
        <v>351760</v>
      </c>
      <c r="T3145" s="21">
        <v>234507</v>
      </c>
      <c r="U3145" s="21">
        <v>402438</v>
      </c>
      <c r="V3145" s="21">
        <v>5817958</v>
      </c>
      <c r="W3145" s="20">
        <v>473800</v>
      </c>
      <c r="X3145" s="20">
        <v>668800</v>
      </c>
      <c r="Y3145" s="20">
        <v>29100</v>
      </c>
      <c r="Z3145" s="20">
        <v>222900</v>
      </c>
      <c r="AA3145" s="20">
        <v>167200</v>
      </c>
      <c r="AB3145" s="21">
        <v>1561800</v>
      </c>
      <c r="AC3145" s="21">
        <v>7379758</v>
      </c>
    </row>
    <row r="3146" spans="1:29" x14ac:dyDescent="0.2">
      <c r="A3146" s="3" t="s">
        <v>1078</v>
      </c>
      <c r="B3146" s="144">
        <v>45691</v>
      </c>
      <c r="C3146" s="144">
        <v>45807</v>
      </c>
      <c r="D3146" s="3" t="s">
        <v>614</v>
      </c>
      <c r="E3146" s="3" t="s">
        <v>616</v>
      </c>
      <c r="F3146" s="14" t="s">
        <v>56</v>
      </c>
      <c r="G3146" s="145" t="s">
        <v>66</v>
      </c>
      <c r="H3146" s="16">
        <v>1061734050</v>
      </c>
      <c r="I3146" s="145" t="s">
        <v>866</v>
      </c>
      <c r="J3146" s="146">
        <v>4</v>
      </c>
      <c r="K3146" s="147">
        <v>3</v>
      </c>
      <c r="L3146" s="18">
        <v>17</v>
      </c>
      <c r="M3146" s="148">
        <v>68</v>
      </c>
      <c r="N3146" s="21">
        <v>1073167</v>
      </c>
      <c r="O3146" s="21">
        <v>4560961</v>
      </c>
      <c r="P3146" s="21">
        <v>0</v>
      </c>
      <c r="Q3146" s="20">
        <v>0</v>
      </c>
      <c r="R3146" s="21">
        <v>268292</v>
      </c>
      <c r="S3146" s="21">
        <v>351760</v>
      </c>
      <c r="T3146" s="21">
        <v>234507</v>
      </c>
      <c r="U3146" s="21">
        <v>402438</v>
      </c>
      <c r="V3146" s="21">
        <v>5817958</v>
      </c>
      <c r="W3146" s="20">
        <v>473800</v>
      </c>
      <c r="X3146" s="20">
        <v>668800</v>
      </c>
      <c r="Y3146" s="20">
        <v>29100</v>
      </c>
      <c r="Z3146" s="20">
        <v>222900</v>
      </c>
      <c r="AA3146" s="20">
        <v>167200</v>
      </c>
      <c r="AB3146" s="21">
        <v>1561800</v>
      </c>
      <c r="AC3146" s="21">
        <v>7379758</v>
      </c>
    </row>
    <row r="3147" spans="1:29" x14ac:dyDescent="0.2">
      <c r="A3147" s="3" t="s">
        <v>1078</v>
      </c>
      <c r="B3147" s="144">
        <v>45691</v>
      </c>
      <c r="C3147" s="144">
        <v>45807</v>
      </c>
      <c r="D3147" s="3" t="s">
        <v>614</v>
      </c>
      <c r="E3147" s="3" t="s">
        <v>616</v>
      </c>
      <c r="F3147" s="14" t="s">
        <v>56</v>
      </c>
      <c r="G3147" s="145" t="s">
        <v>73</v>
      </c>
      <c r="H3147" s="16">
        <v>10302889</v>
      </c>
      <c r="I3147" s="145" t="s">
        <v>870</v>
      </c>
      <c r="J3147" s="146">
        <v>4</v>
      </c>
      <c r="K3147" s="147">
        <v>3</v>
      </c>
      <c r="L3147" s="18">
        <v>17</v>
      </c>
      <c r="M3147" s="148">
        <v>68</v>
      </c>
      <c r="N3147" s="21">
        <v>1073167</v>
      </c>
      <c r="O3147" s="21">
        <v>4560961</v>
      </c>
      <c r="P3147" s="21">
        <v>0</v>
      </c>
      <c r="Q3147" s="20">
        <v>0</v>
      </c>
      <c r="R3147" s="21">
        <v>268292</v>
      </c>
      <c r="S3147" s="21">
        <v>351760</v>
      </c>
      <c r="T3147" s="21">
        <v>234507</v>
      </c>
      <c r="U3147" s="21">
        <v>402438</v>
      </c>
      <c r="V3147" s="21">
        <v>5817958</v>
      </c>
      <c r="W3147" s="20">
        <v>473800</v>
      </c>
      <c r="X3147" s="20">
        <v>668800</v>
      </c>
      <c r="Y3147" s="20">
        <v>29100</v>
      </c>
      <c r="Z3147" s="20">
        <v>222900</v>
      </c>
      <c r="AA3147" s="20">
        <v>167200</v>
      </c>
      <c r="AB3147" s="21">
        <v>1561800</v>
      </c>
      <c r="AC3147" s="21">
        <v>7379758</v>
      </c>
    </row>
    <row r="3148" spans="1:29" x14ac:dyDescent="0.2">
      <c r="A3148" s="3" t="s">
        <v>1078</v>
      </c>
      <c r="B3148" s="144">
        <v>45691</v>
      </c>
      <c r="C3148" s="144">
        <v>45807</v>
      </c>
      <c r="D3148" s="3" t="s">
        <v>614</v>
      </c>
      <c r="E3148" s="3" t="s">
        <v>616</v>
      </c>
      <c r="F3148" s="14" t="s">
        <v>56</v>
      </c>
      <c r="G3148" s="145" t="s">
        <v>73</v>
      </c>
      <c r="H3148" s="16">
        <v>1061740306</v>
      </c>
      <c r="I3148" s="145" t="s">
        <v>1129</v>
      </c>
      <c r="J3148" s="146">
        <v>12</v>
      </c>
      <c r="K3148" s="147">
        <v>4</v>
      </c>
      <c r="L3148" s="18">
        <v>17</v>
      </c>
      <c r="M3148" s="148">
        <v>204</v>
      </c>
      <c r="N3148" s="21">
        <v>4292669</v>
      </c>
      <c r="O3148" s="21">
        <v>18243842</v>
      </c>
      <c r="P3148" s="21">
        <v>0</v>
      </c>
      <c r="Q3148" s="20">
        <v>0</v>
      </c>
      <c r="R3148" s="21">
        <v>1073167</v>
      </c>
      <c r="S3148" s="21">
        <v>1407042</v>
      </c>
      <c r="T3148" s="21">
        <v>938028</v>
      </c>
      <c r="U3148" s="21">
        <v>1609751</v>
      </c>
      <c r="V3148" s="21">
        <v>23271830</v>
      </c>
      <c r="W3148" s="20">
        <v>1550700</v>
      </c>
      <c r="X3148" s="20">
        <v>2189300</v>
      </c>
      <c r="Y3148" s="20">
        <v>95200</v>
      </c>
      <c r="Z3148" s="20">
        <v>729800</v>
      </c>
      <c r="AA3148" s="20">
        <v>547300</v>
      </c>
      <c r="AB3148" s="21">
        <v>5112300</v>
      </c>
      <c r="AC3148" s="21">
        <v>28384130</v>
      </c>
    </row>
    <row r="3149" spans="1:29" x14ac:dyDescent="0.2">
      <c r="A3149" s="3" t="s">
        <v>1078</v>
      </c>
      <c r="B3149" s="144">
        <v>45691</v>
      </c>
      <c r="C3149" s="144">
        <v>45807</v>
      </c>
      <c r="D3149" s="3" t="s">
        <v>614</v>
      </c>
      <c r="E3149" s="3" t="s">
        <v>616</v>
      </c>
      <c r="F3149" s="14" t="s">
        <v>56</v>
      </c>
      <c r="G3149" s="145" t="s">
        <v>73</v>
      </c>
      <c r="H3149" s="16">
        <v>1061758354</v>
      </c>
      <c r="I3149" s="145" t="s">
        <v>1130</v>
      </c>
      <c r="J3149" s="146">
        <v>8</v>
      </c>
      <c r="K3149" s="147">
        <v>2.5</v>
      </c>
      <c r="L3149" s="18">
        <v>17</v>
      </c>
      <c r="M3149" s="148">
        <v>136</v>
      </c>
      <c r="N3149" s="21">
        <v>1788612</v>
      </c>
      <c r="O3149" s="21">
        <v>7601601</v>
      </c>
      <c r="P3149" s="21">
        <v>0</v>
      </c>
      <c r="Q3149" s="20">
        <v>0</v>
      </c>
      <c r="R3149" s="21">
        <v>447153</v>
      </c>
      <c r="S3149" s="21">
        <v>586267</v>
      </c>
      <c r="T3149" s="21">
        <v>390845</v>
      </c>
      <c r="U3149" s="21">
        <v>670730</v>
      </c>
      <c r="V3149" s="21">
        <v>9696596</v>
      </c>
      <c r="W3149" s="20">
        <v>646100</v>
      </c>
      <c r="X3149" s="20">
        <v>912200</v>
      </c>
      <c r="Y3149" s="20">
        <v>39700</v>
      </c>
      <c r="Z3149" s="20">
        <v>304100</v>
      </c>
      <c r="AA3149" s="20">
        <v>228000</v>
      </c>
      <c r="AB3149" s="21">
        <v>2130100</v>
      </c>
      <c r="AC3149" s="21">
        <v>11826696</v>
      </c>
    </row>
    <row r="3150" spans="1:29" x14ac:dyDescent="0.2">
      <c r="A3150" s="3" t="s">
        <v>1078</v>
      </c>
      <c r="B3150" s="144">
        <v>45691</v>
      </c>
      <c r="C3150" s="144">
        <v>45807</v>
      </c>
      <c r="D3150" s="3" t="s">
        <v>614</v>
      </c>
      <c r="E3150" s="3" t="s">
        <v>616</v>
      </c>
      <c r="F3150" s="14" t="s">
        <v>56</v>
      </c>
      <c r="G3150" s="145" t="s">
        <v>73</v>
      </c>
      <c r="H3150" s="16">
        <v>25287914</v>
      </c>
      <c r="I3150" s="145" t="s">
        <v>872</v>
      </c>
      <c r="J3150" s="146">
        <v>10</v>
      </c>
      <c r="K3150" s="147">
        <v>2.5</v>
      </c>
      <c r="L3150" s="18">
        <v>17</v>
      </c>
      <c r="M3150" s="148">
        <v>170</v>
      </c>
      <c r="N3150" s="21">
        <v>2235765</v>
      </c>
      <c r="O3150" s="21">
        <v>9502001</v>
      </c>
      <c r="P3150" s="21">
        <v>0</v>
      </c>
      <c r="Q3150" s="20">
        <v>0</v>
      </c>
      <c r="R3150" s="21">
        <v>558941</v>
      </c>
      <c r="S3150" s="21">
        <v>732834</v>
      </c>
      <c r="T3150" s="21">
        <v>488556</v>
      </c>
      <c r="U3150" s="21">
        <v>838412</v>
      </c>
      <c r="V3150" s="21">
        <v>12120744</v>
      </c>
      <c r="W3150" s="20">
        <v>807700</v>
      </c>
      <c r="X3150" s="20">
        <v>1140200</v>
      </c>
      <c r="Y3150" s="20">
        <v>49600</v>
      </c>
      <c r="Z3150" s="20">
        <v>380100</v>
      </c>
      <c r="AA3150" s="20">
        <v>285100</v>
      </c>
      <c r="AB3150" s="21">
        <v>2662700</v>
      </c>
      <c r="AC3150" s="21">
        <v>14783444</v>
      </c>
    </row>
    <row r="3151" spans="1:29" x14ac:dyDescent="0.2">
      <c r="A3151" s="3" t="s">
        <v>1078</v>
      </c>
      <c r="B3151" s="144">
        <v>45691</v>
      </c>
      <c r="C3151" s="144">
        <v>45807</v>
      </c>
      <c r="D3151" s="3" t="s">
        <v>614</v>
      </c>
      <c r="E3151" s="3" t="s">
        <v>616</v>
      </c>
      <c r="F3151" s="14" t="s">
        <v>56</v>
      </c>
      <c r="G3151" s="145" t="s">
        <v>73</v>
      </c>
      <c r="H3151" s="16">
        <v>10542594</v>
      </c>
      <c r="I3151" s="145" t="s">
        <v>1131</v>
      </c>
      <c r="J3151" s="146">
        <v>4</v>
      </c>
      <c r="K3151" s="147">
        <v>2.5</v>
      </c>
      <c r="L3151" s="18">
        <v>17</v>
      </c>
      <c r="M3151" s="148">
        <v>68</v>
      </c>
      <c r="N3151" s="21">
        <v>894306</v>
      </c>
      <c r="O3151" s="21">
        <v>3800801</v>
      </c>
      <c r="P3151" s="21">
        <v>0</v>
      </c>
      <c r="Q3151" s="20">
        <v>0</v>
      </c>
      <c r="R3151" s="21">
        <v>223577</v>
      </c>
      <c r="S3151" s="21">
        <v>293134</v>
      </c>
      <c r="T3151" s="21">
        <v>195422</v>
      </c>
      <c r="U3151" s="21">
        <v>335365</v>
      </c>
      <c r="V3151" s="21">
        <v>4848299</v>
      </c>
      <c r="W3151" s="20">
        <v>473800</v>
      </c>
      <c r="X3151" s="20">
        <v>668800</v>
      </c>
      <c r="Y3151" s="20">
        <v>29100</v>
      </c>
      <c r="Z3151" s="20">
        <v>222900</v>
      </c>
      <c r="AA3151" s="20">
        <v>167200</v>
      </c>
      <c r="AB3151" s="21">
        <v>1561800</v>
      </c>
      <c r="AC3151" s="21">
        <v>6410099</v>
      </c>
    </row>
    <row r="3152" spans="1:29" x14ac:dyDescent="0.2">
      <c r="A3152" s="3" t="s">
        <v>1078</v>
      </c>
      <c r="B3152" s="144">
        <v>45691</v>
      </c>
      <c r="C3152" s="144">
        <v>45807</v>
      </c>
      <c r="D3152" s="3" t="s">
        <v>614</v>
      </c>
      <c r="E3152" s="3" t="s">
        <v>616</v>
      </c>
      <c r="F3152" s="14" t="s">
        <v>56</v>
      </c>
      <c r="G3152" s="145" t="s">
        <v>73</v>
      </c>
      <c r="H3152" s="16">
        <v>10292754</v>
      </c>
      <c r="I3152" s="145" t="s">
        <v>1132</v>
      </c>
      <c r="J3152" s="146">
        <v>6</v>
      </c>
      <c r="K3152" s="147">
        <v>3</v>
      </c>
      <c r="L3152" s="18">
        <v>17</v>
      </c>
      <c r="M3152" s="148">
        <v>102</v>
      </c>
      <c r="N3152" s="21">
        <v>1609751</v>
      </c>
      <c r="O3152" s="21">
        <v>6841441</v>
      </c>
      <c r="P3152" s="21">
        <v>0</v>
      </c>
      <c r="Q3152" s="20">
        <v>0</v>
      </c>
      <c r="R3152" s="21">
        <v>402438</v>
      </c>
      <c r="S3152" s="21">
        <v>527641</v>
      </c>
      <c r="T3152" s="21">
        <v>351760</v>
      </c>
      <c r="U3152" s="21">
        <v>603657</v>
      </c>
      <c r="V3152" s="21">
        <v>8726937</v>
      </c>
      <c r="W3152" s="20">
        <v>581500</v>
      </c>
      <c r="X3152" s="20">
        <v>821000</v>
      </c>
      <c r="Y3152" s="20">
        <v>35700</v>
      </c>
      <c r="Z3152" s="20">
        <v>273700</v>
      </c>
      <c r="AA3152" s="20">
        <v>205200</v>
      </c>
      <c r="AB3152" s="21">
        <v>1917100</v>
      </c>
      <c r="AC3152" s="21">
        <v>10644037</v>
      </c>
    </row>
    <row r="3153" spans="1:29" x14ac:dyDescent="0.2">
      <c r="A3153" s="3" t="s">
        <v>1078</v>
      </c>
      <c r="B3153" s="144">
        <v>45691</v>
      </c>
      <c r="C3153" s="144">
        <v>45807</v>
      </c>
      <c r="D3153" s="3" t="s">
        <v>614</v>
      </c>
      <c r="E3153" s="3" t="s">
        <v>616</v>
      </c>
      <c r="F3153" s="145" t="s">
        <v>82</v>
      </c>
      <c r="G3153" s="145" t="s">
        <v>84</v>
      </c>
      <c r="H3153" s="16">
        <v>34323721</v>
      </c>
      <c r="I3153" s="145" t="s">
        <v>939</v>
      </c>
      <c r="J3153" s="146">
        <v>4</v>
      </c>
      <c r="K3153" s="147">
        <v>3.5</v>
      </c>
      <c r="L3153" s="18">
        <v>17</v>
      </c>
      <c r="M3153" s="148">
        <v>68</v>
      </c>
      <c r="N3153" s="21">
        <v>1252028</v>
      </c>
      <c r="O3153" s="21">
        <v>5321121</v>
      </c>
      <c r="P3153" s="21">
        <v>0</v>
      </c>
      <c r="Q3153" s="20">
        <v>0</v>
      </c>
      <c r="R3153" s="21">
        <v>313007</v>
      </c>
      <c r="S3153" s="21">
        <v>410387</v>
      </c>
      <c r="T3153" s="21">
        <v>273591</v>
      </c>
      <c r="U3153" s="21">
        <v>469511</v>
      </c>
      <c r="V3153" s="21">
        <v>6787617</v>
      </c>
      <c r="W3153" s="20">
        <v>473800</v>
      </c>
      <c r="X3153" s="20">
        <v>668800</v>
      </c>
      <c r="Y3153" s="20">
        <v>29100</v>
      </c>
      <c r="Z3153" s="20">
        <v>222900</v>
      </c>
      <c r="AA3153" s="20">
        <v>167200</v>
      </c>
      <c r="AB3153" s="21">
        <v>1561800</v>
      </c>
      <c r="AC3153" s="21">
        <v>8349417</v>
      </c>
    </row>
    <row r="3154" spans="1:29" x14ac:dyDescent="0.2">
      <c r="A3154" s="3" t="s">
        <v>1078</v>
      </c>
      <c r="B3154" s="144">
        <v>45691</v>
      </c>
      <c r="C3154" s="144">
        <v>45807</v>
      </c>
      <c r="D3154" s="3" t="s">
        <v>614</v>
      </c>
      <c r="E3154" s="3" t="s">
        <v>616</v>
      </c>
      <c r="F3154" s="145" t="s">
        <v>82</v>
      </c>
      <c r="G3154" s="145" t="s">
        <v>84</v>
      </c>
      <c r="H3154" s="16" t="s">
        <v>608</v>
      </c>
      <c r="I3154" s="145" t="s">
        <v>608</v>
      </c>
      <c r="J3154" s="146">
        <v>4</v>
      </c>
      <c r="K3154" s="147">
        <v>3.5</v>
      </c>
      <c r="L3154" s="18">
        <v>17</v>
      </c>
      <c r="M3154" s="148">
        <v>68</v>
      </c>
      <c r="N3154" s="21">
        <v>1252028</v>
      </c>
      <c r="O3154" s="21">
        <v>5321121</v>
      </c>
      <c r="P3154" s="21">
        <v>0</v>
      </c>
      <c r="Q3154" s="20">
        <v>0</v>
      </c>
      <c r="R3154" s="21">
        <v>313007</v>
      </c>
      <c r="S3154" s="21">
        <v>410387</v>
      </c>
      <c r="T3154" s="21">
        <v>273591</v>
      </c>
      <c r="U3154" s="21">
        <v>469511</v>
      </c>
      <c r="V3154" s="21">
        <v>6787617</v>
      </c>
      <c r="W3154" s="20">
        <v>473800</v>
      </c>
      <c r="X3154" s="20">
        <v>668800</v>
      </c>
      <c r="Y3154" s="20">
        <v>29100</v>
      </c>
      <c r="Z3154" s="20">
        <v>222900</v>
      </c>
      <c r="AA3154" s="20">
        <v>167200</v>
      </c>
      <c r="AB3154" s="21">
        <v>1561800</v>
      </c>
      <c r="AC3154" s="21">
        <v>8349417</v>
      </c>
    </row>
    <row r="3155" spans="1:29" x14ac:dyDescent="0.2">
      <c r="A3155" s="3" t="s">
        <v>1078</v>
      </c>
      <c r="B3155" s="144">
        <v>45691</v>
      </c>
      <c r="C3155" s="144">
        <v>45807</v>
      </c>
      <c r="D3155" s="3" t="s">
        <v>614</v>
      </c>
      <c r="E3155" s="3" t="s">
        <v>616</v>
      </c>
      <c r="F3155" s="145" t="s">
        <v>82</v>
      </c>
      <c r="G3155" s="145" t="s">
        <v>84</v>
      </c>
      <c r="H3155" s="16" t="s">
        <v>608</v>
      </c>
      <c r="I3155" s="145" t="s">
        <v>608</v>
      </c>
      <c r="J3155" s="146">
        <v>4</v>
      </c>
      <c r="K3155" s="147">
        <v>3.5</v>
      </c>
      <c r="L3155" s="18">
        <v>17</v>
      </c>
      <c r="M3155" s="148">
        <v>68</v>
      </c>
      <c r="N3155" s="21">
        <v>1252028</v>
      </c>
      <c r="O3155" s="21">
        <v>5321121</v>
      </c>
      <c r="P3155" s="21">
        <v>0</v>
      </c>
      <c r="Q3155" s="20">
        <v>0</v>
      </c>
      <c r="R3155" s="21">
        <v>313007</v>
      </c>
      <c r="S3155" s="21">
        <v>410387</v>
      </c>
      <c r="T3155" s="21">
        <v>273591</v>
      </c>
      <c r="U3155" s="21">
        <v>469511</v>
      </c>
      <c r="V3155" s="21">
        <v>6787617</v>
      </c>
      <c r="W3155" s="20">
        <v>473800</v>
      </c>
      <c r="X3155" s="20">
        <v>668800</v>
      </c>
      <c r="Y3155" s="20">
        <v>29100</v>
      </c>
      <c r="Z3155" s="20">
        <v>222900</v>
      </c>
      <c r="AA3155" s="20">
        <v>167200</v>
      </c>
      <c r="AB3155" s="21">
        <v>1561800</v>
      </c>
      <c r="AC3155" s="21">
        <v>8349417</v>
      </c>
    </row>
    <row r="3156" spans="1:29" x14ac:dyDescent="0.2">
      <c r="A3156" s="3" t="s">
        <v>1078</v>
      </c>
      <c r="B3156" s="144">
        <v>45691</v>
      </c>
      <c r="C3156" s="144">
        <v>45807</v>
      </c>
      <c r="D3156" s="3" t="s">
        <v>614</v>
      </c>
      <c r="E3156" s="3" t="s">
        <v>616</v>
      </c>
      <c r="F3156" s="145" t="s">
        <v>82</v>
      </c>
      <c r="G3156" s="145" t="s">
        <v>84</v>
      </c>
      <c r="H3156" s="16">
        <v>1062278180</v>
      </c>
      <c r="I3156" s="145" t="s">
        <v>940</v>
      </c>
      <c r="J3156" s="146">
        <v>4</v>
      </c>
      <c r="K3156" s="147">
        <v>2.5</v>
      </c>
      <c r="L3156" s="18">
        <v>17</v>
      </c>
      <c r="M3156" s="148">
        <v>68</v>
      </c>
      <c r="N3156" s="21">
        <v>894306</v>
      </c>
      <c r="O3156" s="21">
        <v>3800801</v>
      </c>
      <c r="P3156" s="21">
        <v>0</v>
      </c>
      <c r="Q3156" s="20">
        <v>0</v>
      </c>
      <c r="R3156" s="21">
        <v>223577</v>
      </c>
      <c r="S3156" s="21">
        <v>293134</v>
      </c>
      <c r="T3156" s="21">
        <v>195422</v>
      </c>
      <c r="U3156" s="21">
        <v>335365</v>
      </c>
      <c r="V3156" s="21">
        <v>4848299</v>
      </c>
      <c r="W3156" s="20">
        <v>473800</v>
      </c>
      <c r="X3156" s="20">
        <v>668800</v>
      </c>
      <c r="Y3156" s="20">
        <v>29100</v>
      </c>
      <c r="Z3156" s="20">
        <v>222900</v>
      </c>
      <c r="AA3156" s="20">
        <v>167200</v>
      </c>
      <c r="AB3156" s="21">
        <v>1561800</v>
      </c>
      <c r="AC3156" s="21">
        <v>6410099</v>
      </c>
    </row>
    <row r="3157" spans="1:29" x14ac:dyDescent="0.2">
      <c r="A3157" s="3" t="s">
        <v>1078</v>
      </c>
      <c r="B3157" s="144">
        <v>45691</v>
      </c>
      <c r="C3157" s="144">
        <v>45807</v>
      </c>
      <c r="D3157" s="3" t="s">
        <v>614</v>
      </c>
      <c r="E3157" s="3" t="s">
        <v>616</v>
      </c>
      <c r="F3157" s="145" t="s">
        <v>82</v>
      </c>
      <c r="G3157" s="145" t="s">
        <v>488</v>
      </c>
      <c r="H3157" s="16" t="s">
        <v>608</v>
      </c>
      <c r="I3157" s="145" t="s">
        <v>608</v>
      </c>
      <c r="J3157" s="146">
        <v>2</v>
      </c>
      <c r="K3157" s="147">
        <v>3.5</v>
      </c>
      <c r="L3157" s="18">
        <v>17</v>
      </c>
      <c r="M3157" s="148">
        <v>34</v>
      </c>
      <c r="N3157" s="21">
        <v>626014</v>
      </c>
      <c r="O3157" s="21">
        <v>2660560</v>
      </c>
      <c r="P3157" s="21">
        <v>0</v>
      </c>
      <c r="Q3157" s="20">
        <v>0</v>
      </c>
      <c r="R3157" s="21">
        <v>156504</v>
      </c>
      <c r="S3157" s="21">
        <v>205193</v>
      </c>
      <c r="T3157" s="21">
        <v>136796</v>
      </c>
      <c r="U3157" s="21">
        <v>234755</v>
      </c>
      <c r="V3157" s="21">
        <v>3393808</v>
      </c>
      <c r="W3157" s="20">
        <v>473800</v>
      </c>
      <c r="X3157" s="20">
        <v>668800</v>
      </c>
      <c r="Y3157" s="20">
        <v>29100</v>
      </c>
      <c r="Z3157" s="20">
        <v>222900</v>
      </c>
      <c r="AA3157" s="20">
        <v>167200</v>
      </c>
      <c r="AB3157" s="21">
        <v>1561800</v>
      </c>
      <c r="AC3157" s="21">
        <v>4955608</v>
      </c>
    </row>
    <row r="3158" spans="1:29" x14ac:dyDescent="0.2">
      <c r="A3158" s="3" t="s">
        <v>1078</v>
      </c>
      <c r="B3158" s="144">
        <v>45691</v>
      </c>
      <c r="C3158" s="144">
        <v>45807</v>
      </c>
      <c r="D3158" s="3" t="s">
        <v>614</v>
      </c>
      <c r="E3158" s="3" t="s">
        <v>616</v>
      </c>
      <c r="F3158" s="145" t="s">
        <v>82</v>
      </c>
      <c r="G3158" s="145" t="s">
        <v>495</v>
      </c>
      <c r="H3158" s="16" t="s">
        <v>608</v>
      </c>
      <c r="I3158" s="145" t="s">
        <v>608</v>
      </c>
      <c r="J3158" s="146">
        <v>6</v>
      </c>
      <c r="K3158" s="147">
        <v>3.5</v>
      </c>
      <c r="L3158" s="18">
        <v>17</v>
      </c>
      <c r="M3158" s="148">
        <v>102</v>
      </c>
      <c r="N3158" s="21">
        <v>1878043</v>
      </c>
      <c r="O3158" s="21">
        <v>7981681</v>
      </c>
      <c r="P3158" s="21">
        <v>0</v>
      </c>
      <c r="Q3158" s="20">
        <v>0</v>
      </c>
      <c r="R3158" s="21">
        <v>469511</v>
      </c>
      <c r="S3158" s="21">
        <v>615581</v>
      </c>
      <c r="T3158" s="21">
        <v>410387</v>
      </c>
      <c r="U3158" s="21">
        <v>704266</v>
      </c>
      <c r="V3158" s="21">
        <v>10181426</v>
      </c>
      <c r="W3158" s="20">
        <v>678400</v>
      </c>
      <c r="X3158" s="20">
        <v>957800</v>
      </c>
      <c r="Y3158" s="20">
        <v>41700</v>
      </c>
      <c r="Z3158" s="20">
        <v>319300</v>
      </c>
      <c r="AA3158" s="20">
        <v>239500</v>
      </c>
      <c r="AB3158" s="21">
        <v>2236700</v>
      </c>
      <c r="AC3158" s="21">
        <v>12418126</v>
      </c>
    </row>
    <row r="3159" spans="1:29" x14ac:dyDescent="0.2">
      <c r="A3159" s="3" t="s">
        <v>1078</v>
      </c>
      <c r="B3159" s="144">
        <v>45691</v>
      </c>
      <c r="C3159" s="144">
        <v>45807</v>
      </c>
      <c r="D3159" s="3" t="s">
        <v>614</v>
      </c>
      <c r="E3159" s="3" t="s">
        <v>616</v>
      </c>
      <c r="F3159" s="145" t="s">
        <v>82</v>
      </c>
      <c r="G3159" s="145" t="s">
        <v>495</v>
      </c>
      <c r="H3159" s="16" t="s">
        <v>608</v>
      </c>
      <c r="I3159" s="145" t="s">
        <v>608</v>
      </c>
      <c r="J3159" s="146">
        <v>6</v>
      </c>
      <c r="K3159" s="147">
        <v>3.5</v>
      </c>
      <c r="L3159" s="18">
        <v>17</v>
      </c>
      <c r="M3159" s="148">
        <v>102</v>
      </c>
      <c r="N3159" s="21">
        <v>1878043</v>
      </c>
      <c r="O3159" s="21">
        <v>7981681</v>
      </c>
      <c r="P3159" s="21">
        <v>0</v>
      </c>
      <c r="Q3159" s="20">
        <v>0</v>
      </c>
      <c r="R3159" s="21">
        <v>469511</v>
      </c>
      <c r="S3159" s="21">
        <v>615581</v>
      </c>
      <c r="T3159" s="21">
        <v>410387</v>
      </c>
      <c r="U3159" s="21">
        <v>704266</v>
      </c>
      <c r="V3159" s="21">
        <v>10181426</v>
      </c>
      <c r="W3159" s="20">
        <v>678400</v>
      </c>
      <c r="X3159" s="20">
        <v>957800</v>
      </c>
      <c r="Y3159" s="20">
        <v>41700</v>
      </c>
      <c r="Z3159" s="20">
        <v>319300</v>
      </c>
      <c r="AA3159" s="20">
        <v>239500</v>
      </c>
      <c r="AB3159" s="21">
        <v>2236700</v>
      </c>
      <c r="AC3159" s="21">
        <v>12418126</v>
      </c>
    </row>
    <row r="3160" spans="1:29" x14ac:dyDescent="0.2">
      <c r="A3160" s="3" t="s">
        <v>1078</v>
      </c>
      <c r="B3160" s="144">
        <v>45691</v>
      </c>
      <c r="C3160" s="144">
        <v>45807</v>
      </c>
      <c r="D3160" s="3" t="s">
        <v>614</v>
      </c>
      <c r="E3160" s="3" t="s">
        <v>616</v>
      </c>
      <c r="F3160" s="145" t="s">
        <v>82</v>
      </c>
      <c r="G3160" s="145" t="s">
        <v>495</v>
      </c>
      <c r="H3160" s="16" t="s">
        <v>608</v>
      </c>
      <c r="I3160" s="145" t="s">
        <v>608</v>
      </c>
      <c r="J3160" s="146">
        <v>4</v>
      </c>
      <c r="K3160" s="147">
        <v>3.5</v>
      </c>
      <c r="L3160" s="18">
        <v>17</v>
      </c>
      <c r="M3160" s="148">
        <v>68</v>
      </c>
      <c r="N3160" s="21">
        <v>1252028</v>
      </c>
      <c r="O3160" s="21">
        <v>5321121</v>
      </c>
      <c r="P3160" s="21">
        <v>0</v>
      </c>
      <c r="Q3160" s="20">
        <v>0</v>
      </c>
      <c r="R3160" s="21">
        <v>313007</v>
      </c>
      <c r="S3160" s="21">
        <v>410387</v>
      </c>
      <c r="T3160" s="21">
        <v>273591</v>
      </c>
      <c r="U3160" s="21">
        <v>469511</v>
      </c>
      <c r="V3160" s="21">
        <v>6787617</v>
      </c>
      <c r="W3160" s="20">
        <v>473800</v>
      </c>
      <c r="X3160" s="20">
        <v>668800</v>
      </c>
      <c r="Y3160" s="20">
        <v>29100</v>
      </c>
      <c r="Z3160" s="20">
        <v>222900</v>
      </c>
      <c r="AA3160" s="20">
        <v>167200</v>
      </c>
      <c r="AB3160" s="21">
        <v>1561800</v>
      </c>
      <c r="AC3160" s="21">
        <v>8349417</v>
      </c>
    </row>
    <row r="3161" spans="1:29" x14ac:dyDescent="0.2">
      <c r="A3161" s="3" t="s">
        <v>1078</v>
      </c>
      <c r="B3161" s="144">
        <v>45691</v>
      </c>
      <c r="C3161" s="144">
        <v>45807</v>
      </c>
      <c r="D3161" s="3" t="s">
        <v>614</v>
      </c>
      <c r="E3161" s="3" t="s">
        <v>616</v>
      </c>
      <c r="F3161" s="145" t="s">
        <v>82</v>
      </c>
      <c r="G3161" s="145" t="s">
        <v>500</v>
      </c>
      <c r="H3161" s="16" t="s">
        <v>608</v>
      </c>
      <c r="I3161" s="145" t="s">
        <v>608</v>
      </c>
      <c r="J3161" s="146">
        <v>4</v>
      </c>
      <c r="K3161" s="147">
        <v>3.5</v>
      </c>
      <c r="L3161" s="18">
        <v>17</v>
      </c>
      <c r="M3161" s="148">
        <v>68</v>
      </c>
      <c r="N3161" s="21">
        <v>1252028</v>
      </c>
      <c r="O3161" s="21">
        <v>5321121</v>
      </c>
      <c r="P3161" s="21">
        <v>0</v>
      </c>
      <c r="Q3161" s="20">
        <v>0</v>
      </c>
      <c r="R3161" s="21">
        <v>313007</v>
      </c>
      <c r="S3161" s="21">
        <v>410387</v>
      </c>
      <c r="T3161" s="21">
        <v>273591</v>
      </c>
      <c r="U3161" s="21">
        <v>469511</v>
      </c>
      <c r="V3161" s="21">
        <v>6787617</v>
      </c>
      <c r="W3161" s="20">
        <v>473800</v>
      </c>
      <c r="X3161" s="20">
        <v>668800</v>
      </c>
      <c r="Y3161" s="20">
        <v>29100</v>
      </c>
      <c r="Z3161" s="20">
        <v>222900</v>
      </c>
      <c r="AA3161" s="20">
        <v>167200</v>
      </c>
      <c r="AB3161" s="21">
        <v>1561800</v>
      </c>
      <c r="AC3161" s="21">
        <v>8349417</v>
      </c>
    </row>
    <row r="3162" spans="1:29" x14ac:dyDescent="0.2">
      <c r="A3162" s="3" t="s">
        <v>1078</v>
      </c>
      <c r="B3162" s="144">
        <v>45691</v>
      </c>
      <c r="C3162" s="144">
        <v>45807</v>
      </c>
      <c r="D3162" s="3" t="s">
        <v>614</v>
      </c>
      <c r="E3162" s="3" t="s">
        <v>616</v>
      </c>
      <c r="F3162" s="145" t="s">
        <v>82</v>
      </c>
      <c r="G3162" s="145" t="s">
        <v>500</v>
      </c>
      <c r="H3162" s="16" t="s">
        <v>608</v>
      </c>
      <c r="I3162" s="145" t="s">
        <v>608</v>
      </c>
      <c r="J3162" s="146">
        <v>6</v>
      </c>
      <c r="K3162" s="147">
        <v>3.5</v>
      </c>
      <c r="L3162" s="18">
        <v>17</v>
      </c>
      <c r="M3162" s="148">
        <v>102</v>
      </c>
      <c r="N3162" s="21">
        <v>1878043</v>
      </c>
      <c r="O3162" s="21">
        <v>7981681</v>
      </c>
      <c r="P3162" s="21">
        <v>0</v>
      </c>
      <c r="Q3162" s="20">
        <v>0</v>
      </c>
      <c r="R3162" s="21">
        <v>469511</v>
      </c>
      <c r="S3162" s="21">
        <v>615581</v>
      </c>
      <c r="T3162" s="21">
        <v>410387</v>
      </c>
      <c r="U3162" s="21">
        <v>704266</v>
      </c>
      <c r="V3162" s="21">
        <v>10181426</v>
      </c>
      <c r="W3162" s="20">
        <v>678400</v>
      </c>
      <c r="X3162" s="20">
        <v>957800</v>
      </c>
      <c r="Y3162" s="20">
        <v>41700</v>
      </c>
      <c r="Z3162" s="20">
        <v>319300</v>
      </c>
      <c r="AA3162" s="20">
        <v>239500</v>
      </c>
      <c r="AB3162" s="21">
        <v>2236700</v>
      </c>
      <c r="AC3162" s="21">
        <v>12418126</v>
      </c>
    </row>
    <row r="3163" spans="1:29" x14ac:dyDescent="0.2">
      <c r="A3163" s="3" t="s">
        <v>1078</v>
      </c>
      <c r="B3163" s="144">
        <v>45691</v>
      </c>
      <c r="C3163" s="144">
        <v>45807</v>
      </c>
      <c r="D3163" s="3" t="s">
        <v>614</v>
      </c>
      <c r="E3163" s="3" t="s">
        <v>616</v>
      </c>
      <c r="F3163" s="145" t="s">
        <v>82</v>
      </c>
      <c r="G3163" s="145" t="s">
        <v>500</v>
      </c>
      <c r="H3163" s="16" t="s">
        <v>608</v>
      </c>
      <c r="I3163" s="145" t="s">
        <v>608</v>
      </c>
      <c r="J3163" s="146">
        <v>4</v>
      </c>
      <c r="K3163" s="147">
        <v>3.5</v>
      </c>
      <c r="L3163" s="18">
        <v>17</v>
      </c>
      <c r="M3163" s="148">
        <v>68</v>
      </c>
      <c r="N3163" s="21">
        <v>1252028</v>
      </c>
      <c r="O3163" s="21">
        <v>5321121</v>
      </c>
      <c r="P3163" s="21">
        <v>0</v>
      </c>
      <c r="Q3163" s="20">
        <v>0</v>
      </c>
      <c r="R3163" s="21">
        <v>313007</v>
      </c>
      <c r="S3163" s="21">
        <v>410387</v>
      </c>
      <c r="T3163" s="21">
        <v>273591</v>
      </c>
      <c r="U3163" s="21">
        <v>469511</v>
      </c>
      <c r="V3163" s="21">
        <v>6787617</v>
      </c>
      <c r="W3163" s="20">
        <v>473800</v>
      </c>
      <c r="X3163" s="20">
        <v>668800</v>
      </c>
      <c r="Y3163" s="20">
        <v>29100</v>
      </c>
      <c r="Z3163" s="20">
        <v>222900</v>
      </c>
      <c r="AA3163" s="20">
        <v>167200</v>
      </c>
      <c r="AB3163" s="21">
        <v>1561800</v>
      </c>
      <c r="AC3163" s="21">
        <v>8349417</v>
      </c>
    </row>
    <row r="3164" spans="1:29" x14ac:dyDescent="0.2">
      <c r="A3164" s="3" t="s">
        <v>1078</v>
      </c>
      <c r="B3164" s="144">
        <v>45691</v>
      </c>
      <c r="C3164" s="144">
        <v>45807</v>
      </c>
      <c r="D3164" s="3" t="s">
        <v>614</v>
      </c>
      <c r="E3164" s="3" t="s">
        <v>616</v>
      </c>
      <c r="F3164" s="145" t="s">
        <v>82</v>
      </c>
      <c r="G3164" s="145" t="s">
        <v>88</v>
      </c>
      <c r="H3164" s="16" t="s">
        <v>608</v>
      </c>
      <c r="I3164" s="145" t="s">
        <v>608</v>
      </c>
      <c r="J3164" s="146">
        <v>6</v>
      </c>
      <c r="K3164" s="147">
        <v>3.5</v>
      </c>
      <c r="L3164" s="18">
        <v>17</v>
      </c>
      <c r="M3164" s="148">
        <v>102</v>
      </c>
      <c r="N3164" s="21">
        <v>1878043</v>
      </c>
      <c r="O3164" s="21">
        <v>7981681</v>
      </c>
      <c r="P3164" s="21">
        <v>0</v>
      </c>
      <c r="Q3164" s="20">
        <v>0</v>
      </c>
      <c r="R3164" s="21">
        <v>469511</v>
      </c>
      <c r="S3164" s="21">
        <v>615581</v>
      </c>
      <c r="T3164" s="21">
        <v>410387</v>
      </c>
      <c r="U3164" s="21">
        <v>704266</v>
      </c>
      <c r="V3164" s="21">
        <v>10181426</v>
      </c>
      <c r="W3164" s="20">
        <v>678400</v>
      </c>
      <c r="X3164" s="20">
        <v>957800</v>
      </c>
      <c r="Y3164" s="20">
        <v>41700</v>
      </c>
      <c r="Z3164" s="20">
        <v>319300</v>
      </c>
      <c r="AA3164" s="20">
        <v>239500</v>
      </c>
      <c r="AB3164" s="21">
        <v>2236700</v>
      </c>
      <c r="AC3164" s="21">
        <v>12418126</v>
      </c>
    </row>
    <row r="3165" spans="1:29" x14ac:dyDescent="0.2">
      <c r="A3165" s="3" t="s">
        <v>1078</v>
      </c>
      <c r="B3165" s="144">
        <v>45691</v>
      </c>
      <c r="C3165" s="144">
        <v>45807</v>
      </c>
      <c r="D3165" s="3" t="s">
        <v>614</v>
      </c>
      <c r="E3165" s="3" t="s">
        <v>616</v>
      </c>
      <c r="F3165" s="145" t="s">
        <v>82</v>
      </c>
      <c r="G3165" s="145" t="s">
        <v>88</v>
      </c>
      <c r="H3165" s="16" t="s">
        <v>608</v>
      </c>
      <c r="I3165" s="145" t="s">
        <v>608</v>
      </c>
      <c r="J3165" s="146">
        <v>6</v>
      </c>
      <c r="K3165" s="147">
        <v>3.5</v>
      </c>
      <c r="L3165" s="18">
        <v>17</v>
      </c>
      <c r="M3165" s="148">
        <v>102</v>
      </c>
      <c r="N3165" s="21">
        <v>1878043</v>
      </c>
      <c r="O3165" s="21">
        <v>7981681</v>
      </c>
      <c r="P3165" s="21">
        <v>0</v>
      </c>
      <c r="Q3165" s="20">
        <v>0</v>
      </c>
      <c r="R3165" s="21">
        <v>469511</v>
      </c>
      <c r="S3165" s="21">
        <v>615581</v>
      </c>
      <c r="T3165" s="21">
        <v>410387</v>
      </c>
      <c r="U3165" s="21">
        <v>704266</v>
      </c>
      <c r="V3165" s="21">
        <v>10181426</v>
      </c>
      <c r="W3165" s="20">
        <v>678400</v>
      </c>
      <c r="X3165" s="20">
        <v>957800</v>
      </c>
      <c r="Y3165" s="20">
        <v>41700</v>
      </c>
      <c r="Z3165" s="20">
        <v>319300</v>
      </c>
      <c r="AA3165" s="20">
        <v>239500</v>
      </c>
      <c r="AB3165" s="21">
        <v>2236700</v>
      </c>
      <c r="AC3165" s="21">
        <v>12418126</v>
      </c>
    </row>
    <row r="3166" spans="1:29" x14ac:dyDescent="0.2">
      <c r="A3166" s="3" t="s">
        <v>1078</v>
      </c>
      <c r="B3166" s="144">
        <v>45691</v>
      </c>
      <c r="C3166" s="144">
        <v>45807</v>
      </c>
      <c r="D3166" s="3" t="s">
        <v>614</v>
      </c>
      <c r="E3166" s="3" t="s">
        <v>616</v>
      </c>
      <c r="F3166" s="22" t="s">
        <v>91</v>
      </c>
      <c r="G3166" s="22" t="s">
        <v>91</v>
      </c>
      <c r="H3166" s="23">
        <v>222</v>
      </c>
      <c r="I3166" s="22" t="s">
        <v>91</v>
      </c>
      <c r="J3166" s="149"/>
      <c r="K3166" s="150"/>
      <c r="L3166" s="20"/>
      <c r="M3166" s="20"/>
      <c r="N3166" s="20"/>
      <c r="O3166" s="21"/>
      <c r="P3166" s="21"/>
      <c r="Q3166" s="21"/>
      <c r="R3166" s="20"/>
      <c r="S3166" s="20"/>
      <c r="T3166" s="20"/>
      <c r="U3166" s="20"/>
      <c r="V3166" s="20"/>
      <c r="W3166" s="20"/>
      <c r="X3166" s="20"/>
      <c r="Y3166" s="21"/>
      <c r="Z3166" s="21"/>
      <c r="AA3166" s="14"/>
      <c r="AB3166" s="14"/>
      <c r="AC3166" s="21">
        <v>30000000</v>
      </c>
    </row>
  </sheetData>
  <autoFilter ref="A1:AC3166" xr:uid="{00000000-0001-0000-0000-000000000000}"/>
  <phoneticPr fontId="15" type="noConversion"/>
  <conditionalFormatting sqref="H2:H4">
    <cfRule type="duplicateValues" dxfId="172" priority="70"/>
    <cfRule type="duplicateValues" dxfId="171" priority="71"/>
  </conditionalFormatting>
  <conditionalFormatting sqref="H5:H370 H373:H456">
    <cfRule type="duplicateValues" dxfId="170" priority="157"/>
    <cfRule type="duplicateValues" dxfId="169" priority="158"/>
  </conditionalFormatting>
  <conditionalFormatting sqref="H371:H372">
    <cfRule type="duplicateValues" dxfId="168" priority="67"/>
    <cfRule type="duplicateValues" dxfId="167" priority="68"/>
  </conditionalFormatting>
  <conditionalFormatting sqref="H457:H462">
    <cfRule type="duplicateValues" dxfId="166" priority="63"/>
    <cfRule type="duplicateValues" dxfId="165" priority="64"/>
  </conditionalFormatting>
  <conditionalFormatting sqref="H463:H472">
    <cfRule type="duplicateValues" dxfId="164" priority="155"/>
    <cfRule type="duplicateValues" dxfId="163" priority="156"/>
  </conditionalFormatting>
  <conditionalFormatting sqref="H473">
    <cfRule type="duplicateValues" dxfId="162" priority="69"/>
  </conditionalFormatting>
  <conditionalFormatting sqref="H474:H476">
    <cfRule type="duplicateValues" dxfId="161" priority="55"/>
    <cfRule type="duplicateValues" dxfId="160" priority="56"/>
  </conditionalFormatting>
  <conditionalFormatting sqref="H477:H509 H512:H514">
    <cfRule type="duplicateValues" dxfId="159" priority="57"/>
    <cfRule type="duplicateValues" dxfId="158" priority="58"/>
  </conditionalFormatting>
  <conditionalFormatting sqref="H510:H511">
    <cfRule type="duplicateValues" dxfId="157" priority="52"/>
    <cfRule type="duplicateValues" dxfId="156" priority="53"/>
  </conditionalFormatting>
  <conditionalFormatting sqref="H515">
    <cfRule type="duplicateValues" dxfId="155" priority="54"/>
  </conditionalFormatting>
  <conditionalFormatting sqref="H2271:H2273">
    <cfRule type="duplicateValues" dxfId="154" priority="46"/>
    <cfRule type="duplicateValues" dxfId="153" priority="47"/>
  </conditionalFormatting>
  <conditionalFormatting sqref="H2274:H2639 H2642:H2725">
    <cfRule type="duplicateValues" dxfId="152" priority="48"/>
    <cfRule type="duplicateValues" dxfId="151" priority="49"/>
  </conditionalFormatting>
  <conditionalFormatting sqref="H2640:H2641">
    <cfRule type="duplicateValues" dxfId="150" priority="43"/>
    <cfRule type="duplicateValues" dxfId="149" priority="44"/>
  </conditionalFormatting>
  <conditionalFormatting sqref="H2726:H2731">
    <cfRule type="duplicateValues" dxfId="148" priority="41"/>
    <cfRule type="duplicateValues" dxfId="147" priority="42"/>
  </conditionalFormatting>
  <conditionalFormatting sqref="H2732:H2738">
    <cfRule type="duplicateValues" dxfId="146" priority="50"/>
    <cfRule type="duplicateValues" dxfId="145" priority="51"/>
  </conditionalFormatting>
  <conditionalFormatting sqref="H2739:H2770">
    <cfRule type="duplicateValues" dxfId="144" priority="39"/>
    <cfRule type="duplicateValues" dxfId="143" priority="40"/>
  </conditionalFormatting>
  <conditionalFormatting sqref="H2771">
    <cfRule type="duplicateValues" dxfId="142" priority="45"/>
  </conditionalFormatting>
  <conditionalFormatting sqref="H3108:H3109">
    <cfRule type="duplicateValues" dxfId="141" priority="33"/>
    <cfRule type="duplicateValues" dxfId="140" priority="34"/>
    <cfRule type="duplicateValues" dxfId="139" priority="35"/>
  </conditionalFormatting>
  <conditionalFormatting sqref="H3110 H3125:H3126 H3112:H3119 H3138:H3153 H3156">
    <cfRule type="duplicateValues" dxfId="138" priority="36"/>
    <cfRule type="duplicateValues" dxfId="137" priority="37"/>
    <cfRule type="duplicateValues" dxfId="136" priority="38"/>
  </conditionalFormatting>
  <conditionalFormatting sqref="H3111">
    <cfRule type="duplicateValues" dxfId="135" priority="24"/>
    <cfRule type="duplicateValues" dxfId="134" priority="25"/>
    <cfRule type="duplicateValues" dxfId="133" priority="26"/>
  </conditionalFormatting>
  <conditionalFormatting sqref="H3120:H3124">
    <cfRule type="duplicateValues" dxfId="132" priority="27"/>
    <cfRule type="duplicateValues" dxfId="131" priority="28"/>
    <cfRule type="duplicateValues" dxfId="130" priority="29"/>
  </conditionalFormatting>
  <conditionalFormatting sqref="H3127 H3130:H3137">
    <cfRule type="duplicateValues" dxfId="129" priority="21"/>
    <cfRule type="duplicateValues" dxfId="128" priority="22"/>
    <cfRule type="duplicateValues" dxfId="127" priority="23"/>
  </conditionalFormatting>
  <conditionalFormatting sqref="H3128:H3129">
    <cfRule type="duplicateValues" dxfId="126" priority="18"/>
    <cfRule type="duplicateValues" dxfId="125" priority="19"/>
    <cfRule type="duplicateValues" dxfId="124" priority="20"/>
  </conditionalFormatting>
  <conditionalFormatting sqref="H3154">
    <cfRule type="duplicateValues" dxfId="123" priority="14"/>
    <cfRule type="duplicateValues" dxfId="122" priority="15"/>
    <cfRule type="duplicateValues" dxfId="121" priority="16"/>
    <cfRule type="duplicateValues" dxfId="120" priority="17"/>
  </conditionalFormatting>
  <conditionalFormatting sqref="H3155">
    <cfRule type="duplicateValues" dxfId="119" priority="10"/>
    <cfRule type="duplicateValues" dxfId="118" priority="11"/>
    <cfRule type="duplicateValues" dxfId="117" priority="12"/>
    <cfRule type="duplicateValues" dxfId="116" priority="13"/>
  </conditionalFormatting>
  <conditionalFormatting sqref="H3157">
    <cfRule type="duplicateValues" dxfId="115" priority="6"/>
    <cfRule type="duplicateValues" dxfId="114" priority="7"/>
    <cfRule type="duplicateValues" dxfId="113" priority="8"/>
    <cfRule type="duplicateValues" dxfId="112" priority="9"/>
  </conditionalFormatting>
  <conditionalFormatting sqref="H3158:H3165">
    <cfRule type="duplicateValues" dxfId="111" priority="2"/>
    <cfRule type="duplicateValues" dxfId="110" priority="3"/>
    <cfRule type="duplicateValues" dxfId="109" priority="4"/>
    <cfRule type="duplicateValues" dxfId="108" priority="5"/>
  </conditionalFormatting>
  <conditionalFormatting sqref="H3166">
    <cfRule type="duplicateValues" dxfId="107" priority="30"/>
    <cfRule type="duplicateValues" dxfId="106" priority="31"/>
  </conditionalFormatting>
  <conditionalFormatting sqref="H3108:H3166">
    <cfRule type="duplicateValues" dxfId="105" priority="159"/>
  </conditionalFormatting>
  <pageMargins left="1.3779527559055118" right="0.19685039370078741" top="0.59055118110236227" bottom="0.39370078740157483" header="0" footer="0.19685039370078741"/>
  <pageSetup paperSize="5" scale="59" fitToWidth="0" fitToHeight="0" orientation="landscape" r:id="rId1"/>
  <headerFooter>
    <oddFooter>&amp;L&amp;9&amp;D - &amp;T&amp;C&amp;9Página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5E41-227F-46AB-A561-1853D15C1D10}">
  <dimension ref="A1:A56"/>
  <sheetViews>
    <sheetView workbookViewId="0">
      <selection activeCell="B34" sqref="B34"/>
    </sheetView>
  </sheetViews>
  <sheetFormatPr baseColWidth="10" defaultRowHeight="15" x14ac:dyDescent="0.25"/>
  <sheetData>
    <row r="1" spans="1:1" x14ac:dyDescent="0.25">
      <c r="A1" t="s">
        <v>26</v>
      </c>
    </row>
    <row r="2" spans="1:1" x14ac:dyDescent="0.25">
      <c r="A2" t="s">
        <v>91</v>
      </c>
    </row>
    <row r="3" spans="1:1" x14ac:dyDescent="0.25">
      <c r="A3" t="s">
        <v>191</v>
      </c>
    </row>
    <row r="4" spans="1:1" x14ac:dyDescent="0.25">
      <c r="A4" t="s">
        <v>305</v>
      </c>
    </row>
    <row r="5" spans="1:1" x14ac:dyDescent="0.25">
      <c r="A5" t="s">
        <v>101</v>
      </c>
    </row>
    <row r="6" spans="1:1" x14ac:dyDescent="0.25">
      <c r="A6" t="s">
        <v>365</v>
      </c>
    </row>
    <row r="7" spans="1:1" x14ac:dyDescent="0.25">
      <c r="A7" t="s">
        <v>445</v>
      </c>
    </row>
    <row r="8" spans="1:1" x14ac:dyDescent="0.25">
      <c r="A8" t="s">
        <v>157</v>
      </c>
    </row>
    <row r="9" spans="1:1" x14ac:dyDescent="0.25">
      <c r="A9" t="s">
        <v>31</v>
      </c>
    </row>
    <row r="10" spans="1:1" x14ac:dyDescent="0.25">
      <c r="A10" t="s">
        <v>35</v>
      </c>
    </row>
    <row r="11" spans="1:1" x14ac:dyDescent="0.25">
      <c r="A11" t="s">
        <v>178</v>
      </c>
    </row>
    <row r="12" spans="1:1" x14ac:dyDescent="0.25">
      <c r="A12" t="s">
        <v>194</v>
      </c>
    </row>
    <row r="13" spans="1:1" x14ac:dyDescent="0.25">
      <c r="A13" t="s">
        <v>199</v>
      </c>
    </row>
    <row r="14" spans="1:1" x14ac:dyDescent="0.25">
      <c r="A14" t="s">
        <v>453</v>
      </c>
    </row>
    <row r="15" spans="1:1" x14ac:dyDescent="0.25">
      <c r="A15" t="s">
        <v>84</v>
      </c>
    </row>
    <row r="16" spans="1:1" x14ac:dyDescent="0.25">
      <c r="A16" t="s">
        <v>58</v>
      </c>
    </row>
    <row r="17" spans="1:1" x14ac:dyDescent="0.25">
      <c r="A17" t="s">
        <v>64</v>
      </c>
    </row>
    <row r="18" spans="1:1" x14ac:dyDescent="0.25">
      <c r="A18" t="s">
        <v>66</v>
      </c>
    </row>
    <row r="19" spans="1:1" x14ac:dyDescent="0.25">
      <c r="A19" t="s">
        <v>73</v>
      </c>
    </row>
    <row r="20" spans="1:1" x14ac:dyDescent="0.25">
      <c r="A20" t="s">
        <v>108</v>
      </c>
    </row>
    <row r="21" spans="1:1" x14ac:dyDescent="0.25">
      <c r="A21" t="s">
        <v>55</v>
      </c>
    </row>
    <row r="22" spans="1:1" x14ac:dyDescent="0.25">
      <c r="A22" t="s">
        <v>975</v>
      </c>
    </row>
    <row r="23" spans="1:1" x14ac:dyDescent="0.25">
      <c r="A23" t="s">
        <v>391</v>
      </c>
    </row>
    <row r="24" spans="1:1" x14ac:dyDescent="0.25">
      <c r="A24" t="s">
        <v>521</v>
      </c>
    </row>
    <row r="25" spans="1:1" x14ac:dyDescent="0.25">
      <c r="A25" t="s">
        <v>988</v>
      </c>
    </row>
    <row r="26" spans="1:1" x14ac:dyDescent="0.25">
      <c r="A26" t="s">
        <v>204</v>
      </c>
    </row>
    <row r="27" spans="1:1" x14ac:dyDescent="0.25">
      <c r="A27" t="s">
        <v>585</v>
      </c>
    </row>
    <row r="28" spans="1:1" x14ac:dyDescent="0.25">
      <c r="A28" t="s">
        <v>488</v>
      </c>
    </row>
    <row r="29" spans="1:1" x14ac:dyDescent="0.25">
      <c r="A29" t="s">
        <v>311</v>
      </c>
    </row>
    <row r="30" spans="1:1" x14ac:dyDescent="0.25">
      <c r="A30" t="s">
        <v>312</v>
      </c>
    </row>
    <row r="31" spans="1:1" x14ac:dyDescent="0.25">
      <c r="A31" t="s">
        <v>410</v>
      </c>
    </row>
    <row r="32" spans="1:1" x14ac:dyDescent="0.25">
      <c r="A32" t="s">
        <v>229</v>
      </c>
    </row>
    <row r="33" spans="1:1" x14ac:dyDescent="0.25">
      <c r="A33" t="s">
        <v>245</v>
      </c>
    </row>
    <row r="34" spans="1:1" x14ac:dyDescent="0.25">
      <c r="A34" t="s">
        <v>315</v>
      </c>
    </row>
    <row r="35" spans="1:1" x14ac:dyDescent="0.25">
      <c r="A35" t="s">
        <v>495</v>
      </c>
    </row>
    <row r="36" spans="1:1" x14ac:dyDescent="0.25">
      <c r="A36" t="s">
        <v>260</v>
      </c>
    </row>
    <row r="37" spans="1:1" x14ac:dyDescent="0.25">
      <c r="A37" t="s">
        <v>500</v>
      </c>
    </row>
    <row r="38" spans="1:1" x14ac:dyDescent="0.25">
      <c r="A38" t="s">
        <v>319</v>
      </c>
    </row>
    <row r="39" spans="1:1" x14ac:dyDescent="0.25">
      <c r="A39" t="s">
        <v>88</v>
      </c>
    </row>
    <row r="40" spans="1:1" x14ac:dyDescent="0.25">
      <c r="A40" t="s">
        <v>37</v>
      </c>
    </row>
    <row r="41" spans="1:1" x14ac:dyDescent="0.25">
      <c r="A41" t="s">
        <v>330</v>
      </c>
    </row>
    <row r="42" spans="1:1" x14ac:dyDescent="0.25">
      <c r="A42" t="s">
        <v>424</v>
      </c>
    </row>
    <row r="43" spans="1:1" x14ac:dyDescent="0.25">
      <c r="A43" t="s">
        <v>264</v>
      </c>
    </row>
    <row r="44" spans="1:1" x14ac:dyDescent="0.25">
      <c r="A44" t="s">
        <v>274</v>
      </c>
    </row>
    <row r="45" spans="1:1" x14ac:dyDescent="0.25">
      <c r="A45" t="s">
        <v>284</v>
      </c>
    </row>
    <row r="46" spans="1:1" x14ac:dyDescent="0.25">
      <c r="A46" t="s">
        <v>118</v>
      </c>
    </row>
    <row r="47" spans="1:1" x14ac:dyDescent="0.25">
      <c r="A47" t="s">
        <v>289</v>
      </c>
    </row>
    <row r="48" spans="1:1" x14ac:dyDescent="0.25">
      <c r="A48" t="s">
        <v>293</v>
      </c>
    </row>
    <row r="49" spans="1:1" x14ac:dyDescent="0.25">
      <c r="A49" t="s">
        <v>49</v>
      </c>
    </row>
    <row r="50" spans="1:1" x14ac:dyDescent="0.25">
      <c r="A50" t="s">
        <v>52</v>
      </c>
    </row>
    <row r="51" spans="1:1" x14ac:dyDescent="0.25">
      <c r="A51" t="s">
        <v>434</v>
      </c>
    </row>
    <row r="52" spans="1:1" x14ac:dyDescent="0.25">
      <c r="A52" t="s">
        <v>532</v>
      </c>
    </row>
    <row r="53" spans="1:1" x14ac:dyDescent="0.25">
      <c r="A53" t="s">
        <v>538</v>
      </c>
    </row>
    <row r="54" spans="1:1" x14ac:dyDescent="0.25">
      <c r="A54" t="s">
        <v>544</v>
      </c>
    </row>
    <row r="55" spans="1:1" x14ac:dyDescent="0.25">
      <c r="A55" t="s">
        <v>185</v>
      </c>
    </row>
    <row r="56" spans="1:1" x14ac:dyDescent="0.25">
      <c r="A56" t="s">
        <v>90</v>
      </c>
    </row>
  </sheetData>
  <sortState xmlns:xlrd2="http://schemas.microsoft.com/office/spreadsheetml/2017/richdata2" ref="A1:A56">
    <sortCondition ref="A1:A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R61"/>
  <sheetViews>
    <sheetView zoomScaleNormal="100" workbookViewId="0">
      <pane xSplit="7" ySplit="5" topLeftCell="H6" activePane="bottomRight" state="frozen"/>
      <selection activeCell="B13" sqref="B13"/>
      <selection pane="topRight" activeCell="B13" sqref="B13"/>
      <selection pane="bottomLeft" activeCell="B13" sqref="B13"/>
      <selection pane="bottomRight" activeCell="W47" sqref="B6:W47"/>
    </sheetView>
  </sheetViews>
  <sheetFormatPr baseColWidth="10" defaultColWidth="8.7109375" defaultRowHeight="11.25" x14ac:dyDescent="0.2"/>
  <cols>
    <col min="1" max="1" width="8.7109375" style="3"/>
    <col min="2" max="2" width="23.5703125" style="3" customWidth="1"/>
    <col min="3" max="3" width="22.5703125" style="8" customWidth="1"/>
    <col min="4" max="4" width="11.7109375" style="2" customWidth="1"/>
    <col min="5" max="5" width="30.7109375" style="3" customWidth="1"/>
    <col min="6" max="6" width="6.28515625" style="5" customWidth="1"/>
    <col min="7" max="7" width="6.85546875" style="6" customWidth="1"/>
    <col min="8" max="8" width="11.140625" style="3" customWidth="1"/>
    <col min="9" max="9" width="11.5703125" style="3" customWidth="1"/>
    <col min="10" max="10" width="9" style="3" customWidth="1"/>
    <col min="11" max="11" width="9.28515625" style="3" customWidth="1"/>
    <col min="12" max="12" width="9.5703125" style="3" customWidth="1"/>
    <col min="13" max="13" width="10" style="3" customWidth="1"/>
    <col min="14" max="14" width="11.140625" style="3" customWidth="1"/>
    <col min="15" max="15" width="11.7109375" style="3" customWidth="1"/>
    <col min="16" max="16" width="10.42578125" style="3" customWidth="1"/>
    <col min="17" max="17" width="10.140625" style="3" customWidth="1"/>
    <col min="18" max="18" width="10.7109375" style="3" customWidth="1"/>
    <col min="19" max="19" width="9" style="3" customWidth="1"/>
    <col min="20" max="20" width="9.42578125" style="3" customWidth="1"/>
    <col min="21" max="21" width="9.7109375" style="3" customWidth="1"/>
    <col min="22" max="22" width="11.140625" style="3" customWidth="1"/>
    <col min="23" max="23" width="11.7109375" style="3" customWidth="1"/>
    <col min="24" max="227" width="11.42578125" style="3" customWidth="1"/>
    <col min="228" max="228" width="53.140625" style="3" bestFit="1" customWidth="1"/>
    <col min="229" max="229" width="7.85546875" style="3" bestFit="1" customWidth="1"/>
    <col min="230" max="230" width="33.42578125" style="3" bestFit="1" customWidth="1"/>
    <col min="231" max="231" width="20.85546875" style="3" bestFit="1" customWidth="1"/>
    <col min="232" max="232" width="6.42578125" style="3" bestFit="1" customWidth="1"/>
    <col min="233" max="233" width="7.7109375" style="3" customWidth="1"/>
    <col min="234" max="235" width="11.140625" style="3" customWidth="1"/>
    <col min="236" max="16384" width="8.7109375" style="3"/>
  </cols>
  <sheetData>
    <row r="1" spans="2:23" ht="15.75" customHeight="1" x14ac:dyDescent="0.25">
      <c r="B1" s="1" t="s">
        <v>0</v>
      </c>
      <c r="C1" s="4"/>
    </row>
    <row r="2" spans="2:23" ht="15" x14ac:dyDescent="0.25">
      <c r="B2" s="7" t="s">
        <v>1</v>
      </c>
    </row>
    <row r="3" spans="2:23" ht="14.25" x14ac:dyDescent="0.2">
      <c r="B3" s="9" t="s">
        <v>606</v>
      </c>
    </row>
    <row r="4" spans="2:23" ht="14.25" x14ac:dyDescent="0.2">
      <c r="B4" s="9"/>
    </row>
    <row r="5" spans="2:23" ht="33.75" customHeight="1" x14ac:dyDescent="0.2">
      <c r="B5" s="10" t="s">
        <v>2</v>
      </c>
      <c r="C5" s="10" t="s">
        <v>5</v>
      </c>
      <c r="D5" s="11" t="s">
        <v>3</v>
      </c>
      <c r="E5" s="10" t="s">
        <v>4</v>
      </c>
      <c r="F5" s="10" t="s">
        <v>6</v>
      </c>
      <c r="G5" s="12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</row>
    <row r="6" spans="2:23" ht="14.1" customHeight="1" x14ac:dyDescent="0.2">
      <c r="B6" s="14" t="s">
        <v>24</v>
      </c>
      <c r="C6" s="17" t="s">
        <v>26</v>
      </c>
      <c r="D6" s="15">
        <v>1061535652</v>
      </c>
      <c r="E6" s="16" t="s">
        <v>25</v>
      </c>
      <c r="F6" s="18">
        <v>40</v>
      </c>
      <c r="G6" s="19">
        <v>235</v>
      </c>
      <c r="H6" s="20">
        <f>ROUND((G6*(18845*1.112)*F6/40),0)</f>
        <v>4924575</v>
      </c>
      <c r="I6" s="20">
        <f>ROUND((H6*157/30),0)</f>
        <v>25771943</v>
      </c>
      <c r="J6" s="20">
        <v>0</v>
      </c>
      <c r="K6" s="20">
        <f>ROUND(((H6+(J6/12))*0/12),0)</f>
        <v>0</v>
      </c>
      <c r="L6" s="21">
        <f>ROUND(((H6+(J6+K6/12))*4/12),0)</f>
        <v>1641525</v>
      </c>
      <c r="M6" s="21">
        <f>ROUND(((H6+((J6+K6)/12))*157/360),0)</f>
        <v>2147662</v>
      </c>
      <c r="N6" s="21">
        <f>ROUND((((H6*2/3)+(J6+K6/12))*157/360),0)</f>
        <v>1431775</v>
      </c>
      <c r="O6" s="20">
        <f t="shared" ref="O6" si="0">SUM(I6:N6)</f>
        <v>30992905</v>
      </c>
      <c r="P6" s="20">
        <f t="shared" ref="P6:P46" si="1">ROUND(((I6+J6+K6+L6)/12),0)</f>
        <v>2284456</v>
      </c>
      <c r="Q6" s="20">
        <f t="shared" ref="Q6:Q46" si="2">(ROUND(I6*8.5/100,-2))</f>
        <v>2190600</v>
      </c>
      <c r="R6" s="20">
        <f t="shared" ref="R6:R46" si="3">(ROUND(I6*12/100,-2))</f>
        <v>3092600</v>
      </c>
      <c r="S6" s="20">
        <f t="shared" ref="S6:S46" si="4">(ROUND(I6*0.522/100,-2))</f>
        <v>134500</v>
      </c>
      <c r="T6" s="20">
        <f t="shared" ref="T6:T46" si="5">(ROUND(I6*4/100,-2))</f>
        <v>1030900</v>
      </c>
      <c r="U6" s="20">
        <f t="shared" ref="U6:U46" si="6">(ROUND(I6*3/100,-2))</f>
        <v>773200</v>
      </c>
      <c r="V6" s="21">
        <f t="shared" ref="V6:V46" si="7">P6+Q6+R6+S6+T6+U6</f>
        <v>9506256</v>
      </c>
      <c r="W6" s="21">
        <f t="shared" ref="W6:W46" si="8">O6+V6</f>
        <v>40499161</v>
      </c>
    </row>
    <row r="7" spans="2:23" ht="14.1" customHeight="1" x14ac:dyDescent="0.2">
      <c r="B7" s="14" t="s">
        <v>24</v>
      </c>
      <c r="C7" s="17" t="s">
        <v>26</v>
      </c>
      <c r="D7" s="15">
        <v>25274299</v>
      </c>
      <c r="E7" s="16" t="s">
        <v>27</v>
      </c>
      <c r="F7" s="18">
        <v>40</v>
      </c>
      <c r="G7" s="19">
        <v>356.24</v>
      </c>
      <c r="H7" s="20">
        <f t="shared" ref="H7:H46" si="9">ROUND((G7*(18845*1.112)*F7/40),0)</f>
        <v>7465237</v>
      </c>
      <c r="I7" s="20">
        <f t="shared" ref="I7:I46" si="10">ROUND((H7*157/30),0)</f>
        <v>39068074</v>
      </c>
      <c r="J7" s="20">
        <v>0</v>
      </c>
      <c r="K7" s="20">
        <f t="shared" ref="K7:K46" si="11">ROUND(((H7+(J7/12))*0/12),0)</f>
        <v>0</v>
      </c>
      <c r="L7" s="21">
        <f t="shared" ref="L7:L46" si="12">ROUND(((H7+(J7+K7/12))*4/12),0)</f>
        <v>2488412</v>
      </c>
      <c r="M7" s="21">
        <f t="shared" ref="M7:M46" si="13">ROUND(((H7+((J7+K7)/12))*157/360),0)</f>
        <v>3255673</v>
      </c>
      <c r="N7" s="21">
        <f t="shared" ref="N7:N46" si="14">ROUND((((H7*2/3)+(J7+K7/12))*157/360),0)</f>
        <v>2170449</v>
      </c>
      <c r="O7" s="20">
        <f t="shared" ref="O7:O46" si="15">SUM(I7:N7)</f>
        <v>46982608</v>
      </c>
      <c r="P7" s="20">
        <f t="shared" si="1"/>
        <v>3463041</v>
      </c>
      <c r="Q7" s="20">
        <f t="shared" si="2"/>
        <v>3320800</v>
      </c>
      <c r="R7" s="20">
        <f t="shared" si="3"/>
        <v>4688200</v>
      </c>
      <c r="S7" s="20">
        <f t="shared" si="4"/>
        <v>203900</v>
      </c>
      <c r="T7" s="20">
        <f t="shared" si="5"/>
        <v>1562700</v>
      </c>
      <c r="U7" s="20">
        <f t="shared" si="6"/>
        <v>1172000</v>
      </c>
      <c r="V7" s="21">
        <f t="shared" si="7"/>
        <v>14410641</v>
      </c>
      <c r="W7" s="21">
        <f t="shared" si="8"/>
        <v>61393249</v>
      </c>
    </row>
    <row r="8" spans="2:23" ht="14.1" customHeight="1" x14ac:dyDescent="0.2">
      <c r="B8" s="14" t="s">
        <v>24</v>
      </c>
      <c r="C8" s="17" t="s">
        <v>26</v>
      </c>
      <c r="D8" s="15">
        <v>34324062</v>
      </c>
      <c r="E8" s="16" t="s">
        <v>141</v>
      </c>
      <c r="F8" s="18">
        <v>40</v>
      </c>
      <c r="G8" s="19">
        <v>273.45</v>
      </c>
      <c r="H8" s="20">
        <f t="shared" si="9"/>
        <v>5730320</v>
      </c>
      <c r="I8" s="20">
        <f t="shared" si="10"/>
        <v>29988675</v>
      </c>
      <c r="J8" s="20">
        <v>0</v>
      </c>
      <c r="K8" s="20">
        <f t="shared" si="11"/>
        <v>0</v>
      </c>
      <c r="L8" s="21">
        <f t="shared" si="12"/>
        <v>1910107</v>
      </c>
      <c r="M8" s="21">
        <f t="shared" si="13"/>
        <v>2499056</v>
      </c>
      <c r="N8" s="21">
        <f t="shared" si="14"/>
        <v>1666037</v>
      </c>
      <c r="O8" s="20">
        <f t="shared" si="15"/>
        <v>36063875</v>
      </c>
      <c r="P8" s="20">
        <f t="shared" si="1"/>
        <v>2658232</v>
      </c>
      <c r="Q8" s="20">
        <f t="shared" si="2"/>
        <v>2549000</v>
      </c>
      <c r="R8" s="20">
        <f t="shared" si="3"/>
        <v>3598600</v>
      </c>
      <c r="S8" s="20">
        <f t="shared" si="4"/>
        <v>156500</v>
      </c>
      <c r="T8" s="20">
        <f t="shared" si="5"/>
        <v>1199500</v>
      </c>
      <c r="U8" s="20">
        <f t="shared" si="6"/>
        <v>899700</v>
      </c>
      <c r="V8" s="21">
        <f t="shared" si="7"/>
        <v>11061532</v>
      </c>
      <c r="W8" s="21">
        <f t="shared" si="8"/>
        <v>47125407</v>
      </c>
    </row>
    <row r="9" spans="2:23" ht="14.1" customHeight="1" x14ac:dyDescent="0.2">
      <c r="B9" s="14" t="s">
        <v>24</v>
      </c>
      <c r="C9" s="17" t="s">
        <v>26</v>
      </c>
      <c r="D9" s="15">
        <v>10484572</v>
      </c>
      <c r="E9" s="16" t="s">
        <v>28</v>
      </c>
      <c r="F9" s="18">
        <v>40</v>
      </c>
      <c r="G9" s="19">
        <v>269.83999999999997</v>
      </c>
      <c r="H9" s="20">
        <f t="shared" si="9"/>
        <v>5654670</v>
      </c>
      <c r="I9" s="20">
        <f t="shared" si="10"/>
        <v>29592773</v>
      </c>
      <c r="J9" s="20">
        <v>0</v>
      </c>
      <c r="K9" s="20">
        <f t="shared" si="11"/>
        <v>0</v>
      </c>
      <c r="L9" s="21">
        <f t="shared" si="12"/>
        <v>1884890</v>
      </c>
      <c r="M9" s="21">
        <f t="shared" si="13"/>
        <v>2466064</v>
      </c>
      <c r="N9" s="21">
        <f t="shared" si="14"/>
        <v>1644043</v>
      </c>
      <c r="O9" s="20">
        <f t="shared" si="15"/>
        <v>35587770</v>
      </c>
      <c r="P9" s="20">
        <f t="shared" si="1"/>
        <v>2623139</v>
      </c>
      <c r="Q9" s="20">
        <f t="shared" si="2"/>
        <v>2515400</v>
      </c>
      <c r="R9" s="20">
        <f t="shared" si="3"/>
        <v>3551100</v>
      </c>
      <c r="S9" s="20">
        <f t="shared" si="4"/>
        <v>154500</v>
      </c>
      <c r="T9" s="20">
        <f t="shared" si="5"/>
        <v>1183700</v>
      </c>
      <c r="U9" s="20">
        <f t="shared" si="6"/>
        <v>887800</v>
      </c>
      <c r="V9" s="21">
        <f t="shared" si="7"/>
        <v>10915639</v>
      </c>
      <c r="W9" s="21">
        <f t="shared" si="8"/>
        <v>46503409</v>
      </c>
    </row>
    <row r="10" spans="2:23" ht="14.1" customHeight="1" x14ac:dyDescent="0.2">
      <c r="B10" s="14" t="s">
        <v>24</v>
      </c>
      <c r="C10" s="17" t="s">
        <v>26</v>
      </c>
      <c r="D10" s="15">
        <v>10299838</v>
      </c>
      <c r="E10" s="16" t="s">
        <v>558</v>
      </c>
      <c r="F10" s="18">
        <v>40</v>
      </c>
      <c r="G10" s="19">
        <v>382.44</v>
      </c>
      <c r="H10" s="20">
        <f t="shared" si="9"/>
        <v>8014275</v>
      </c>
      <c r="I10" s="20">
        <f t="shared" si="10"/>
        <v>41941373</v>
      </c>
      <c r="J10" s="20">
        <v>0</v>
      </c>
      <c r="K10" s="20">
        <f t="shared" si="11"/>
        <v>0</v>
      </c>
      <c r="L10" s="21">
        <f t="shared" si="12"/>
        <v>2671425</v>
      </c>
      <c r="M10" s="21">
        <f t="shared" si="13"/>
        <v>3495114</v>
      </c>
      <c r="N10" s="21">
        <f t="shared" si="14"/>
        <v>2330076</v>
      </c>
      <c r="O10" s="20">
        <f t="shared" si="15"/>
        <v>50437988</v>
      </c>
      <c r="P10" s="20">
        <f t="shared" si="1"/>
        <v>3717733</v>
      </c>
      <c r="Q10" s="20">
        <f t="shared" si="2"/>
        <v>3565000</v>
      </c>
      <c r="R10" s="20">
        <f t="shared" si="3"/>
        <v>5033000</v>
      </c>
      <c r="S10" s="20">
        <f t="shared" si="4"/>
        <v>218900</v>
      </c>
      <c r="T10" s="20">
        <f t="shared" si="5"/>
        <v>1677700</v>
      </c>
      <c r="U10" s="20">
        <f t="shared" si="6"/>
        <v>1258200</v>
      </c>
      <c r="V10" s="21">
        <f t="shared" si="7"/>
        <v>15470533</v>
      </c>
      <c r="W10" s="21">
        <f t="shared" si="8"/>
        <v>65908521</v>
      </c>
    </row>
    <row r="11" spans="2:23" ht="14.1" customHeight="1" x14ac:dyDescent="0.2">
      <c r="B11" s="14" t="s">
        <v>24</v>
      </c>
      <c r="C11" s="17" t="s">
        <v>26</v>
      </c>
      <c r="D11" s="15">
        <v>1061690715</v>
      </c>
      <c r="E11" s="16" t="s">
        <v>143</v>
      </c>
      <c r="F11" s="18">
        <v>40</v>
      </c>
      <c r="G11" s="19">
        <v>322.12</v>
      </c>
      <c r="H11" s="20">
        <f t="shared" si="9"/>
        <v>6750231</v>
      </c>
      <c r="I11" s="20">
        <f t="shared" si="10"/>
        <v>35326209</v>
      </c>
      <c r="J11" s="20">
        <v>0</v>
      </c>
      <c r="K11" s="20">
        <f t="shared" si="11"/>
        <v>0</v>
      </c>
      <c r="L11" s="21">
        <f t="shared" si="12"/>
        <v>2250077</v>
      </c>
      <c r="M11" s="21">
        <f t="shared" si="13"/>
        <v>2943851</v>
      </c>
      <c r="N11" s="21">
        <f t="shared" si="14"/>
        <v>1962567</v>
      </c>
      <c r="O11" s="20">
        <f t="shared" si="15"/>
        <v>42482704</v>
      </c>
      <c r="P11" s="20">
        <f t="shared" si="1"/>
        <v>3131357</v>
      </c>
      <c r="Q11" s="20">
        <f t="shared" si="2"/>
        <v>3002700</v>
      </c>
      <c r="R11" s="20">
        <f t="shared" si="3"/>
        <v>4239100</v>
      </c>
      <c r="S11" s="20">
        <f t="shared" si="4"/>
        <v>184400</v>
      </c>
      <c r="T11" s="20">
        <f t="shared" si="5"/>
        <v>1413000</v>
      </c>
      <c r="U11" s="20">
        <f t="shared" si="6"/>
        <v>1059800</v>
      </c>
      <c r="V11" s="21">
        <f t="shared" si="7"/>
        <v>13030357</v>
      </c>
      <c r="W11" s="21">
        <f t="shared" si="8"/>
        <v>55513061</v>
      </c>
    </row>
    <row r="12" spans="2:23" ht="14.1" customHeight="1" x14ac:dyDescent="0.2">
      <c r="B12" s="14" t="s">
        <v>36</v>
      </c>
      <c r="C12" s="17" t="s">
        <v>37</v>
      </c>
      <c r="D12" s="15">
        <v>1144080890</v>
      </c>
      <c r="E12" s="16" t="s">
        <v>38</v>
      </c>
      <c r="F12" s="18">
        <v>40</v>
      </c>
      <c r="G12" s="19">
        <v>291.48</v>
      </c>
      <c r="H12" s="20">
        <f t="shared" si="9"/>
        <v>6108150</v>
      </c>
      <c r="I12" s="20">
        <f t="shared" si="10"/>
        <v>31965985</v>
      </c>
      <c r="J12" s="20">
        <v>0</v>
      </c>
      <c r="K12" s="20">
        <f t="shared" si="11"/>
        <v>0</v>
      </c>
      <c r="L12" s="21">
        <f t="shared" si="12"/>
        <v>2036050</v>
      </c>
      <c r="M12" s="21">
        <f t="shared" si="13"/>
        <v>2663832</v>
      </c>
      <c r="N12" s="21">
        <f t="shared" si="14"/>
        <v>1775888</v>
      </c>
      <c r="O12" s="20">
        <f t="shared" si="15"/>
        <v>38441755</v>
      </c>
      <c r="P12" s="20">
        <f t="shared" si="1"/>
        <v>2833503</v>
      </c>
      <c r="Q12" s="20">
        <f t="shared" si="2"/>
        <v>2717100</v>
      </c>
      <c r="R12" s="20">
        <f t="shared" si="3"/>
        <v>3835900</v>
      </c>
      <c r="S12" s="20">
        <f t="shared" si="4"/>
        <v>166900</v>
      </c>
      <c r="T12" s="20">
        <f t="shared" si="5"/>
        <v>1278600</v>
      </c>
      <c r="U12" s="20">
        <f t="shared" si="6"/>
        <v>959000</v>
      </c>
      <c r="V12" s="21">
        <f t="shared" si="7"/>
        <v>11791003</v>
      </c>
      <c r="W12" s="21">
        <f t="shared" si="8"/>
        <v>50232758</v>
      </c>
    </row>
    <row r="13" spans="2:23" ht="14.1" customHeight="1" x14ac:dyDescent="0.2">
      <c r="B13" s="14" t="s">
        <v>36</v>
      </c>
      <c r="C13" s="17" t="s">
        <v>37</v>
      </c>
      <c r="D13" s="15">
        <v>34329173</v>
      </c>
      <c r="E13" s="16" t="s">
        <v>39</v>
      </c>
      <c r="F13" s="18">
        <v>40</v>
      </c>
      <c r="G13" s="19">
        <v>303.68</v>
      </c>
      <c r="H13" s="20">
        <f t="shared" si="9"/>
        <v>6363809</v>
      </c>
      <c r="I13" s="20">
        <f t="shared" si="10"/>
        <v>33303934</v>
      </c>
      <c r="J13" s="20">
        <v>0</v>
      </c>
      <c r="K13" s="20">
        <f t="shared" si="11"/>
        <v>0</v>
      </c>
      <c r="L13" s="21">
        <f t="shared" si="12"/>
        <v>2121270</v>
      </c>
      <c r="M13" s="21">
        <f t="shared" si="13"/>
        <v>2775328</v>
      </c>
      <c r="N13" s="21">
        <f t="shared" si="14"/>
        <v>1850219</v>
      </c>
      <c r="O13" s="20">
        <f t="shared" si="15"/>
        <v>40050751</v>
      </c>
      <c r="P13" s="20">
        <f t="shared" si="1"/>
        <v>2952100</v>
      </c>
      <c r="Q13" s="20">
        <f t="shared" si="2"/>
        <v>2830800</v>
      </c>
      <c r="R13" s="20">
        <f t="shared" si="3"/>
        <v>3996500</v>
      </c>
      <c r="S13" s="20">
        <f t="shared" si="4"/>
        <v>173800</v>
      </c>
      <c r="T13" s="20">
        <f t="shared" si="5"/>
        <v>1332200</v>
      </c>
      <c r="U13" s="20">
        <f t="shared" si="6"/>
        <v>999100</v>
      </c>
      <c r="V13" s="21">
        <f t="shared" si="7"/>
        <v>12284500</v>
      </c>
      <c r="W13" s="21">
        <f t="shared" si="8"/>
        <v>52335251</v>
      </c>
    </row>
    <row r="14" spans="2:23" ht="14.1" customHeight="1" x14ac:dyDescent="0.2">
      <c r="B14" s="14" t="s">
        <v>36</v>
      </c>
      <c r="C14" s="17" t="s">
        <v>37</v>
      </c>
      <c r="D14" s="15">
        <v>10304180</v>
      </c>
      <c r="E14" s="16" t="s">
        <v>40</v>
      </c>
      <c r="F14" s="18">
        <v>40</v>
      </c>
      <c r="G14" s="19">
        <v>294.19</v>
      </c>
      <c r="H14" s="20">
        <f t="shared" si="9"/>
        <v>6164940</v>
      </c>
      <c r="I14" s="20">
        <f t="shared" si="10"/>
        <v>32263186</v>
      </c>
      <c r="J14" s="20">
        <v>0</v>
      </c>
      <c r="K14" s="20">
        <f t="shared" si="11"/>
        <v>0</v>
      </c>
      <c r="L14" s="21">
        <f t="shared" si="12"/>
        <v>2054980</v>
      </c>
      <c r="M14" s="21">
        <f t="shared" si="13"/>
        <v>2688599</v>
      </c>
      <c r="N14" s="21">
        <f t="shared" si="14"/>
        <v>1792399</v>
      </c>
      <c r="O14" s="20">
        <f t="shared" si="15"/>
        <v>38799164</v>
      </c>
      <c r="P14" s="20">
        <f t="shared" si="1"/>
        <v>2859847</v>
      </c>
      <c r="Q14" s="20">
        <f t="shared" si="2"/>
        <v>2742400</v>
      </c>
      <c r="R14" s="20">
        <f t="shared" si="3"/>
        <v>3871600</v>
      </c>
      <c r="S14" s="20">
        <f t="shared" si="4"/>
        <v>168400</v>
      </c>
      <c r="T14" s="20">
        <f t="shared" si="5"/>
        <v>1290500</v>
      </c>
      <c r="U14" s="20">
        <f t="shared" si="6"/>
        <v>967900</v>
      </c>
      <c r="V14" s="21">
        <f t="shared" si="7"/>
        <v>11900647</v>
      </c>
      <c r="W14" s="21">
        <f t="shared" si="8"/>
        <v>50699811</v>
      </c>
    </row>
    <row r="15" spans="2:23" ht="14.1" customHeight="1" x14ac:dyDescent="0.2">
      <c r="B15" s="14" t="s">
        <v>36</v>
      </c>
      <c r="C15" s="17" t="s">
        <v>37</v>
      </c>
      <c r="D15" s="15">
        <v>14835429</v>
      </c>
      <c r="E15" s="16" t="s">
        <v>41</v>
      </c>
      <c r="F15" s="18">
        <v>40</v>
      </c>
      <c r="G15" s="19">
        <v>295.64</v>
      </c>
      <c r="H15" s="20">
        <f t="shared" si="9"/>
        <v>6195325</v>
      </c>
      <c r="I15" s="20">
        <f t="shared" si="10"/>
        <v>32422201</v>
      </c>
      <c r="J15" s="20">
        <v>0</v>
      </c>
      <c r="K15" s="20">
        <f t="shared" si="11"/>
        <v>0</v>
      </c>
      <c r="L15" s="21">
        <f t="shared" si="12"/>
        <v>2065108</v>
      </c>
      <c r="M15" s="21">
        <f t="shared" si="13"/>
        <v>2701850</v>
      </c>
      <c r="N15" s="21">
        <f t="shared" si="14"/>
        <v>1801233</v>
      </c>
      <c r="O15" s="20">
        <f t="shared" si="15"/>
        <v>38990392</v>
      </c>
      <c r="P15" s="20">
        <f t="shared" si="1"/>
        <v>2873942</v>
      </c>
      <c r="Q15" s="20">
        <f t="shared" si="2"/>
        <v>2755900</v>
      </c>
      <c r="R15" s="20">
        <f t="shared" si="3"/>
        <v>3890700</v>
      </c>
      <c r="S15" s="20">
        <f t="shared" si="4"/>
        <v>169200</v>
      </c>
      <c r="T15" s="20">
        <f t="shared" si="5"/>
        <v>1296900</v>
      </c>
      <c r="U15" s="20">
        <f t="shared" si="6"/>
        <v>972700</v>
      </c>
      <c r="V15" s="21">
        <f t="shared" si="7"/>
        <v>11959342</v>
      </c>
      <c r="W15" s="21">
        <f t="shared" si="8"/>
        <v>50949734</v>
      </c>
    </row>
    <row r="16" spans="2:23" ht="14.1" customHeight="1" x14ac:dyDescent="0.2">
      <c r="B16" s="14" t="s">
        <v>36</v>
      </c>
      <c r="C16" s="17" t="s">
        <v>37</v>
      </c>
      <c r="D16" s="15">
        <v>32715612</v>
      </c>
      <c r="E16" s="16" t="s">
        <v>42</v>
      </c>
      <c r="F16" s="18">
        <v>40</v>
      </c>
      <c r="G16" s="19">
        <v>341</v>
      </c>
      <c r="H16" s="20">
        <f t="shared" si="9"/>
        <v>7145873</v>
      </c>
      <c r="I16" s="20">
        <f t="shared" si="10"/>
        <v>37396735</v>
      </c>
      <c r="J16" s="20">
        <v>0</v>
      </c>
      <c r="K16" s="20">
        <f t="shared" si="11"/>
        <v>0</v>
      </c>
      <c r="L16" s="21">
        <f t="shared" si="12"/>
        <v>2381958</v>
      </c>
      <c r="M16" s="21">
        <f t="shared" si="13"/>
        <v>3116395</v>
      </c>
      <c r="N16" s="21">
        <f t="shared" si="14"/>
        <v>2077596</v>
      </c>
      <c r="O16" s="20">
        <f t="shared" si="15"/>
        <v>44972684</v>
      </c>
      <c r="P16" s="20">
        <f t="shared" si="1"/>
        <v>3314891</v>
      </c>
      <c r="Q16" s="20">
        <f t="shared" si="2"/>
        <v>3178700</v>
      </c>
      <c r="R16" s="20">
        <f t="shared" si="3"/>
        <v>4487600</v>
      </c>
      <c r="S16" s="20">
        <f t="shared" si="4"/>
        <v>195200</v>
      </c>
      <c r="T16" s="20">
        <f t="shared" si="5"/>
        <v>1495900</v>
      </c>
      <c r="U16" s="20">
        <f t="shared" si="6"/>
        <v>1121900</v>
      </c>
      <c r="V16" s="21">
        <f t="shared" si="7"/>
        <v>13794191</v>
      </c>
      <c r="W16" s="21">
        <f t="shared" si="8"/>
        <v>58766875</v>
      </c>
    </row>
    <row r="17" spans="2:23" ht="14.1" customHeight="1" x14ac:dyDescent="0.2">
      <c r="B17" s="14" t="s">
        <v>36</v>
      </c>
      <c r="C17" s="17" t="s">
        <v>37</v>
      </c>
      <c r="D17" s="15">
        <v>1143837583</v>
      </c>
      <c r="E17" s="16" t="s">
        <v>43</v>
      </c>
      <c r="F17" s="18">
        <v>40</v>
      </c>
      <c r="G17" s="19">
        <v>265.88</v>
      </c>
      <c r="H17" s="20">
        <f t="shared" si="9"/>
        <v>5571686</v>
      </c>
      <c r="I17" s="20">
        <f t="shared" si="10"/>
        <v>29158490</v>
      </c>
      <c r="J17" s="20">
        <v>0</v>
      </c>
      <c r="K17" s="20">
        <f t="shared" si="11"/>
        <v>0</v>
      </c>
      <c r="L17" s="21">
        <f t="shared" si="12"/>
        <v>1857229</v>
      </c>
      <c r="M17" s="21">
        <f t="shared" si="13"/>
        <v>2429874</v>
      </c>
      <c r="N17" s="21">
        <f t="shared" si="14"/>
        <v>1619916</v>
      </c>
      <c r="O17" s="20">
        <f t="shared" si="15"/>
        <v>35065509</v>
      </c>
      <c r="P17" s="20">
        <f t="shared" si="1"/>
        <v>2584643</v>
      </c>
      <c r="Q17" s="20">
        <f t="shared" si="2"/>
        <v>2478500</v>
      </c>
      <c r="R17" s="20">
        <f t="shared" si="3"/>
        <v>3499000</v>
      </c>
      <c r="S17" s="20">
        <f t="shared" si="4"/>
        <v>152200</v>
      </c>
      <c r="T17" s="20">
        <f t="shared" si="5"/>
        <v>1166300</v>
      </c>
      <c r="U17" s="20">
        <f t="shared" si="6"/>
        <v>874800</v>
      </c>
      <c r="V17" s="21">
        <f t="shared" si="7"/>
        <v>10755443</v>
      </c>
      <c r="W17" s="21">
        <f t="shared" si="8"/>
        <v>45820952</v>
      </c>
    </row>
    <row r="18" spans="2:23" ht="14.1" customHeight="1" x14ac:dyDescent="0.2">
      <c r="B18" s="14" t="s">
        <v>36</v>
      </c>
      <c r="C18" s="17" t="s">
        <v>37</v>
      </c>
      <c r="D18" s="15">
        <v>31307347</v>
      </c>
      <c r="E18" s="16" t="s">
        <v>327</v>
      </c>
      <c r="F18" s="18">
        <v>40</v>
      </c>
      <c r="G18" s="19">
        <v>298.72000000000003</v>
      </c>
      <c r="H18" s="20">
        <f t="shared" si="9"/>
        <v>6259869</v>
      </c>
      <c r="I18" s="20">
        <f t="shared" si="10"/>
        <v>32759981</v>
      </c>
      <c r="J18" s="20">
        <v>0</v>
      </c>
      <c r="K18" s="20">
        <f t="shared" si="11"/>
        <v>0</v>
      </c>
      <c r="L18" s="21">
        <f t="shared" si="12"/>
        <v>2086623</v>
      </c>
      <c r="M18" s="21">
        <f t="shared" si="13"/>
        <v>2729998</v>
      </c>
      <c r="N18" s="21">
        <f t="shared" si="14"/>
        <v>1819999</v>
      </c>
      <c r="O18" s="20">
        <f t="shared" si="15"/>
        <v>39396601</v>
      </c>
      <c r="P18" s="20">
        <f t="shared" si="1"/>
        <v>2903884</v>
      </c>
      <c r="Q18" s="20">
        <f t="shared" si="2"/>
        <v>2784600</v>
      </c>
      <c r="R18" s="20">
        <f t="shared" si="3"/>
        <v>3931200</v>
      </c>
      <c r="S18" s="20">
        <f t="shared" si="4"/>
        <v>171000</v>
      </c>
      <c r="T18" s="20">
        <f t="shared" si="5"/>
        <v>1310400</v>
      </c>
      <c r="U18" s="20">
        <f t="shared" si="6"/>
        <v>982800</v>
      </c>
      <c r="V18" s="21">
        <f t="shared" si="7"/>
        <v>12083884</v>
      </c>
      <c r="W18" s="21">
        <f t="shared" si="8"/>
        <v>51480485</v>
      </c>
    </row>
    <row r="19" spans="2:23" ht="14.1" customHeight="1" x14ac:dyDescent="0.2">
      <c r="B19" s="14" t="s">
        <v>36</v>
      </c>
      <c r="C19" s="17" t="s">
        <v>37</v>
      </c>
      <c r="D19" s="15">
        <v>34551930</v>
      </c>
      <c r="E19" s="16" t="s">
        <v>44</v>
      </c>
      <c r="F19" s="18">
        <v>40</v>
      </c>
      <c r="G19" s="19">
        <v>321</v>
      </c>
      <c r="H19" s="20">
        <f t="shared" si="9"/>
        <v>6726760</v>
      </c>
      <c r="I19" s="20">
        <f t="shared" si="10"/>
        <v>35203377</v>
      </c>
      <c r="J19" s="20">
        <v>0</v>
      </c>
      <c r="K19" s="20">
        <f t="shared" si="11"/>
        <v>0</v>
      </c>
      <c r="L19" s="21">
        <f t="shared" si="12"/>
        <v>2242253</v>
      </c>
      <c r="M19" s="21">
        <f t="shared" si="13"/>
        <v>2933615</v>
      </c>
      <c r="N19" s="21">
        <f t="shared" si="14"/>
        <v>1955743</v>
      </c>
      <c r="O19" s="20">
        <f t="shared" si="15"/>
        <v>42334988</v>
      </c>
      <c r="P19" s="20">
        <f t="shared" si="1"/>
        <v>3120469</v>
      </c>
      <c r="Q19" s="20">
        <f t="shared" si="2"/>
        <v>2992300</v>
      </c>
      <c r="R19" s="20">
        <f t="shared" si="3"/>
        <v>4224400</v>
      </c>
      <c r="S19" s="20">
        <f t="shared" si="4"/>
        <v>183800</v>
      </c>
      <c r="T19" s="20">
        <f t="shared" si="5"/>
        <v>1408100</v>
      </c>
      <c r="U19" s="20">
        <f t="shared" si="6"/>
        <v>1056100</v>
      </c>
      <c r="V19" s="21">
        <f t="shared" si="7"/>
        <v>12985169</v>
      </c>
      <c r="W19" s="21">
        <f t="shared" si="8"/>
        <v>55320157</v>
      </c>
    </row>
    <row r="20" spans="2:23" ht="14.1" customHeight="1" x14ac:dyDescent="0.2">
      <c r="B20" s="14" t="s">
        <v>36</v>
      </c>
      <c r="C20" s="17" t="s">
        <v>37</v>
      </c>
      <c r="D20" s="15">
        <v>1061435915</v>
      </c>
      <c r="E20" s="16" t="s">
        <v>45</v>
      </c>
      <c r="F20" s="18">
        <v>40</v>
      </c>
      <c r="G20" s="19">
        <v>268.52</v>
      </c>
      <c r="H20" s="20">
        <f t="shared" si="9"/>
        <v>5627008</v>
      </c>
      <c r="I20" s="20">
        <f t="shared" si="10"/>
        <v>29448009</v>
      </c>
      <c r="J20" s="20">
        <v>0</v>
      </c>
      <c r="K20" s="20">
        <f t="shared" si="11"/>
        <v>0</v>
      </c>
      <c r="L20" s="21">
        <f t="shared" si="12"/>
        <v>1875669</v>
      </c>
      <c r="M20" s="21">
        <f t="shared" si="13"/>
        <v>2454001</v>
      </c>
      <c r="N20" s="21">
        <f t="shared" si="14"/>
        <v>1636000</v>
      </c>
      <c r="O20" s="20">
        <f t="shared" si="15"/>
        <v>35413679</v>
      </c>
      <c r="P20" s="20">
        <f t="shared" si="1"/>
        <v>2610307</v>
      </c>
      <c r="Q20" s="20">
        <f t="shared" si="2"/>
        <v>2503100</v>
      </c>
      <c r="R20" s="20">
        <f t="shared" si="3"/>
        <v>3533800</v>
      </c>
      <c r="S20" s="20">
        <f t="shared" si="4"/>
        <v>153700</v>
      </c>
      <c r="T20" s="20">
        <f t="shared" si="5"/>
        <v>1177900</v>
      </c>
      <c r="U20" s="20">
        <f t="shared" si="6"/>
        <v>883400</v>
      </c>
      <c r="V20" s="21">
        <f t="shared" si="7"/>
        <v>10862207</v>
      </c>
      <c r="W20" s="21">
        <f t="shared" si="8"/>
        <v>46275886</v>
      </c>
    </row>
    <row r="21" spans="2:23" ht="14.1" customHeight="1" x14ac:dyDescent="0.2">
      <c r="B21" s="14" t="s">
        <v>36</v>
      </c>
      <c r="C21" s="17" t="s">
        <v>37</v>
      </c>
      <c r="D21" s="15">
        <v>1061691637</v>
      </c>
      <c r="E21" s="16" t="s">
        <v>46</v>
      </c>
      <c r="F21" s="18">
        <v>40</v>
      </c>
      <c r="G21" s="19">
        <v>295.48</v>
      </c>
      <c r="H21" s="20">
        <f t="shared" si="9"/>
        <v>6191973</v>
      </c>
      <c r="I21" s="20">
        <f t="shared" si="10"/>
        <v>32404659</v>
      </c>
      <c r="J21" s="20">
        <v>0</v>
      </c>
      <c r="K21" s="20">
        <f t="shared" si="11"/>
        <v>0</v>
      </c>
      <c r="L21" s="21">
        <f t="shared" si="12"/>
        <v>2063991</v>
      </c>
      <c r="M21" s="21">
        <f t="shared" si="13"/>
        <v>2700388</v>
      </c>
      <c r="N21" s="21">
        <f t="shared" si="14"/>
        <v>1800259</v>
      </c>
      <c r="O21" s="20">
        <f t="shared" si="15"/>
        <v>38969297</v>
      </c>
      <c r="P21" s="20">
        <f t="shared" si="1"/>
        <v>2872388</v>
      </c>
      <c r="Q21" s="20">
        <f t="shared" si="2"/>
        <v>2754400</v>
      </c>
      <c r="R21" s="20">
        <f t="shared" si="3"/>
        <v>3888600</v>
      </c>
      <c r="S21" s="20">
        <f t="shared" si="4"/>
        <v>169200</v>
      </c>
      <c r="T21" s="20">
        <f t="shared" si="5"/>
        <v>1296200</v>
      </c>
      <c r="U21" s="20">
        <f t="shared" si="6"/>
        <v>972100</v>
      </c>
      <c r="V21" s="21">
        <f t="shared" si="7"/>
        <v>11952888</v>
      </c>
      <c r="W21" s="21">
        <f t="shared" si="8"/>
        <v>50922185</v>
      </c>
    </row>
    <row r="22" spans="2:23" ht="14.1" customHeight="1" x14ac:dyDescent="0.2">
      <c r="B22" s="14" t="s">
        <v>36</v>
      </c>
      <c r="C22" s="17" t="s">
        <v>37</v>
      </c>
      <c r="D22" s="15">
        <v>1061708024</v>
      </c>
      <c r="E22" s="16" t="s">
        <v>47</v>
      </c>
      <c r="F22" s="18">
        <v>40</v>
      </c>
      <c r="G22" s="19">
        <v>220.36</v>
      </c>
      <c r="H22" s="20">
        <f t="shared" si="9"/>
        <v>4617785</v>
      </c>
      <c r="I22" s="20">
        <f t="shared" si="10"/>
        <v>24166408</v>
      </c>
      <c r="J22" s="20">
        <v>0</v>
      </c>
      <c r="K22" s="20">
        <f t="shared" si="11"/>
        <v>0</v>
      </c>
      <c r="L22" s="21">
        <f t="shared" si="12"/>
        <v>1539262</v>
      </c>
      <c r="M22" s="21">
        <f t="shared" si="13"/>
        <v>2013867</v>
      </c>
      <c r="N22" s="21">
        <f t="shared" si="14"/>
        <v>1342578</v>
      </c>
      <c r="O22" s="20">
        <f t="shared" si="15"/>
        <v>29062115</v>
      </c>
      <c r="P22" s="20">
        <f t="shared" si="1"/>
        <v>2142139</v>
      </c>
      <c r="Q22" s="20">
        <f t="shared" si="2"/>
        <v>2054100</v>
      </c>
      <c r="R22" s="20">
        <f t="shared" si="3"/>
        <v>2900000</v>
      </c>
      <c r="S22" s="20">
        <f t="shared" si="4"/>
        <v>126100</v>
      </c>
      <c r="T22" s="20">
        <f t="shared" si="5"/>
        <v>966700</v>
      </c>
      <c r="U22" s="20">
        <f t="shared" si="6"/>
        <v>725000</v>
      </c>
      <c r="V22" s="21">
        <f t="shared" si="7"/>
        <v>8914039</v>
      </c>
      <c r="W22" s="21">
        <f t="shared" si="8"/>
        <v>37976154</v>
      </c>
    </row>
    <row r="23" spans="2:23" ht="14.1" customHeight="1" x14ac:dyDescent="0.2">
      <c r="B23" s="14" t="s">
        <v>36</v>
      </c>
      <c r="C23" s="17" t="s">
        <v>49</v>
      </c>
      <c r="D23" s="15">
        <v>10292741</v>
      </c>
      <c r="E23" s="16" t="s">
        <v>48</v>
      </c>
      <c r="F23" s="18">
        <v>40</v>
      </c>
      <c r="G23" s="19">
        <v>297.48</v>
      </c>
      <c r="H23" s="20">
        <f t="shared" si="9"/>
        <v>6233884</v>
      </c>
      <c r="I23" s="20">
        <f t="shared" si="10"/>
        <v>32623993</v>
      </c>
      <c r="J23" s="20">
        <v>0</v>
      </c>
      <c r="K23" s="20">
        <f t="shared" si="11"/>
        <v>0</v>
      </c>
      <c r="L23" s="21">
        <f t="shared" si="12"/>
        <v>2077961</v>
      </c>
      <c r="M23" s="21">
        <f t="shared" si="13"/>
        <v>2718666</v>
      </c>
      <c r="N23" s="21">
        <f t="shared" si="14"/>
        <v>1812444</v>
      </c>
      <c r="O23" s="20">
        <f t="shared" si="15"/>
        <v>39233064</v>
      </c>
      <c r="P23" s="20">
        <f t="shared" si="1"/>
        <v>2891830</v>
      </c>
      <c r="Q23" s="20">
        <f t="shared" si="2"/>
        <v>2773000</v>
      </c>
      <c r="R23" s="20">
        <f t="shared" si="3"/>
        <v>3914900</v>
      </c>
      <c r="S23" s="20">
        <f t="shared" si="4"/>
        <v>170300</v>
      </c>
      <c r="T23" s="20">
        <f t="shared" si="5"/>
        <v>1305000</v>
      </c>
      <c r="U23" s="20">
        <f t="shared" si="6"/>
        <v>978700</v>
      </c>
      <c r="V23" s="21">
        <f t="shared" si="7"/>
        <v>12033730</v>
      </c>
      <c r="W23" s="21">
        <f t="shared" si="8"/>
        <v>51266794</v>
      </c>
    </row>
    <row r="24" spans="2:23" ht="14.1" customHeight="1" x14ac:dyDescent="0.2">
      <c r="B24" s="14" t="s">
        <v>36</v>
      </c>
      <c r="C24" s="17" t="s">
        <v>49</v>
      </c>
      <c r="D24" s="15">
        <v>34564921</v>
      </c>
      <c r="E24" s="16" t="s">
        <v>50</v>
      </c>
      <c r="F24" s="18">
        <v>40</v>
      </c>
      <c r="G24" s="19">
        <v>307.75</v>
      </c>
      <c r="H24" s="20">
        <f t="shared" si="9"/>
        <v>6449098</v>
      </c>
      <c r="I24" s="20">
        <f t="shared" si="10"/>
        <v>33750280</v>
      </c>
      <c r="J24" s="20">
        <v>0</v>
      </c>
      <c r="K24" s="20">
        <f t="shared" si="11"/>
        <v>0</v>
      </c>
      <c r="L24" s="21">
        <f t="shared" si="12"/>
        <v>2149699</v>
      </c>
      <c r="M24" s="21">
        <f t="shared" si="13"/>
        <v>2812523</v>
      </c>
      <c r="N24" s="21">
        <f t="shared" si="14"/>
        <v>1875016</v>
      </c>
      <c r="O24" s="20">
        <f t="shared" si="15"/>
        <v>40587518</v>
      </c>
      <c r="P24" s="20">
        <f t="shared" si="1"/>
        <v>2991665</v>
      </c>
      <c r="Q24" s="20">
        <f t="shared" si="2"/>
        <v>2868800</v>
      </c>
      <c r="R24" s="20">
        <f t="shared" si="3"/>
        <v>4050000</v>
      </c>
      <c r="S24" s="20">
        <f t="shared" si="4"/>
        <v>176200</v>
      </c>
      <c r="T24" s="20">
        <f t="shared" si="5"/>
        <v>1350000</v>
      </c>
      <c r="U24" s="20">
        <f t="shared" si="6"/>
        <v>1012500</v>
      </c>
      <c r="V24" s="21">
        <f t="shared" si="7"/>
        <v>12449165</v>
      </c>
      <c r="W24" s="21">
        <f t="shared" si="8"/>
        <v>53036683</v>
      </c>
    </row>
    <row r="25" spans="2:23" ht="14.1" customHeight="1" x14ac:dyDescent="0.2">
      <c r="B25" s="14" t="s">
        <v>36</v>
      </c>
      <c r="C25" s="17" t="s">
        <v>52</v>
      </c>
      <c r="D25" s="15">
        <v>1010193089</v>
      </c>
      <c r="E25" s="16" t="s">
        <v>51</v>
      </c>
      <c r="F25" s="18">
        <v>20</v>
      </c>
      <c r="G25" s="19">
        <v>222.92</v>
      </c>
      <c r="H25" s="20">
        <f t="shared" si="9"/>
        <v>2335716</v>
      </c>
      <c r="I25" s="20">
        <f t="shared" si="10"/>
        <v>12223580</v>
      </c>
      <c r="J25" s="20">
        <v>0</v>
      </c>
      <c r="K25" s="20">
        <f t="shared" si="11"/>
        <v>0</v>
      </c>
      <c r="L25" s="21">
        <f t="shared" si="12"/>
        <v>778572</v>
      </c>
      <c r="M25" s="21">
        <f t="shared" si="13"/>
        <v>1018632</v>
      </c>
      <c r="N25" s="21">
        <f t="shared" si="14"/>
        <v>679088</v>
      </c>
      <c r="O25" s="20">
        <f t="shared" si="15"/>
        <v>14699872</v>
      </c>
      <c r="P25" s="20">
        <f t="shared" si="1"/>
        <v>1083513</v>
      </c>
      <c r="Q25" s="20">
        <f t="shared" si="2"/>
        <v>1039000</v>
      </c>
      <c r="R25" s="20">
        <f t="shared" si="3"/>
        <v>1466800</v>
      </c>
      <c r="S25" s="20">
        <f t="shared" si="4"/>
        <v>63800</v>
      </c>
      <c r="T25" s="20">
        <f t="shared" si="5"/>
        <v>488900</v>
      </c>
      <c r="U25" s="20">
        <f t="shared" si="6"/>
        <v>366700</v>
      </c>
      <c r="V25" s="21">
        <f t="shared" si="7"/>
        <v>4508713</v>
      </c>
      <c r="W25" s="21">
        <f t="shared" si="8"/>
        <v>19208585</v>
      </c>
    </row>
    <row r="26" spans="2:23" ht="14.1" customHeight="1" x14ac:dyDescent="0.2">
      <c r="B26" s="14" t="s">
        <v>56</v>
      </c>
      <c r="C26" s="17" t="s">
        <v>58</v>
      </c>
      <c r="D26" s="15">
        <v>34325577</v>
      </c>
      <c r="E26" s="16" t="s">
        <v>57</v>
      </c>
      <c r="F26" s="18">
        <v>20</v>
      </c>
      <c r="G26" s="19">
        <v>297.04000000000002</v>
      </c>
      <c r="H26" s="20">
        <f t="shared" si="9"/>
        <v>3112332</v>
      </c>
      <c r="I26" s="20">
        <f t="shared" si="10"/>
        <v>16287871</v>
      </c>
      <c r="J26" s="20">
        <v>0</v>
      </c>
      <c r="K26" s="20">
        <f t="shared" si="11"/>
        <v>0</v>
      </c>
      <c r="L26" s="21">
        <f t="shared" si="12"/>
        <v>1037444</v>
      </c>
      <c r="M26" s="21">
        <f t="shared" si="13"/>
        <v>1357323</v>
      </c>
      <c r="N26" s="21">
        <f t="shared" si="14"/>
        <v>904882</v>
      </c>
      <c r="O26" s="20">
        <f t="shared" si="15"/>
        <v>19587520</v>
      </c>
      <c r="P26" s="20">
        <f t="shared" si="1"/>
        <v>1443776</v>
      </c>
      <c r="Q26" s="20">
        <f t="shared" si="2"/>
        <v>1384500</v>
      </c>
      <c r="R26" s="20">
        <f t="shared" si="3"/>
        <v>1954500</v>
      </c>
      <c r="S26" s="20">
        <f t="shared" si="4"/>
        <v>85000</v>
      </c>
      <c r="T26" s="20">
        <f t="shared" si="5"/>
        <v>651500</v>
      </c>
      <c r="U26" s="20">
        <f t="shared" si="6"/>
        <v>488600</v>
      </c>
      <c r="V26" s="21">
        <f t="shared" si="7"/>
        <v>6007876</v>
      </c>
      <c r="W26" s="21">
        <f t="shared" si="8"/>
        <v>25595396</v>
      </c>
    </row>
    <row r="27" spans="2:23" ht="14.1" customHeight="1" x14ac:dyDescent="0.2">
      <c r="B27" s="14" t="s">
        <v>56</v>
      </c>
      <c r="C27" s="17" t="s">
        <v>58</v>
      </c>
      <c r="D27" s="15">
        <v>1061731081</v>
      </c>
      <c r="E27" s="16" t="s">
        <v>59</v>
      </c>
      <c r="F27" s="18">
        <v>40</v>
      </c>
      <c r="G27" s="19">
        <v>265</v>
      </c>
      <c r="H27" s="20">
        <f t="shared" si="9"/>
        <v>5553245</v>
      </c>
      <c r="I27" s="20">
        <f t="shared" si="10"/>
        <v>29061982</v>
      </c>
      <c r="J27" s="20">
        <v>0</v>
      </c>
      <c r="K27" s="20">
        <f t="shared" si="11"/>
        <v>0</v>
      </c>
      <c r="L27" s="21">
        <f t="shared" si="12"/>
        <v>1851082</v>
      </c>
      <c r="M27" s="21">
        <f t="shared" si="13"/>
        <v>2421832</v>
      </c>
      <c r="N27" s="21">
        <f t="shared" si="14"/>
        <v>1614555</v>
      </c>
      <c r="O27" s="20">
        <f t="shared" si="15"/>
        <v>34949451</v>
      </c>
      <c r="P27" s="20">
        <f t="shared" si="1"/>
        <v>2576089</v>
      </c>
      <c r="Q27" s="20">
        <f t="shared" si="2"/>
        <v>2470300</v>
      </c>
      <c r="R27" s="20">
        <f t="shared" si="3"/>
        <v>3487400</v>
      </c>
      <c r="S27" s="20">
        <f t="shared" si="4"/>
        <v>151700</v>
      </c>
      <c r="T27" s="20">
        <f t="shared" si="5"/>
        <v>1162500</v>
      </c>
      <c r="U27" s="20">
        <f t="shared" si="6"/>
        <v>871900</v>
      </c>
      <c r="V27" s="21">
        <f t="shared" si="7"/>
        <v>10719889</v>
      </c>
      <c r="W27" s="21">
        <f t="shared" si="8"/>
        <v>45669340</v>
      </c>
    </row>
    <row r="28" spans="2:23" ht="14.1" customHeight="1" x14ac:dyDescent="0.2">
      <c r="B28" s="14" t="s">
        <v>56</v>
      </c>
      <c r="C28" s="17" t="s">
        <v>58</v>
      </c>
      <c r="D28" s="15">
        <v>1130595996</v>
      </c>
      <c r="E28" s="16" t="s">
        <v>61</v>
      </c>
      <c r="F28" s="18">
        <v>40</v>
      </c>
      <c r="G28" s="19">
        <v>290.88</v>
      </c>
      <c r="H28" s="20">
        <f t="shared" si="9"/>
        <v>6095577</v>
      </c>
      <c r="I28" s="20">
        <f t="shared" si="10"/>
        <v>31900186</v>
      </c>
      <c r="J28" s="20">
        <v>0</v>
      </c>
      <c r="K28" s="20">
        <f t="shared" si="11"/>
        <v>0</v>
      </c>
      <c r="L28" s="21">
        <f t="shared" si="12"/>
        <v>2031859</v>
      </c>
      <c r="M28" s="21">
        <f t="shared" si="13"/>
        <v>2658349</v>
      </c>
      <c r="N28" s="21">
        <f t="shared" si="14"/>
        <v>1772233</v>
      </c>
      <c r="O28" s="20">
        <f t="shared" si="15"/>
        <v>38362627</v>
      </c>
      <c r="P28" s="20">
        <f t="shared" si="1"/>
        <v>2827670</v>
      </c>
      <c r="Q28" s="20">
        <f t="shared" si="2"/>
        <v>2711500</v>
      </c>
      <c r="R28" s="20">
        <f t="shared" si="3"/>
        <v>3828000</v>
      </c>
      <c r="S28" s="20">
        <f t="shared" si="4"/>
        <v>166500</v>
      </c>
      <c r="T28" s="20">
        <f t="shared" si="5"/>
        <v>1276000</v>
      </c>
      <c r="U28" s="20">
        <f t="shared" si="6"/>
        <v>957000</v>
      </c>
      <c r="V28" s="21">
        <f t="shared" si="7"/>
        <v>11766670</v>
      </c>
      <c r="W28" s="21">
        <f t="shared" si="8"/>
        <v>50129297</v>
      </c>
    </row>
    <row r="29" spans="2:23" ht="14.1" customHeight="1" x14ac:dyDescent="0.2">
      <c r="B29" s="14" t="s">
        <v>56</v>
      </c>
      <c r="C29" s="17" t="s">
        <v>64</v>
      </c>
      <c r="D29" s="15">
        <v>16735966</v>
      </c>
      <c r="E29" s="16" t="s">
        <v>63</v>
      </c>
      <c r="F29" s="18">
        <v>40</v>
      </c>
      <c r="G29" s="19">
        <v>295</v>
      </c>
      <c r="H29" s="20">
        <f t="shared" si="9"/>
        <v>6181914</v>
      </c>
      <c r="I29" s="20">
        <f t="shared" si="10"/>
        <v>32352017</v>
      </c>
      <c r="J29" s="20">
        <v>0</v>
      </c>
      <c r="K29" s="20">
        <f t="shared" si="11"/>
        <v>0</v>
      </c>
      <c r="L29" s="21">
        <f t="shared" si="12"/>
        <v>2060638</v>
      </c>
      <c r="M29" s="21">
        <f t="shared" si="13"/>
        <v>2696001</v>
      </c>
      <c r="N29" s="21">
        <f t="shared" si="14"/>
        <v>1797334</v>
      </c>
      <c r="O29" s="20">
        <f t="shared" si="15"/>
        <v>38905990</v>
      </c>
      <c r="P29" s="20">
        <f t="shared" si="1"/>
        <v>2867721</v>
      </c>
      <c r="Q29" s="20">
        <f t="shared" si="2"/>
        <v>2749900</v>
      </c>
      <c r="R29" s="20">
        <f t="shared" si="3"/>
        <v>3882200</v>
      </c>
      <c r="S29" s="20">
        <f t="shared" si="4"/>
        <v>168900</v>
      </c>
      <c r="T29" s="20">
        <f t="shared" si="5"/>
        <v>1294100</v>
      </c>
      <c r="U29" s="20">
        <f t="shared" si="6"/>
        <v>970600</v>
      </c>
      <c r="V29" s="21">
        <f t="shared" si="7"/>
        <v>11933421</v>
      </c>
      <c r="W29" s="21">
        <f t="shared" si="8"/>
        <v>50839411</v>
      </c>
    </row>
    <row r="30" spans="2:23" ht="14.1" customHeight="1" x14ac:dyDescent="0.2">
      <c r="B30" s="14" t="s">
        <v>56</v>
      </c>
      <c r="C30" s="17" t="s">
        <v>66</v>
      </c>
      <c r="D30" s="15">
        <v>16649978</v>
      </c>
      <c r="E30" s="16" t="s">
        <v>65</v>
      </c>
      <c r="F30" s="18">
        <v>40</v>
      </c>
      <c r="G30" s="19">
        <v>255</v>
      </c>
      <c r="H30" s="20">
        <f t="shared" si="9"/>
        <v>5343688</v>
      </c>
      <c r="I30" s="20">
        <f t="shared" si="10"/>
        <v>27965301</v>
      </c>
      <c r="J30" s="20">
        <v>0</v>
      </c>
      <c r="K30" s="20">
        <f t="shared" si="11"/>
        <v>0</v>
      </c>
      <c r="L30" s="21">
        <f t="shared" si="12"/>
        <v>1781229</v>
      </c>
      <c r="M30" s="21">
        <f t="shared" si="13"/>
        <v>2330442</v>
      </c>
      <c r="N30" s="21">
        <f t="shared" si="14"/>
        <v>1553628</v>
      </c>
      <c r="O30" s="20">
        <f t="shared" si="15"/>
        <v>33630600</v>
      </c>
      <c r="P30" s="20">
        <f t="shared" si="1"/>
        <v>2478878</v>
      </c>
      <c r="Q30" s="20">
        <f t="shared" si="2"/>
        <v>2377100</v>
      </c>
      <c r="R30" s="20">
        <f t="shared" si="3"/>
        <v>3355800</v>
      </c>
      <c r="S30" s="20">
        <f t="shared" si="4"/>
        <v>146000</v>
      </c>
      <c r="T30" s="20">
        <f t="shared" si="5"/>
        <v>1118600</v>
      </c>
      <c r="U30" s="20">
        <f t="shared" si="6"/>
        <v>839000</v>
      </c>
      <c r="V30" s="21">
        <f t="shared" si="7"/>
        <v>10315378</v>
      </c>
      <c r="W30" s="21">
        <f t="shared" si="8"/>
        <v>43945978</v>
      </c>
    </row>
    <row r="31" spans="2:23" ht="14.1" customHeight="1" x14ac:dyDescent="0.2">
      <c r="B31" s="14" t="s">
        <v>56</v>
      </c>
      <c r="C31" s="17" t="s">
        <v>66</v>
      </c>
      <c r="D31" s="15">
        <v>4617667</v>
      </c>
      <c r="E31" s="16" t="s">
        <v>67</v>
      </c>
      <c r="F31" s="18">
        <v>40</v>
      </c>
      <c r="G31" s="19">
        <v>333.08</v>
      </c>
      <c r="H31" s="20">
        <f t="shared" si="9"/>
        <v>6979905</v>
      </c>
      <c r="I31" s="20">
        <f t="shared" si="10"/>
        <v>36528170</v>
      </c>
      <c r="J31" s="20">
        <v>0</v>
      </c>
      <c r="K31" s="20">
        <f t="shared" si="11"/>
        <v>0</v>
      </c>
      <c r="L31" s="21">
        <f t="shared" si="12"/>
        <v>2326635</v>
      </c>
      <c r="M31" s="21">
        <f t="shared" si="13"/>
        <v>3044014</v>
      </c>
      <c r="N31" s="21">
        <f t="shared" si="14"/>
        <v>2029343</v>
      </c>
      <c r="O31" s="20">
        <f t="shared" si="15"/>
        <v>43928162</v>
      </c>
      <c r="P31" s="20">
        <f t="shared" si="1"/>
        <v>3237900</v>
      </c>
      <c r="Q31" s="20">
        <f t="shared" si="2"/>
        <v>3104900</v>
      </c>
      <c r="R31" s="20">
        <f t="shared" si="3"/>
        <v>4383400</v>
      </c>
      <c r="S31" s="20">
        <f t="shared" si="4"/>
        <v>190700</v>
      </c>
      <c r="T31" s="20">
        <f t="shared" si="5"/>
        <v>1461100</v>
      </c>
      <c r="U31" s="20">
        <f t="shared" si="6"/>
        <v>1095800</v>
      </c>
      <c r="V31" s="21">
        <f t="shared" si="7"/>
        <v>13473800</v>
      </c>
      <c r="W31" s="21">
        <f t="shared" si="8"/>
        <v>57401962</v>
      </c>
    </row>
    <row r="32" spans="2:23" ht="14.1" customHeight="1" x14ac:dyDescent="0.2">
      <c r="B32" s="14" t="s">
        <v>56</v>
      </c>
      <c r="C32" s="17" t="s">
        <v>66</v>
      </c>
      <c r="D32" s="15">
        <v>76320466</v>
      </c>
      <c r="E32" s="16" t="s">
        <v>467</v>
      </c>
      <c r="F32" s="18">
        <v>40</v>
      </c>
      <c r="G32" s="19">
        <v>341</v>
      </c>
      <c r="H32" s="20">
        <f t="shared" si="9"/>
        <v>7145873</v>
      </c>
      <c r="I32" s="20">
        <f t="shared" si="10"/>
        <v>37396735</v>
      </c>
      <c r="J32" s="20">
        <v>0</v>
      </c>
      <c r="K32" s="20">
        <f t="shared" si="11"/>
        <v>0</v>
      </c>
      <c r="L32" s="21">
        <f t="shared" si="12"/>
        <v>2381958</v>
      </c>
      <c r="M32" s="21">
        <f t="shared" si="13"/>
        <v>3116395</v>
      </c>
      <c r="N32" s="21">
        <f t="shared" si="14"/>
        <v>2077596</v>
      </c>
      <c r="O32" s="20">
        <f t="shared" si="15"/>
        <v>44972684</v>
      </c>
      <c r="P32" s="20">
        <f t="shared" si="1"/>
        <v>3314891</v>
      </c>
      <c r="Q32" s="20">
        <f t="shared" si="2"/>
        <v>3178700</v>
      </c>
      <c r="R32" s="20">
        <f t="shared" si="3"/>
        <v>4487600</v>
      </c>
      <c r="S32" s="20">
        <f t="shared" si="4"/>
        <v>195200</v>
      </c>
      <c r="T32" s="20">
        <f t="shared" si="5"/>
        <v>1495900</v>
      </c>
      <c r="U32" s="20">
        <f t="shared" si="6"/>
        <v>1121900</v>
      </c>
      <c r="V32" s="21">
        <f t="shared" si="7"/>
        <v>13794191</v>
      </c>
      <c r="W32" s="21">
        <f t="shared" si="8"/>
        <v>58766875</v>
      </c>
    </row>
    <row r="33" spans="2:23" ht="14.1" customHeight="1" x14ac:dyDescent="0.2">
      <c r="B33" s="14" t="s">
        <v>56</v>
      </c>
      <c r="C33" s="17" t="s">
        <v>66</v>
      </c>
      <c r="D33" s="15">
        <v>34316135</v>
      </c>
      <c r="E33" s="16" t="s">
        <v>68</v>
      </c>
      <c r="F33" s="18">
        <v>40</v>
      </c>
      <c r="G33" s="19">
        <v>295</v>
      </c>
      <c r="H33" s="20">
        <f t="shared" si="9"/>
        <v>6181914</v>
      </c>
      <c r="I33" s="20">
        <f t="shared" si="10"/>
        <v>32352017</v>
      </c>
      <c r="J33" s="20">
        <v>0</v>
      </c>
      <c r="K33" s="20">
        <f t="shared" si="11"/>
        <v>0</v>
      </c>
      <c r="L33" s="21">
        <f t="shared" si="12"/>
        <v>2060638</v>
      </c>
      <c r="M33" s="21">
        <f t="shared" si="13"/>
        <v>2696001</v>
      </c>
      <c r="N33" s="21">
        <f t="shared" si="14"/>
        <v>1797334</v>
      </c>
      <c r="O33" s="20">
        <f t="shared" si="15"/>
        <v>38905990</v>
      </c>
      <c r="P33" s="20">
        <f t="shared" si="1"/>
        <v>2867721</v>
      </c>
      <c r="Q33" s="20">
        <f t="shared" si="2"/>
        <v>2749900</v>
      </c>
      <c r="R33" s="20">
        <f t="shared" si="3"/>
        <v>3882200</v>
      </c>
      <c r="S33" s="20">
        <f t="shared" si="4"/>
        <v>168900</v>
      </c>
      <c r="T33" s="20">
        <f t="shared" si="5"/>
        <v>1294100</v>
      </c>
      <c r="U33" s="20">
        <f t="shared" si="6"/>
        <v>970600</v>
      </c>
      <c r="V33" s="21">
        <f t="shared" si="7"/>
        <v>11933421</v>
      </c>
      <c r="W33" s="21">
        <f t="shared" si="8"/>
        <v>50839411</v>
      </c>
    </row>
    <row r="34" spans="2:23" ht="14.1" customHeight="1" x14ac:dyDescent="0.2">
      <c r="B34" s="14" t="s">
        <v>56</v>
      </c>
      <c r="C34" s="17" t="s">
        <v>66</v>
      </c>
      <c r="D34" s="15">
        <v>31577954</v>
      </c>
      <c r="E34" s="16" t="s">
        <v>69</v>
      </c>
      <c r="F34" s="18">
        <v>40</v>
      </c>
      <c r="G34" s="19">
        <v>329.68</v>
      </c>
      <c r="H34" s="20">
        <f t="shared" si="9"/>
        <v>6908655</v>
      </c>
      <c r="I34" s="20">
        <f t="shared" si="10"/>
        <v>36155295</v>
      </c>
      <c r="J34" s="20">
        <v>0</v>
      </c>
      <c r="K34" s="20">
        <f t="shared" si="11"/>
        <v>0</v>
      </c>
      <c r="L34" s="21">
        <f t="shared" si="12"/>
        <v>2302885</v>
      </c>
      <c r="M34" s="21">
        <f t="shared" si="13"/>
        <v>3012941</v>
      </c>
      <c r="N34" s="21">
        <f t="shared" si="14"/>
        <v>2008627</v>
      </c>
      <c r="O34" s="20">
        <f t="shared" si="15"/>
        <v>43479748</v>
      </c>
      <c r="P34" s="20">
        <f t="shared" si="1"/>
        <v>3204848</v>
      </c>
      <c r="Q34" s="20">
        <f t="shared" si="2"/>
        <v>3073200</v>
      </c>
      <c r="R34" s="20">
        <f t="shared" si="3"/>
        <v>4338600</v>
      </c>
      <c r="S34" s="20">
        <f t="shared" si="4"/>
        <v>188700</v>
      </c>
      <c r="T34" s="20">
        <f t="shared" si="5"/>
        <v>1446200</v>
      </c>
      <c r="U34" s="20">
        <f t="shared" si="6"/>
        <v>1084700</v>
      </c>
      <c r="V34" s="21">
        <f t="shared" si="7"/>
        <v>13336248</v>
      </c>
      <c r="W34" s="21">
        <f t="shared" si="8"/>
        <v>56815996</v>
      </c>
    </row>
    <row r="35" spans="2:23" ht="14.1" customHeight="1" x14ac:dyDescent="0.2">
      <c r="B35" s="14" t="s">
        <v>56</v>
      </c>
      <c r="C35" s="17" t="s">
        <v>73</v>
      </c>
      <c r="D35" s="15">
        <v>76323634</v>
      </c>
      <c r="E35" s="16" t="s">
        <v>74</v>
      </c>
      <c r="F35" s="18">
        <v>40</v>
      </c>
      <c r="G35" s="19">
        <v>328.16</v>
      </c>
      <c r="H35" s="20">
        <f t="shared" si="9"/>
        <v>6876803</v>
      </c>
      <c r="I35" s="20">
        <f t="shared" si="10"/>
        <v>35988602</v>
      </c>
      <c r="J35" s="20">
        <v>0</v>
      </c>
      <c r="K35" s="20">
        <f t="shared" si="11"/>
        <v>0</v>
      </c>
      <c r="L35" s="21">
        <f t="shared" si="12"/>
        <v>2292268</v>
      </c>
      <c r="M35" s="21">
        <f t="shared" si="13"/>
        <v>2999050</v>
      </c>
      <c r="N35" s="21">
        <f t="shared" si="14"/>
        <v>1999367</v>
      </c>
      <c r="O35" s="20">
        <f t="shared" si="15"/>
        <v>43279287</v>
      </c>
      <c r="P35" s="20">
        <f t="shared" si="1"/>
        <v>3190073</v>
      </c>
      <c r="Q35" s="20">
        <f t="shared" si="2"/>
        <v>3059000</v>
      </c>
      <c r="R35" s="20">
        <f t="shared" si="3"/>
        <v>4318600</v>
      </c>
      <c r="S35" s="20">
        <f t="shared" si="4"/>
        <v>187900</v>
      </c>
      <c r="T35" s="20">
        <f t="shared" si="5"/>
        <v>1439500</v>
      </c>
      <c r="U35" s="20">
        <f t="shared" si="6"/>
        <v>1079700</v>
      </c>
      <c r="V35" s="21">
        <f t="shared" si="7"/>
        <v>13274773</v>
      </c>
      <c r="W35" s="21">
        <f t="shared" si="8"/>
        <v>56554060</v>
      </c>
    </row>
    <row r="36" spans="2:23" ht="14.1" customHeight="1" x14ac:dyDescent="0.2">
      <c r="B36" s="14" t="s">
        <v>56</v>
      </c>
      <c r="C36" s="17" t="s">
        <v>73</v>
      </c>
      <c r="D36" s="15">
        <v>6253782</v>
      </c>
      <c r="E36" s="16" t="s">
        <v>75</v>
      </c>
      <c r="F36" s="18">
        <v>40</v>
      </c>
      <c r="G36" s="19">
        <v>295</v>
      </c>
      <c r="H36" s="20">
        <f t="shared" si="9"/>
        <v>6181914</v>
      </c>
      <c r="I36" s="20">
        <f t="shared" si="10"/>
        <v>32352017</v>
      </c>
      <c r="J36" s="20">
        <v>0</v>
      </c>
      <c r="K36" s="20">
        <f t="shared" si="11"/>
        <v>0</v>
      </c>
      <c r="L36" s="21">
        <f t="shared" si="12"/>
        <v>2060638</v>
      </c>
      <c r="M36" s="21">
        <f t="shared" si="13"/>
        <v>2696001</v>
      </c>
      <c r="N36" s="21">
        <f t="shared" si="14"/>
        <v>1797334</v>
      </c>
      <c r="O36" s="20">
        <f t="shared" si="15"/>
        <v>38905990</v>
      </c>
      <c r="P36" s="20">
        <f t="shared" si="1"/>
        <v>2867721</v>
      </c>
      <c r="Q36" s="20">
        <f t="shared" si="2"/>
        <v>2749900</v>
      </c>
      <c r="R36" s="20">
        <f t="shared" si="3"/>
        <v>3882200</v>
      </c>
      <c r="S36" s="20">
        <f t="shared" si="4"/>
        <v>168900</v>
      </c>
      <c r="T36" s="20">
        <f t="shared" si="5"/>
        <v>1294100</v>
      </c>
      <c r="U36" s="20">
        <f t="shared" si="6"/>
        <v>970600</v>
      </c>
      <c r="V36" s="21">
        <f t="shared" si="7"/>
        <v>11933421</v>
      </c>
      <c r="W36" s="21">
        <f t="shared" si="8"/>
        <v>50839411</v>
      </c>
    </row>
    <row r="37" spans="2:23" ht="14.1" customHeight="1" x14ac:dyDescent="0.2">
      <c r="B37" s="14" t="s">
        <v>56</v>
      </c>
      <c r="C37" s="17" t="s">
        <v>73</v>
      </c>
      <c r="D37" s="15">
        <v>25281745</v>
      </c>
      <c r="E37" s="16" t="s">
        <v>77</v>
      </c>
      <c r="F37" s="18">
        <v>40</v>
      </c>
      <c r="G37" s="19">
        <v>315.35000000000002</v>
      </c>
      <c r="H37" s="20">
        <f t="shared" si="9"/>
        <v>6608361</v>
      </c>
      <c r="I37" s="20">
        <f t="shared" si="10"/>
        <v>34583756</v>
      </c>
      <c r="J37" s="20">
        <v>0</v>
      </c>
      <c r="K37" s="20">
        <f t="shared" si="11"/>
        <v>0</v>
      </c>
      <c r="L37" s="21">
        <f t="shared" si="12"/>
        <v>2202787</v>
      </c>
      <c r="M37" s="21">
        <f t="shared" si="13"/>
        <v>2881980</v>
      </c>
      <c r="N37" s="21">
        <f t="shared" si="14"/>
        <v>1921320</v>
      </c>
      <c r="O37" s="20">
        <f t="shared" si="15"/>
        <v>41589843</v>
      </c>
      <c r="P37" s="20">
        <f t="shared" si="1"/>
        <v>3065545</v>
      </c>
      <c r="Q37" s="20">
        <f t="shared" si="2"/>
        <v>2939600</v>
      </c>
      <c r="R37" s="20">
        <f t="shared" si="3"/>
        <v>4150100</v>
      </c>
      <c r="S37" s="20">
        <f t="shared" si="4"/>
        <v>180500</v>
      </c>
      <c r="T37" s="20">
        <f t="shared" si="5"/>
        <v>1383400</v>
      </c>
      <c r="U37" s="20">
        <f t="shared" si="6"/>
        <v>1037500</v>
      </c>
      <c r="V37" s="21">
        <f t="shared" si="7"/>
        <v>12756645</v>
      </c>
      <c r="W37" s="21">
        <f t="shared" si="8"/>
        <v>54346488</v>
      </c>
    </row>
    <row r="38" spans="2:23" ht="14.1" customHeight="1" x14ac:dyDescent="0.2">
      <c r="B38" s="14" t="s">
        <v>56</v>
      </c>
      <c r="C38" s="17" t="s">
        <v>73</v>
      </c>
      <c r="D38" s="15">
        <v>10300277</v>
      </c>
      <c r="E38" s="16" t="s">
        <v>473</v>
      </c>
      <c r="F38" s="18">
        <v>40</v>
      </c>
      <c r="G38" s="19">
        <v>363.4</v>
      </c>
      <c r="H38" s="20">
        <f t="shared" si="9"/>
        <v>7615280</v>
      </c>
      <c r="I38" s="20">
        <f t="shared" si="10"/>
        <v>39853299</v>
      </c>
      <c r="J38" s="20">
        <v>0</v>
      </c>
      <c r="K38" s="20">
        <f t="shared" si="11"/>
        <v>0</v>
      </c>
      <c r="L38" s="21">
        <f t="shared" si="12"/>
        <v>2538427</v>
      </c>
      <c r="M38" s="21">
        <f t="shared" si="13"/>
        <v>3321108</v>
      </c>
      <c r="N38" s="21">
        <f t="shared" si="14"/>
        <v>2214072</v>
      </c>
      <c r="O38" s="20">
        <f t="shared" si="15"/>
        <v>47926906</v>
      </c>
      <c r="P38" s="20">
        <f t="shared" si="1"/>
        <v>3532644</v>
      </c>
      <c r="Q38" s="20">
        <f t="shared" si="2"/>
        <v>3387500</v>
      </c>
      <c r="R38" s="20">
        <f t="shared" si="3"/>
        <v>4782400</v>
      </c>
      <c r="S38" s="20">
        <f t="shared" si="4"/>
        <v>208000</v>
      </c>
      <c r="T38" s="20">
        <f t="shared" si="5"/>
        <v>1594100</v>
      </c>
      <c r="U38" s="20">
        <f t="shared" si="6"/>
        <v>1195600</v>
      </c>
      <c r="V38" s="21">
        <f t="shared" si="7"/>
        <v>14700244</v>
      </c>
      <c r="W38" s="21">
        <f t="shared" si="8"/>
        <v>62627150</v>
      </c>
    </row>
    <row r="39" spans="2:23" ht="14.1" customHeight="1" x14ac:dyDescent="0.2">
      <c r="B39" s="14" t="s">
        <v>56</v>
      </c>
      <c r="C39" s="17" t="s">
        <v>73</v>
      </c>
      <c r="D39" s="15">
        <v>94379402</v>
      </c>
      <c r="E39" s="16" t="s">
        <v>80</v>
      </c>
      <c r="F39" s="18">
        <v>40</v>
      </c>
      <c r="G39" s="19">
        <v>341</v>
      </c>
      <c r="H39" s="20">
        <f t="shared" si="9"/>
        <v>7145873</v>
      </c>
      <c r="I39" s="20">
        <f t="shared" si="10"/>
        <v>37396735</v>
      </c>
      <c r="J39" s="20">
        <v>0</v>
      </c>
      <c r="K39" s="20">
        <f t="shared" si="11"/>
        <v>0</v>
      </c>
      <c r="L39" s="21">
        <f t="shared" si="12"/>
        <v>2381958</v>
      </c>
      <c r="M39" s="21">
        <f t="shared" si="13"/>
        <v>3116395</v>
      </c>
      <c r="N39" s="21">
        <f t="shared" si="14"/>
        <v>2077596</v>
      </c>
      <c r="O39" s="20">
        <f t="shared" si="15"/>
        <v>44972684</v>
      </c>
      <c r="P39" s="20">
        <f t="shared" si="1"/>
        <v>3314891</v>
      </c>
      <c r="Q39" s="20">
        <f t="shared" si="2"/>
        <v>3178700</v>
      </c>
      <c r="R39" s="20">
        <f t="shared" si="3"/>
        <v>4487600</v>
      </c>
      <c r="S39" s="20">
        <f t="shared" si="4"/>
        <v>195200</v>
      </c>
      <c r="T39" s="20">
        <f t="shared" si="5"/>
        <v>1495900</v>
      </c>
      <c r="U39" s="20">
        <f t="shared" si="6"/>
        <v>1121900</v>
      </c>
      <c r="V39" s="21">
        <f t="shared" si="7"/>
        <v>13794191</v>
      </c>
      <c r="W39" s="21">
        <f t="shared" si="8"/>
        <v>58766875</v>
      </c>
    </row>
    <row r="40" spans="2:23" ht="14.1" customHeight="1" x14ac:dyDescent="0.2">
      <c r="B40" s="14" t="s">
        <v>56</v>
      </c>
      <c r="C40" s="17" t="s">
        <v>73</v>
      </c>
      <c r="D40" s="15">
        <v>1061696382</v>
      </c>
      <c r="E40" s="16" t="s">
        <v>81</v>
      </c>
      <c r="F40" s="18">
        <v>40</v>
      </c>
      <c r="G40" s="19">
        <v>294.27</v>
      </c>
      <c r="H40" s="20">
        <f t="shared" si="9"/>
        <v>6166616</v>
      </c>
      <c r="I40" s="20">
        <f t="shared" si="10"/>
        <v>32271957</v>
      </c>
      <c r="J40" s="20">
        <v>0</v>
      </c>
      <c r="K40" s="20">
        <f t="shared" si="11"/>
        <v>0</v>
      </c>
      <c r="L40" s="21">
        <f t="shared" si="12"/>
        <v>2055539</v>
      </c>
      <c r="M40" s="21">
        <f t="shared" si="13"/>
        <v>2689330</v>
      </c>
      <c r="N40" s="21">
        <f t="shared" si="14"/>
        <v>1792887</v>
      </c>
      <c r="O40" s="20">
        <f t="shared" si="15"/>
        <v>38809713</v>
      </c>
      <c r="P40" s="20">
        <f t="shared" si="1"/>
        <v>2860625</v>
      </c>
      <c r="Q40" s="20">
        <f t="shared" si="2"/>
        <v>2743100</v>
      </c>
      <c r="R40" s="20">
        <f t="shared" si="3"/>
        <v>3872600</v>
      </c>
      <c r="S40" s="20">
        <f t="shared" si="4"/>
        <v>168500</v>
      </c>
      <c r="T40" s="20">
        <f t="shared" si="5"/>
        <v>1290900</v>
      </c>
      <c r="U40" s="20">
        <f t="shared" si="6"/>
        <v>968200</v>
      </c>
      <c r="V40" s="21">
        <f t="shared" si="7"/>
        <v>11903925</v>
      </c>
      <c r="W40" s="21">
        <f t="shared" si="8"/>
        <v>50713638</v>
      </c>
    </row>
    <row r="41" spans="2:23" ht="14.1" customHeight="1" x14ac:dyDescent="0.2">
      <c r="B41" s="14" t="s">
        <v>82</v>
      </c>
      <c r="C41" s="17" t="s">
        <v>84</v>
      </c>
      <c r="D41" s="15">
        <v>10307086</v>
      </c>
      <c r="E41" s="16" t="s">
        <v>83</v>
      </c>
      <c r="F41" s="18">
        <v>40</v>
      </c>
      <c r="G41" s="19">
        <v>314.83999999999997</v>
      </c>
      <c r="H41" s="20">
        <f t="shared" si="9"/>
        <v>6597674</v>
      </c>
      <c r="I41" s="20">
        <f t="shared" si="10"/>
        <v>34527827</v>
      </c>
      <c r="J41" s="20">
        <v>0</v>
      </c>
      <c r="K41" s="20">
        <f t="shared" si="11"/>
        <v>0</v>
      </c>
      <c r="L41" s="21">
        <f t="shared" si="12"/>
        <v>2199225</v>
      </c>
      <c r="M41" s="21">
        <f t="shared" si="13"/>
        <v>2877319</v>
      </c>
      <c r="N41" s="21">
        <f t="shared" si="14"/>
        <v>1918213</v>
      </c>
      <c r="O41" s="20">
        <f t="shared" si="15"/>
        <v>41522584</v>
      </c>
      <c r="P41" s="20">
        <f t="shared" si="1"/>
        <v>3060588</v>
      </c>
      <c r="Q41" s="20">
        <f t="shared" si="2"/>
        <v>2934900</v>
      </c>
      <c r="R41" s="20">
        <f t="shared" si="3"/>
        <v>4143300</v>
      </c>
      <c r="S41" s="20">
        <f t="shared" si="4"/>
        <v>180200</v>
      </c>
      <c r="T41" s="20">
        <f t="shared" si="5"/>
        <v>1381100</v>
      </c>
      <c r="U41" s="20">
        <f t="shared" si="6"/>
        <v>1035800</v>
      </c>
      <c r="V41" s="21">
        <f t="shared" si="7"/>
        <v>12735888</v>
      </c>
      <c r="W41" s="21">
        <f t="shared" si="8"/>
        <v>54258472</v>
      </c>
    </row>
    <row r="42" spans="2:23" ht="14.1" customHeight="1" x14ac:dyDescent="0.2">
      <c r="B42" s="14" t="s">
        <v>82</v>
      </c>
      <c r="C42" s="17" t="s">
        <v>84</v>
      </c>
      <c r="D42" s="15">
        <v>1061710648</v>
      </c>
      <c r="E42" s="16" t="s">
        <v>85</v>
      </c>
      <c r="F42" s="18">
        <v>40</v>
      </c>
      <c r="G42" s="19">
        <v>247</v>
      </c>
      <c r="H42" s="20">
        <f t="shared" ref="H42:H43" si="16">ROUND((G42*(18845*1.112)*F42/40),0)</f>
        <v>5176043</v>
      </c>
      <c r="I42" s="20">
        <f t="shared" ref="I42:I43" si="17">ROUND((H42*157/30),0)</f>
        <v>27087958</v>
      </c>
      <c r="J42" s="20">
        <v>0</v>
      </c>
      <c r="K42" s="20">
        <f t="shared" ref="K42:K43" si="18">ROUND(((H42+(J42/12))*0/12),0)</f>
        <v>0</v>
      </c>
      <c r="L42" s="21">
        <f t="shared" ref="L42:L43" si="19">ROUND(((H42+(J42+K42/12))*4/12),0)</f>
        <v>1725348</v>
      </c>
      <c r="M42" s="21">
        <f t="shared" ref="M42:M43" si="20">ROUND(((H42+((J42+K42)/12))*157/360),0)</f>
        <v>2257330</v>
      </c>
      <c r="N42" s="21">
        <f t="shared" ref="N42:N43" si="21">ROUND((((H42*2/3)+(J42+K42/12))*157/360),0)</f>
        <v>1504887</v>
      </c>
      <c r="O42" s="20">
        <f t="shared" ref="O42:O43" si="22">SUM(I42:N42)</f>
        <v>32575523</v>
      </c>
      <c r="P42" s="20">
        <f t="shared" ref="P42:P43" si="23">ROUND(((I42+J42+K42+L42)/12),0)</f>
        <v>2401109</v>
      </c>
      <c r="Q42" s="20">
        <f t="shared" ref="Q42:Q43" si="24">(ROUND(I42*8.5/100,-2))</f>
        <v>2302500</v>
      </c>
      <c r="R42" s="20">
        <f t="shared" ref="R42:R43" si="25">(ROUND(I42*12/100,-2))</f>
        <v>3250600</v>
      </c>
      <c r="S42" s="20">
        <f t="shared" ref="S42:S43" si="26">(ROUND(I42*0.522/100,-2))</f>
        <v>141400</v>
      </c>
      <c r="T42" s="20">
        <f t="shared" ref="T42:T43" si="27">(ROUND(I42*4/100,-2))</f>
        <v>1083500</v>
      </c>
      <c r="U42" s="20">
        <f t="shared" ref="U42:U43" si="28">(ROUND(I42*3/100,-2))</f>
        <v>812600</v>
      </c>
      <c r="V42" s="21">
        <f t="shared" ref="V42:V43" si="29">P42+Q42+R42+S42+T42+U42</f>
        <v>9991709</v>
      </c>
      <c r="W42" s="21">
        <f t="shared" ref="W42:W43" si="30">O42+V42</f>
        <v>42567232</v>
      </c>
    </row>
    <row r="43" spans="2:23" ht="14.1" customHeight="1" x14ac:dyDescent="0.2">
      <c r="B43" s="14" t="s">
        <v>82</v>
      </c>
      <c r="C43" s="17" t="s">
        <v>84</v>
      </c>
      <c r="D43" s="15">
        <v>10492541</v>
      </c>
      <c r="E43" s="16" t="s">
        <v>86</v>
      </c>
      <c r="F43" s="18">
        <v>40</v>
      </c>
      <c r="G43" s="19">
        <v>319.66000000000003</v>
      </c>
      <c r="H43" s="20">
        <f t="shared" si="16"/>
        <v>6698680</v>
      </c>
      <c r="I43" s="20">
        <f t="shared" si="17"/>
        <v>35056425</v>
      </c>
      <c r="J43" s="20">
        <v>0</v>
      </c>
      <c r="K43" s="20">
        <f t="shared" si="18"/>
        <v>0</v>
      </c>
      <c r="L43" s="21">
        <f t="shared" si="19"/>
        <v>2232893</v>
      </c>
      <c r="M43" s="21">
        <f t="shared" si="20"/>
        <v>2921369</v>
      </c>
      <c r="N43" s="21">
        <f t="shared" si="21"/>
        <v>1947579</v>
      </c>
      <c r="O43" s="20">
        <f t="shared" si="22"/>
        <v>42158266</v>
      </c>
      <c r="P43" s="20">
        <f t="shared" si="23"/>
        <v>3107443</v>
      </c>
      <c r="Q43" s="20">
        <f t="shared" si="24"/>
        <v>2979800</v>
      </c>
      <c r="R43" s="20">
        <f t="shared" si="25"/>
        <v>4206800</v>
      </c>
      <c r="S43" s="20">
        <f t="shared" si="26"/>
        <v>183000</v>
      </c>
      <c r="T43" s="20">
        <f t="shared" si="27"/>
        <v>1402300</v>
      </c>
      <c r="U43" s="20">
        <f t="shared" si="28"/>
        <v>1051700</v>
      </c>
      <c r="V43" s="21">
        <f t="shared" si="29"/>
        <v>12931043</v>
      </c>
      <c r="W43" s="21">
        <f t="shared" si="30"/>
        <v>55089309</v>
      </c>
    </row>
    <row r="44" spans="2:23" ht="14.1" customHeight="1" x14ac:dyDescent="0.2">
      <c r="B44" s="14" t="s">
        <v>82</v>
      </c>
      <c r="C44" s="17" t="s">
        <v>495</v>
      </c>
      <c r="D44" s="15">
        <v>80816202</v>
      </c>
      <c r="E44" s="16" t="s">
        <v>560</v>
      </c>
      <c r="F44" s="18">
        <v>40</v>
      </c>
      <c r="G44" s="19">
        <v>255.72</v>
      </c>
      <c r="H44" s="20">
        <f t="shared" si="9"/>
        <v>5358776</v>
      </c>
      <c r="I44" s="20">
        <f t="shared" si="10"/>
        <v>28044261</v>
      </c>
      <c r="J44" s="20">
        <v>0</v>
      </c>
      <c r="K44" s="20">
        <f t="shared" si="11"/>
        <v>0</v>
      </c>
      <c r="L44" s="21">
        <f t="shared" si="12"/>
        <v>1786259</v>
      </c>
      <c r="M44" s="21">
        <f t="shared" si="13"/>
        <v>2337022</v>
      </c>
      <c r="N44" s="21">
        <f t="shared" si="14"/>
        <v>1558015</v>
      </c>
      <c r="O44" s="20">
        <f t="shared" si="15"/>
        <v>33725557</v>
      </c>
      <c r="P44" s="20">
        <f t="shared" si="1"/>
        <v>2485877</v>
      </c>
      <c r="Q44" s="20">
        <f t="shared" si="2"/>
        <v>2383800</v>
      </c>
      <c r="R44" s="20">
        <f t="shared" si="3"/>
        <v>3365300</v>
      </c>
      <c r="S44" s="20">
        <f t="shared" si="4"/>
        <v>146400</v>
      </c>
      <c r="T44" s="20">
        <f t="shared" si="5"/>
        <v>1121800</v>
      </c>
      <c r="U44" s="20">
        <f t="shared" si="6"/>
        <v>841300</v>
      </c>
      <c r="V44" s="21">
        <f t="shared" si="7"/>
        <v>10344477</v>
      </c>
      <c r="W44" s="21">
        <f t="shared" si="8"/>
        <v>44070034</v>
      </c>
    </row>
    <row r="45" spans="2:23" ht="14.1" customHeight="1" x14ac:dyDescent="0.2">
      <c r="B45" s="14" t="s">
        <v>82</v>
      </c>
      <c r="C45" s="17" t="s">
        <v>88</v>
      </c>
      <c r="D45" s="15">
        <v>1061728399</v>
      </c>
      <c r="E45" s="16" t="s">
        <v>87</v>
      </c>
      <c r="F45" s="18">
        <v>40</v>
      </c>
      <c r="G45" s="19">
        <v>251.32</v>
      </c>
      <c r="H45" s="20">
        <f t="shared" si="9"/>
        <v>5266571</v>
      </c>
      <c r="I45" s="20">
        <f t="shared" si="10"/>
        <v>27561722</v>
      </c>
      <c r="J45" s="20">
        <v>0</v>
      </c>
      <c r="K45" s="20">
        <f t="shared" si="11"/>
        <v>0</v>
      </c>
      <c r="L45" s="21">
        <f t="shared" si="12"/>
        <v>1755524</v>
      </c>
      <c r="M45" s="21">
        <f t="shared" si="13"/>
        <v>2296810</v>
      </c>
      <c r="N45" s="21">
        <f t="shared" si="14"/>
        <v>1531207</v>
      </c>
      <c r="O45" s="20">
        <f t="shared" si="15"/>
        <v>33145263</v>
      </c>
      <c r="P45" s="20">
        <f t="shared" si="1"/>
        <v>2443104</v>
      </c>
      <c r="Q45" s="20">
        <f t="shared" si="2"/>
        <v>2342700</v>
      </c>
      <c r="R45" s="20">
        <f t="shared" si="3"/>
        <v>3307400</v>
      </c>
      <c r="S45" s="20">
        <f t="shared" si="4"/>
        <v>143900</v>
      </c>
      <c r="T45" s="20">
        <f t="shared" si="5"/>
        <v>1102500</v>
      </c>
      <c r="U45" s="20">
        <f t="shared" si="6"/>
        <v>826900</v>
      </c>
      <c r="V45" s="21">
        <f t="shared" si="7"/>
        <v>10166504</v>
      </c>
      <c r="W45" s="21">
        <f t="shared" si="8"/>
        <v>43311767</v>
      </c>
    </row>
    <row r="46" spans="2:23" ht="14.1" customHeight="1" x14ac:dyDescent="0.2">
      <c r="B46" s="14" t="s">
        <v>82</v>
      </c>
      <c r="C46" s="17" t="s">
        <v>90</v>
      </c>
      <c r="D46" s="15" t="s">
        <v>608</v>
      </c>
      <c r="E46" s="16" t="s">
        <v>608</v>
      </c>
      <c r="F46" s="18">
        <v>40</v>
      </c>
      <c r="G46" s="19">
        <v>380</v>
      </c>
      <c r="H46" s="20">
        <f t="shared" si="9"/>
        <v>7963143</v>
      </c>
      <c r="I46" s="20">
        <f t="shared" si="10"/>
        <v>41673782</v>
      </c>
      <c r="J46" s="20">
        <v>0</v>
      </c>
      <c r="K46" s="20">
        <f t="shared" si="11"/>
        <v>0</v>
      </c>
      <c r="L46" s="21">
        <f t="shared" si="12"/>
        <v>2654381</v>
      </c>
      <c r="M46" s="21">
        <f t="shared" si="13"/>
        <v>3472815</v>
      </c>
      <c r="N46" s="21">
        <f t="shared" si="14"/>
        <v>2315210</v>
      </c>
      <c r="O46" s="20">
        <f t="shared" si="15"/>
        <v>50116188</v>
      </c>
      <c r="P46" s="20">
        <f t="shared" si="1"/>
        <v>3694014</v>
      </c>
      <c r="Q46" s="20">
        <f t="shared" si="2"/>
        <v>3542300</v>
      </c>
      <c r="R46" s="20">
        <f t="shared" si="3"/>
        <v>5000900</v>
      </c>
      <c r="S46" s="20">
        <f t="shared" si="4"/>
        <v>217500</v>
      </c>
      <c r="T46" s="20">
        <f t="shared" si="5"/>
        <v>1667000</v>
      </c>
      <c r="U46" s="20">
        <f t="shared" si="6"/>
        <v>1250200</v>
      </c>
      <c r="V46" s="21">
        <f t="shared" si="7"/>
        <v>15371914</v>
      </c>
      <c r="W46" s="21">
        <f t="shared" si="8"/>
        <v>65488102</v>
      </c>
    </row>
    <row r="47" spans="2:23" ht="14.1" customHeight="1" x14ac:dyDescent="0.2">
      <c r="B47" s="22" t="s">
        <v>91</v>
      </c>
      <c r="C47" s="25"/>
      <c r="D47" s="23"/>
      <c r="E47" s="24"/>
      <c r="F47" s="26"/>
      <c r="G47" s="27"/>
      <c r="H47" s="20"/>
      <c r="I47" s="20"/>
      <c r="J47" s="20"/>
      <c r="K47" s="20"/>
      <c r="L47" s="21"/>
      <c r="M47" s="21"/>
      <c r="N47" s="21"/>
      <c r="O47" s="20"/>
      <c r="P47" s="20"/>
      <c r="Q47" s="20"/>
      <c r="R47" s="20"/>
      <c r="S47" s="20"/>
      <c r="T47" s="20"/>
      <c r="U47" s="20"/>
      <c r="V47" s="21"/>
      <c r="W47" s="21">
        <v>50000000</v>
      </c>
    </row>
    <row r="48" spans="2:23" ht="17.25" customHeight="1" x14ac:dyDescent="0.2">
      <c r="B48" s="28" t="s">
        <v>92</v>
      </c>
      <c r="C48" s="31"/>
      <c r="D48" s="29"/>
      <c r="E48" s="30"/>
      <c r="F48" s="26"/>
      <c r="G48" s="32"/>
      <c r="H48" s="33">
        <f>SUM(H6:H47)</f>
        <v>251690021</v>
      </c>
      <c r="I48" s="33">
        <f t="shared" ref="I48:W48" si="31">SUM(I6:I47)</f>
        <v>1317177780</v>
      </c>
      <c r="J48" s="33">
        <f t="shared" si="31"/>
        <v>0</v>
      </c>
      <c r="K48" s="33">
        <f t="shared" si="31"/>
        <v>0</v>
      </c>
      <c r="L48" s="33">
        <f t="shared" si="31"/>
        <v>83896676</v>
      </c>
      <c r="M48" s="33">
        <f t="shared" si="31"/>
        <v>109764815</v>
      </c>
      <c r="N48" s="33">
        <f t="shared" si="31"/>
        <v>73176544</v>
      </c>
      <c r="O48" s="33">
        <f t="shared" si="31"/>
        <v>1584015815</v>
      </c>
      <c r="P48" s="33">
        <f t="shared" si="31"/>
        <v>116756207</v>
      </c>
      <c r="Q48" s="33">
        <f t="shared" si="31"/>
        <v>111960000</v>
      </c>
      <c r="R48" s="33">
        <f t="shared" si="31"/>
        <v>158061100</v>
      </c>
      <c r="S48" s="33">
        <f t="shared" si="31"/>
        <v>6875500</v>
      </c>
      <c r="T48" s="33">
        <f t="shared" si="31"/>
        <v>52687200</v>
      </c>
      <c r="U48" s="33">
        <f t="shared" si="31"/>
        <v>39515500</v>
      </c>
      <c r="V48" s="33">
        <f t="shared" si="31"/>
        <v>485855507</v>
      </c>
      <c r="W48" s="33">
        <f t="shared" si="31"/>
        <v>2119871322</v>
      </c>
    </row>
    <row r="49" spans="2:200" ht="14.25" x14ac:dyDescent="0.2">
      <c r="B49" s="9"/>
    </row>
    <row r="50" spans="2:200" x14ac:dyDescent="0.2">
      <c r="B50" s="34" t="s">
        <v>607</v>
      </c>
      <c r="I50" s="35"/>
    </row>
    <row r="51" spans="2:200" x14ac:dyDescent="0.2">
      <c r="D51" s="36"/>
      <c r="F51" s="37"/>
    </row>
    <row r="52" spans="2:200" x14ac:dyDescent="0.2">
      <c r="D52" s="36"/>
      <c r="F52" s="37"/>
      <c r="I52" s="37"/>
    </row>
    <row r="53" spans="2:200" x14ac:dyDescent="0.2">
      <c r="F53" s="37"/>
      <c r="I53" s="37"/>
    </row>
    <row r="54" spans="2:200" x14ac:dyDescent="0.2">
      <c r="C54" s="38"/>
      <c r="D54" s="36"/>
      <c r="F54" s="37"/>
      <c r="I54" s="37"/>
      <c r="Y54" s="35"/>
    </row>
    <row r="55" spans="2:200" ht="12.75" x14ac:dyDescent="0.2">
      <c r="C55" s="40"/>
      <c r="D55" s="36"/>
      <c r="E55" s="39" t="s">
        <v>93</v>
      </c>
      <c r="F55" s="41"/>
      <c r="G55" s="42"/>
      <c r="H55" s="43"/>
      <c r="I55" s="41"/>
      <c r="J55" s="39"/>
      <c r="O55" s="39" t="s">
        <v>94</v>
      </c>
    </row>
    <row r="56" spans="2:200" ht="12.75" x14ac:dyDescent="0.2">
      <c r="C56" s="40"/>
      <c r="D56" s="36"/>
      <c r="E56" s="44" t="s">
        <v>95</v>
      </c>
      <c r="F56" s="41"/>
      <c r="G56" s="42"/>
      <c r="H56" s="43"/>
      <c r="I56" s="41"/>
      <c r="J56" s="44"/>
      <c r="O56" s="44" t="s">
        <v>96</v>
      </c>
    </row>
    <row r="57" spans="2:200" ht="12.75" x14ac:dyDescent="0.2">
      <c r="C57" s="40"/>
      <c r="D57" s="36"/>
      <c r="E57" s="43"/>
      <c r="F57" s="41"/>
      <c r="G57" s="42"/>
      <c r="H57" s="43"/>
      <c r="I57" s="41"/>
      <c r="J57" s="44"/>
    </row>
    <row r="58" spans="2:200" ht="13.5" x14ac:dyDescent="0.25">
      <c r="C58" s="40"/>
      <c r="D58" s="36"/>
      <c r="E58" s="45" t="s">
        <v>97</v>
      </c>
      <c r="F58" s="41"/>
      <c r="G58" s="42"/>
      <c r="H58" s="43"/>
      <c r="I58" s="41"/>
      <c r="J58" s="43"/>
    </row>
    <row r="59" spans="2:200" x14ac:dyDescent="0.2">
      <c r="D59" s="36"/>
      <c r="F59" s="37"/>
      <c r="I59" s="37"/>
    </row>
    <row r="60" spans="2:200" s="36" customFormat="1" x14ac:dyDescent="0.2">
      <c r="B60" s="46" t="s">
        <v>98</v>
      </c>
      <c r="C60" s="8"/>
      <c r="E60" s="3"/>
      <c r="F60" s="37"/>
      <c r="G60" s="6"/>
      <c r="H60" s="3"/>
      <c r="I60" s="3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</row>
    <row r="61" spans="2:200" s="36" customFormat="1" x14ac:dyDescent="0.2">
      <c r="B61" s="46"/>
      <c r="C61" s="8"/>
      <c r="E61" s="3"/>
      <c r="F61" s="37"/>
      <c r="G61" s="6"/>
      <c r="H61" s="3"/>
      <c r="I61" s="3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</row>
  </sheetData>
  <conditionalFormatting sqref="D6:D8">
    <cfRule type="duplicateValues" dxfId="104" priority="4"/>
    <cfRule type="duplicateValues" dxfId="103" priority="5"/>
  </conditionalFormatting>
  <conditionalFormatting sqref="D9:D41 D44:D46">
    <cfRule type="duplicateValues" dxfId="102" priority="101"/>
    <cfRule type="duplicateValues" dxfId="101" priority="102"/>
  </conditionalFormatting>
  <conditionalFormatting sqref="D42:D43">
    <cfRule type="duplicateValues" dxfId="100" priority="1"/>
    <cfRule type="duplicateValues" dxfId="99" priority="2"/>
  </conditionalFormatting>
  <conditionalFormatting sqref="D47">
    <cfRule type="duplicateValues" dxfId="98" priority="3"/>
  </conditionalFormatting>
  <pageMargins left="1.3779527559055118" right="0.19685039370078741" top="0.19685039370078741" bottom="0.31496062992125984" header="0" footer="0.19685039370078741"/>
  <pageSetup paperSize="5" scale="59" fitToWidth="0" fitToHeight="0" orientation="landscape" r:id="rId1"/>
  <headerFooter>
    <oddFooter>&amp;L&amp;9&amp;D - &amp;T&amp;C&amp;9Página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7"/>
  <sheetViews>
    <sheetView topLeftCell="C1" workbookViewId="0">
      <pane ySplit="6" topLeftCell="A454" activePane="bottomLeft" state="frozen"/>
      <selection pane="bottomLeft" activeCell="J6" sqref="J6"/>
    </sheetView>
  </sheetViews>
  <sheetFormatPr baseColWidth="10" defaultRowHeight="15" x14ac:dyDescent="0.25"/>
  <cols>
    <col min="1" max="1" width="27.42578125" style="55" customWidth="1"/>
    <col min="2" max="2" width="24.28515625" style="55" customWidth="1"/>
    <col min="3" max="3" width="11" style="55" bestFit="1" customWidth="1"/>
    <col min="4" max="4" width="48.28515625" style="55" bestFit="1" customWidth="1"/>
    <col min="5" max="5" width="7.28515625" style="56" bestFit="1" customWidth="1"/>
    <col min="6" max="6" width="11.42578125" style="56"/>
    <col min="7" max="7" width="13.5703125" style="55" bestFit="1" customWidth="1"/>
    <col min="8" max="8" width="13.28515625" style="55" bestFit="1" customWidth="1"/>
    <col min="9" max="9" width="11.42578125" style="55"/>
    <col min="10" max="10" width="27.42578125" style="55" customWidth="1"/>
    <col min="11" max="11" width="24.28515625" style="55" customWidth="1"/>
    <col min="12" max="12" width="11" style="55" bestFit="1" customWidth="1"/>
    <col min="13" max="13" width="48.28515625" style="55" bestFit="1" customWidth="1"/>
    <col min="14" max="14" width="13.5703125" style="55" bestFit="1" customWidth="1"/>
    <col min="15" max="15" width="13.28515625" style="55" bestFit="1" customWidth="1"/>
    <col min="16" max="16384" width="11.42578125" style="55"/>
  </cols>
  <sheetData>
    <row r="1" spans="1:15" x14ac:dyDescent="0.25">
      <c r="A1" s="55" t="s">
        <v>0</v>
      </c>
      <c r="J1" s="55" t="s">
        <v>0</v>
      </c>
    </row>
    <row r="2" spans="1:15" x14ac:dyDescent="0.25">
      <c r="A2" s="55" t="s">
        <v>549</v>
      </c>
      <c r="J2" s="55" t="s">
        <v>549</v>
      </c>
    </row>
    <row r="3" spans="1:15" x14ac:dyDescent="0.25">
      <c r="A3" s="55" t="s">
        <v>561</v>
      </c>
      <c r="J3" s="55" t="s">
        <v>561</v>
      </c>
    </row>
    <row r="4" spans="1:15" x14ac:dyDescent="0.25">
      <c r="A4" s="55" t="s">
        <v>551</v>
      </c>
      <c r="J4" s="55" t="s">
        <v>551</v>
      </c>
    </row>
    <row r="6" spans="1:15" x14ac:dyDescent="0.25">
      <c r="A6" s="57" t="s">
        <v>2</v>
      </c>
      <c r="B6" s="58" t="s">
        <v>5</v>
      </c>
      <c r="C6" s="57" t="s">
        <v>3</v>
      </c>
      <c r="D6" s="57" t="s">
        <v>4</v>
      </c>
      <c r="E6" s="59" t="s">
        <v>552</v>
      </c>
      <c r="F6" s="58" t="s">
        <v>553</v>
      </c>
      <c r="G6" s="60" t="s">
        <v>554</v>
      </c>
      <c r="H6" s="61" t="s">
        <v>555</v>
      </c>
      <c r="J6" s="57" t="s">
        <v>2</v>
      </c>
      <c r="K6" s="58" t="s">
        <v>5</v>
      </c>
      <c r="L6" s="57" t="s">
        <v>3</v>
      </c>
      <c r="M6" s="57" t="s">
        <v>4</v>
      </c>
      <c r="N6" s="60" t="s">
        <v>554</v>
      </c>
      <c r="O6" s="61" t="s">
        <v>555</v>
      </c>
    </row>
    <row r="7" spans="1:15" x14ac:dyDescent="0.25">
      <c r="A7" s="62" t="s">
        <v>99</v>
      </c>
      <c r="B7" s="63" t="s">
        <v>101</v>
      </c>
      <c r="C7" s="64">
        <v>76335868</v>
      </c>
      <c r="D7" s="65" t="s">
        <v>100</v>
      </c>
      <c r="E7" s="66" t="s">
        <v>562</v>
      </c>
      <c r="F7" s="67" t="s">
        <v>557</v>
      </c>
      <c r="G7" s="68">
        <v>40</v>
      </c>
      <c r="H7" s="69">
        <v>259.39999999999998</v>
      </c>
      <c r="J7" s="62" t="s">
        <v>99</v>
      </c>
      <c r="K7" s="63" t="s">
        <v>101</v>
      </c>
      <c r="L7" s="64">
        <v>76335868</v>
      </c>
      <c r="M7" s="65" t="s">
        <v>100</v>
      </c>
      <c r="N7" s="68">
        <v>40</v>
      </c>
      <c r="O7" s="69">
        <v>259.39999999999998</v>
      </c>
    </row>
    <row r="8" spans="1:15" x14ac:dyDescent="0.25">
      <c r="A8" s="62" t="s">
        <v>99</v>
      </c>
      <c r="B8" s="63" t="s">
        <v>101</v>
      </c>
      <c r="C8" s="64">
        <v>94516693</v>
      </c>
      <c r="D8" s="65" t="s">
        <v>102</v>
      </c>
      <c r="E8" s="66" t="s">
        <v>562</v>
      </c>
      <c r="F8" s="67" t="s">
        <v>557</v>
      </c>
      <c r="G8" s="68">
        <v>40</v>
      </c>
      <c r="H8" s="69">
        <v>295.04000000000002</v>
      </c>
      <c r="J8" s="62" t="s">
        <v>99</v>
      </c>
      <c r="K8" s="63" t="s">
        <v>101</v>
      </c>
      <c r="L8" s="64">
        <v>94516693</v>
      </c>
      <c r="M8" s="65" t="s">
        <v>102</v>
      </c>
      <c r="N8" s="68">
        <v>40</v>
      </c>
      <c r="O8" s="69">
        <v>295.04000000000002</v>
      </c>
    </row>
    <row r="9" spans="1:15" x14ac:dyDescent="0.25">
      <c r="A9" s="62" t="s">
        <v>99</v>
      </c>
      <c r="B9" s="63" t="s">
        <v>101</v>
      </c>
      <c r="C9" s="64">
        <v>25270247</v>
      </c>
      <c r="D9" s="65" t="s">
        <v>103</v>
      </c>
      <c r="E9" s="66" t="s">
        <v>562</v>
      </c>
      <c r="F9" s="67" t="s">
        <v>557</v>
      </c>
      <c r="G9" s="68">
        <v>40</v>
      </c>
      <c r="H9" s="69">
        <v>281</v>
      </c>
      <c r="J9" s="62" t="s">
        <v>99</v>
      </c>
      <c r="K9" s="63" t="s">
        <v>101</v>
      </c>
      <c r="L9" s="64">
        <v>25270247</v>
      </c>
      <c r="M9" s="65" t="s">
        <v>103</v>
      </c>
      <c r="N9" s="68">
        <v>40</v>
      </c>
      <c r="O9" s="69">
        <v>281</v>
      </c>
    </row>
    <row r="10" spans="1:15" x14ac:dyDescent="0.25">
      <c r="A10" s="62" t="s">
        <v>99</v>
      </c>
      <c r="B10" s="63" t="s">
        <v>101</v>
      </c>
      <c r="C10" s="64">
        <v>34322664</v>
      </c>
      <c r="D10" s="65" t="s">
        <v>458</v>
      </c>
      <c r="E10" s="66" t="s">
        <v>562</v>
      </c>
      <c r="F10" s="67" t="s">
        <v>557</v>
      </c>
      <c r="G10" s="68">
        <v>40</v>
      </c>
      <c r="H10" s="69">
        <v>300.35000000000002</v>
      </c>
      <c r="J10" s="62" t="s">
        <v>99</v>
      </c>
      <c r="K10" s="63" t="s">
        <v>101</v>
      </c>
      <c r="L10" s="64">
        <v>34322664</v>
      </c>
      <c r="M10" s="65" t="s">
        <v>458</v>
      </c>
      <c r="N10" s="68">
        <v>40</v>
      </c>
      <c r="O10" s="69">
        <v>300.35000000000002</v>
      </c>
    </row>
    <row r="11" spans="1:15" x14ac:dyDescent="0.25">
      <c r="A11" s="62" t="s">
        <v>99</v>
      </c>
      <c r="B11" s="63" t="s">
        <v>101</v>
      </c>
      <c r="C11" s="64">
        <v>10293679</v>
      </c>
      <c r="D11" s="65" t="s">
        <v>104</v>
      </c>
      <c r="E11" s="66" t="s">
        <v>562</v>
      </c>
      <c r="F11" s="67" t="s">
        <v>557</v>
      </c>
      <c r="G11" s="68">
        <v>40</v>
      </c>
      <c r="H11" s="69">
        <v>231.84</v>
      </c>
      <c r="J11" s="62" t="s">
        <v>99</v>
      </c>
      <c r="K11" s="63" t="s">
        <v>101</v>
      </c>
      <c r="L11" s="64">
        <v>10293679</v>
      </c>
      <c r="M11" s="65" t="s">
        <v>104</v>
      </c>
      <c r="N11" s="68">
        <v>40</v>
      </c>
      <c r="O11" s="69">
        <v>231.84</v>
      </c>
    </row>
    <row r="12" spans="1:15" x14ac:dyDescent="0.25">
      <c r="A12" s="62" t="s">
        <v>99</v>
      </c>
      <c r="B12" s="63" t="s">
        <v>101</v>
      </c>
      <c r="C12" s="64">
        <v>34321576</v>
      </c>
      <c r="D12" s="65" t="s">
        <v>105</v>
      </c>
      <c r="E12" s="66" t="s">
        <v>562</v>
      </c>
      <c r="F12" s="67" t="s">
        <v>557</v>
      </c>
      <c r="G12" s="68">
        <v>40</v>
      </c>
      <c r="H12" s="69">
        <v>299.12</v>
      </c>
      <c r="J12" s="62" t="s">
        <v>99</v>
      </c>
      <c r="K12" s="63" t="s">
        <v>101</v>
      </c>
      <c r="L12" s="64">
        <v>34321576</v>
      </c>
      <c r="M12" s="65" t="s">
        <v>105</v>
      </c>
      <c r="N12" s="68">
        <v>40</v>
      </c>
      <c r="O12" s="69">
        <v>299.12</v>
      </c>
    </row>
    <row r="13" spans="1:15" x14ac:dyDescent="0.25">
      <c r="A13" s="62" t="s">
        <v>99</v>
      </c>
      <c r="B13" s="63" t="s">
        <v>101</v>
      </c>
      <c r="C13" s="64">
        <v>34324669</v>
      </c>
      <c r="D13" s="65" t="s">
        <v>106</v>
      </c>
      <c r="E13" s="66" t="s">
        <v>562</v>
      </c>
      <c r="F13" s="67" t="s">
        <v>557</v>
      </c>
      <c r="G13" s="68">
        <v>40</v>
      </c>
      <c r="H13" s="69">
        <v>324.8</v>
      </c>
      <c r="J13" s="62" t="s">
        <v>99</v>
      </c>
      <c r="K13" s="63" t="s">
        <v>101</v>
      </c>
      <c r="L13" s="64">
        <v>34324669</v>
      </c>
      <c r="M13" s="65" t="s">
        <v>106</v>
      </c>
      <c r="N13" s="68">
        <v>40</v>
      </c>
      <c r="O13" s="69">
        <v>324.8</v>
      </c>
    </row>
    <row r="14" spans="1:15" x14ac:dyDescent="0.25">
      <c r="A14" s="62" t="s">
        <v>99</v>
      </c>
      <c r="B14" s="63" t="s">
        <v>108</v>
      </c>
      <c r="C14" s="64">
        <v>1061705278</v>
      </c>
      <c r="D14" s="65" t="s">
        <v>107</v>
      </c>
      <c r="E14" s="66" t="s">
        <v>562</v>
      </c>
      <c r="F14" s="67" t="s">
        <v>559</v>
      </c>
      <c r="G14" s="68">
        <v>20</v>
      </c>
      <c r="H14" s="69">
        <v>222.92</v>
      </c>
      <c r="J14" s="62" t="s">
        <v>99</v>
      </c>
      <c r="K14" s="63" t="s">
        <v>108</v>
      </c>
      <c r="L14" s="64">
        <v>1061705278</v>
      </c>
      <c r="M14" s="65" t="s">
        <v>107</v>
      </c>
      <c r="N14" s="68">
        <v>20</v>
      </c>
      <c r="O14" s="69">
        <v>222.92</v>
      </c>
    </row>
    <row r="15" spans="1:15" x14ac:dyDescent="0.25">
      <c r="A15" s="62" t="s">
        <v>99</v>
      </c>
      <c r="B15" s="63" t="s">
        <v>108</v>
      </c>
      <c r="C15" s="64">
        <v>14623924</v>
      </c>
      <c r="D15" s="65" t="s">
        <v>109</v>
      </c>
      <c r="E15" s="66" t="s">
        <v>562</v>
      </c>
      <c r="F15" s="67" t="s">
        <v>557</v>
      </c>
      <c r="G15" s="68">
        <v>40</v>
      </c>
      <c r="H15" s="69">
        <v>260.32</v>
      </c>
      <c r="J15" s="62" t="s">
        <v>99</v>
      </c>
      <c r="K15" s="63" t="s">
        <v>108</v>
      </c>
      <c r="L15" s="64">
        <v>14623924</v>
      </c>
      <c r="M15" s="65" t="s">
        <v>109</v>
      </c>
      <c r="N15" s="68">
        <v>40</v>
      </c>
      <c r="O15" s="69">
        <v>260.32</v>
      </c>
    </row>
    <row r="16" spans="1:15" x14ac:dyDescent="0.25">
      <c r="A16" s="62" t="s">
        <v>99</v>
      </c>
      <c r="B16" s="63" t="s">
        <v>108</v>
      </c>
      <c r="C16" s="64">
        <v>10544679</v>
      </c>
      <c r="D16" s="65" t="s">
        <v>110</v>
      </c>
      <c r="E16" s="66" t="s">
        <v>562</v>
      </c>
      <c r="F16" s="67" t="s">
        <v>557</v>
      </c>
      <c r="G16" s="85">
        <v>40</v>
      </c>
      <c r="H16" s="69">
        <v>252.04</v>
      </c>
      <c r="J16" s="62" t="s">
        <v>99</v>
      </c>
      <c r="K16" s="63" t="s">
        <v>108</v>
      </c>
      <c r="L16" s="64">
        <v>10544679</v>
      </c>
      <c r="M16" s="65" t="s">
        <v>110</v>
      </c>
      <c r="N16" s="85">
        <v>40</v>
      </c>
      <c r="O16" s="69">
        <v>252.04</v>
      </c>
    </row>
    <row r="17" spans="1:15" x14ac:dyDescent="0.25">
      <c r="A17" s="62" t="s">
        <v>99</v>
      </c>
      <c r="B17" s="63" t="s">
        <v>108</v>
      </c>
      <c r="C17" s="64">
        <v>94060282</v>
      </c>
      <c r="D17" s="65" t="s">
        <v>111</v>
      </c>
      <c r="E17" s="66" t="s">
        <v>562</v>
      </c>
      <c r="F17" s="67" t="s">
        <v>557</v>
      </c>
      <c r="G17" s="68">
        <v>40</v>
      </c>
      <c r="H17" s="69">
        <v>222.88</v>
      </c>
      <c r="J17" s="62" t="s">
        <v>99</v>
      </c>
      <c r="K17" s="63" t="s">
        <v>108</v>
      </c>
      <c r="L17" s="64">
        <v>94060282</v>
      </c>
      <c r="M17" s="65" t="s">
        <v>111</v>
      </c>
      <c r="N17" s="68">
        <v>40</v>
      </c>
      <c r="O17" s="69">
        <v>222.88</v>
      </c>
    </row>
    <row r="18" spans="1:15" x14ac:dyDescent="0.25">
      <c r="A18" s="62" t="s">
        <v>99</v>
      </c>
      <c r="B18" s="63" t="s">
        <v>108</v>
      </c>
      <c r="C18" s="64">
        <v>10294701</v>
      </c>
      <c r="D18" s="65" t="s">
        <v>112</v>
      </c>
      <c r="E18" s="66" t="s">
        <v>562</v>
      </c>
      <c r="F18" s="67" t="s">
        <v>559</v>
      </c>
      <c r="G18" s="68">
        <v>20</v>
      </c>
      <c r="H18" s="69">
        <v>257.08</v>
      </c>
      <c r="J18" s="62" t="s">
        <v>99</v>
      </c>
      <c r="K18" s="63" t="s">
        <v>108</v>
      </c>
      <c r="L18" s="64">
        <v>10294701</v>
      </c>
      <c r="M18" s="65" t="s">
        <v>112</v>
      </c>
      <c r="N18" s="68">
        <v>20</v>
      </c>
      <c r="O18" s="69">
        <v>257.08</v>
      </c>
    </row>
    <row r="19" spans="1:15" x14ac:dyDescent="0.25">
      <c r="A19" s="62" t="s">
        <v>99</v>
      </c>
      <c r="B19" s="63" t="s">
        <v>108</v>
      </c>
      <c r="C19" s="64">
        <v>1061688698</v>
      </c>
      <c r="D19" s="65" t="s">
        <v>113</v>
      </c>
      <c r="E19" s="66" t="s">
        <v>562</v>
      </c>
      <c r="F19" s="67" t="s">
        <v>557</v>
      </c>
      <c r="G19" s="68">
        <v>40</v>
      </c>
      <c r="H19" s="69">
        <v>280.79000000000002</v>
      </c>
      <c r="J19" s="62" t="s">
        <v>99</v>
      </c>
      <c r="K19" s="63" t="s">
        <v>108</v>
      </c>
      <c r="L19" s="64">
        <v>1061688698</v>
      </c>
      <c r="M19" s="65" t="s">
        <v>113</v>
      </c>
      <c r="N19" s="68">
        <v>40</v>
      </c>
      <c r="O19" s="69">
        <v>280.79000000000002</v>
      </c>
    </row>
    <row r="20" spans="1:15" x14ac:dyDescent="0.25">
      <c r="A20" s="62" t="s">
        <v>99</v>
      </c>
      <c r="B20" s="63" t="s">
        <v>108</v>
      </c>
      <c r="C20" s="64">
        <v>94063101</v>
      </c>
      <c r="D20" s="65" t="s">
        <v>114</v>
      </c>
      <c r="E20" s="66" t="s">
        <v>562</v>
      </c>
      <c r="F20" s="67" t="s">
        <v>557</v>
      </c>
      <c r="G20" s="68">
        <v>40</v>
      </c>
      <c r="H20" s="69">
        <v>358.82</v>
      </c>
      <c r="J20" s="62" t="s">
        <v>99</v>
      </c>
      <c r="K20" s="63" t="s">
        <v>108</v>
      </c>
      <c r="L20" s="64">
        <v>94063101</v>
      </c>
      <c r="M20" s="65" t="s">
        <v>114</v>
      </c>
      <c r="N20" s="68">
        <v>40</v>
      </c>
      <c r="O20" s="69">
        <v>358.82</v>
      </c>
    </row>
    <row r="21" spans="1:15" x14ac:dyDescent="0.25">
      <c r="A21" s="62" t="s">
        <v>99</v>
      </c>
      <c r="B21" s="63" t="s">
        <v>108</v>
      </c>
      <c r="C21" s="64">
        <v>16768923</v>
      </c>
      <c r="D21" s="65" t="s">
        <v>115</v>
      </c>
      <c r="E21" s="66" t="s">
        <v>562</v>
      </c>
      <c r="F21" s="67" t="s">
        <v>557</v>
      </c>
      <c r="G21" s="68">
        <v>40</v>
      </c>
      <c r="H21" s="69">
        <v>230.44</v>
      </c>
      <c r="J21" s="62" t="s">
        <v>99</v>
      </c>
      <c r="K21" s="63" t="s">
        <v>108</v>
      </c>
      <c r="L21" s="64">
        <v>16768923</v>
      </c>
      <c r="M21" s="65" t="s">
        <v>115</v>
      </c>
      <c r="N21" s="68">
        <v>40</v>
      </c>
      <c r="O21" s="69">
        <v>230.44</v>
      </c>
    </row>
    <row r="22" spans="1:15" x14ac:dyDescent="0.25">
      <c r="A22" s="62" t="s">
        <v>99</v>
      </c>
      <c r="B22" s="63" t="s">
        <v>108</v>
      </c>
      <c r="C22" s="64">
        <v>76313761</v>
      </c>
      <c r="D22" s="65" t="s">
        <v>116</v>
      </c>
      <c r="E22" s="66" t="s">
        <v>562</v>
      </c>
      <c r="F22" s="67" t="s">
        <v>557</v>
      </c>
      <c r="G22" s="68">
        <v>40</v>
      </c>
      <c r="H22" s="69">
        <v>392.73</v>
      </c>
      <c r="J22" s="62" t="s">
        <v>99</v>
      </c>
      <c r="K22" s="63" t="s">
        <v>108</v>
      </c>
      <c r="L22" s="64">
        <v>76313761</v>
      </c>
      <c r="M22" s="65" t="s">
        <v>116</v>
      </c>
      <c r="N22" s="68">
        <v>40</v>
      </c>
      <c r="O22" s="69">
        <v>392.73</v>
      </c>
    </row>
    <row r="23" spans="1:15" x14ac:dyDescent="0.25">
      <c r="A23" s="62" t="s">
        <v>99</v>
      </c>
      <c r="B23" s="63" t="s">
        <v>118</v>
      </c>
      <c r="C23" s="64">
        <v>1085293644</v>
      </c>
      <c r="D23" s="65" t="s">
        <v>117</v>
      </c>
      <c r="E23" s="66" t="s">
        <v>562</v>
      </c>
      <c r="F23" s="67" t="s">
        <v>557</v>
      </c>
      <c r="G23" s="68">
        <v>40</v>
      </c>
      <c r="H23" s="69">
        <v>291.24</v>
      </c>
      <c r="J23" s="62" t="s">
        <v>99</v>
      </c>
      <c r="K23" s="63" t="s">
        <v>118</v>
      </c>
      <c r="L23" s="64">
        <v>1085293644</v>
      </c>
      <c r="M23" s="65" t="s">
        <v>117</v>
      </c>
      <c r="N23" s="68">
        <v>40</v>
      </c>
      <c r="O23" s="69">
        <v>291.24</v>
      </c>
    </row>
    <row r="24" spans="1:15" x14ac:dyDescent="0.25">
      <c r="A24" s="83" t="s">
        <v>99</v>
      </c>
      <c r="B24" s="84" t="s">
        <v>118</v>
      </c>
      <c r="C24" s="82">
        <v>76329273</v>
      </c>
      <c r="D24" s="82" t="s">
        <v>563</v>
      </c>
      <c r="E24" s="66" t="s">
        <v>562</v>
      </c>
      <c r="F24" s="86" t="s">
        <v>557</v>
      </c>
      <c r="G24" s="68">
        <v>40</v>
      </c>
      <c r="H24" s="69">
        <v>221.04</v>
      </c>
      <c r="J24" s="83" t="s">
        <v>99</v>
      </c>
      <c r="K24" s="84" t="s">
        <v>118</v>
      </c>
      <c r="L24" s="82">
        <v>76329273</v>
      </c>
      <c r="M24" s="82" t="s">
        <v>563</v>
      </c>
      <c r="N24" s="68">
        <v>40</v>
      </c>
      <c r="O24" s="69">
        <v>221.04</v>
      </c>
    </row>
    <row r="25" spans="1:15" x14ac:dyDescent="0.25">
      <c r="A25" s="62" t="s">
        <v>99</v>
      </c>
      <c r="B25" s="63" t="s">
        <v>118</v>
      </c>
      <c r="C25" s="64">
        <v>1061720750</v>
      </c>
      <c r="D25" s="65" t="s">
        <v>119</v>
      </c>
      <c r="E25" s="66" t="s">
        <v>562</v>
      </c>
      <c r="F25" s="67" t="s">
        <v>557</v>
      </c>
      <c r="G25" s="68">
        <v>40</v>
      </c>
      <c r="H25" s="69">
        <v>300</v>
      </c>
      <c r="J25" s="62" t="s">
        <v>99</v>
      </c>
      <c r="K25" s="63" t="s">
        <v>118</v>
      </c>
      <c r="L25" s="64">
        <v>1061720750</v>
      </c>
      <c r="M25" s="65" t="s">
        <v>119</v>
      </c>
      <c r="N25" s="68">
        <v>40</v>
      </c>
      <c r="O25" s="69">
        <v>300</v>
      </c>
    </row>
    <row r="26" spans="1:15" x14ac:dyDescent="0.25">
      <c r="A26" s="62" t="s">
        <v>99</v>
      </c>
      <c r="B26" s="63" t="s">
        <v>118</v>
      </c>
      <c r="C26" s="64">
        <v>76313507</v>
      </c>
      <c r="D26" s="65" t="s">
        <v>120</v>
      </c>
      <c r="E26" s="66" t="s">
        <v>562</v>
      </c>
      <c r="F26" s="67" t="s">
        <v>557</v>
      </c>
      <c r="G26" s="68">
        <v>40</v>
      </c>
      <c r="H26" s="69">
        <v>346</v>
      </c>
      <c r="J26" s="62" t="s">
        <v>99</v>
      </c>
      <c r="K26" s="63" t="s">
        <v>118</v>
      </c>
      <c r="L26" s="64">
        <v>76313507</v>
      </c>
      <c r="M26" s="65" t="s">
        <v>120</v>
      </c>
      <c r="N26" s="68">
        <v>40</v>
      </c>
      <c r="O26" s="69">
        <v>346</v>
      </c>
    </row>
    <row r="27" spans="1:15" x14ac:dyDescent="0.25">
      <c r="A27" s="62" t="s">
        <v>99</v>
      </c>
      <c r="B27" s="63" t="s">
        <v>118</v>
      </c>
      <c r="C27" s="64">
        <v>1017129541</v>
      </c>
      <c r="D27" s="65" t="s">
        <v>121</v>
      </c>
      <c r="E27" s="66" t="s">
        <v>562</v>
      </c>
      <c r="F27" s="67" t="s">
        <v>557</v>
      </c>
      <c r="G27" s="68">
        <v>40</v>
      </c>
      <c r="H27" s="69">
        <v>269.64</v>
      </c>
      <c r="J27" s="62" t="s">
        <v>99</v>
      </c>
      <c r="K27" s="63" t="s">
        <v>118</v>
      </c>
      <c r="L27" s="64">
        <v>1017129541</v>
      </c>
      <c r="M27" s="65" t="s">
        <v>121</v>
      </c>
      <c r="N27" s="68">
        <v>40</v>
      </c>
      <c r="O27" s="69">
        <v>269.64</v>
      </c>
    </row>
    <row r="28" spans="1:15" x14ac:dyDescent="0.25">
      <c r="A28" s="62" t="s">
        <v>99</v>
      </c>
      <c r="B28" s="63" t="s">
        <v>118</v>
      </c>
      <c r="C28" s="64">
        <v>34322941</v>
      </c>
      <c r="D28" s="65" t="s">
        <v>122</v>
      </c>
      <c r="E28" s="66" t="s">
        <v>562</v>
      </c>
      <c r="F28" s="67" t="s">
        <v>557</v>
      </c>
      <c r="G28" s="68">
        <v>40</v>
      </c>
      <c r="H28" s="69">
        <v>336.34</v>
      </c>
      <c r="J28" s="62" t="s">
        <v>99</v>
      </c>
      <c r="K28" s="63" t="s">
        <v>118</v>
      </c>
      <c r="L28" s="64">
        <v>34322941</v>
      </c>
      <c r="M28" s="65" t="s">
        <v>122</v>
      </c>
      <c r="N28" s="68">
        <v>40</v>
      </c>
      <c r="O28" s="69">
        <v>336.34</v>
      </c>
    </row>
    <row r="29" spans="1:15" x14ac:dyDescent="0.25">
      <c r="A29" s="62" t="s">
        <v>99</v>
      </c>
      <c r="B29" s="63" t="s">
        <v>118</v>
      </c>
      <c r="C29" s="64">
        <v>6387160</v>
      </c>
      <c r="D29" s="65" t="s">
        <v>123</v>
      </c>
      <c r="E29" s="66" t="s">
        <v>562</v>
      </c>
      <c r="F29" s="67" t="s">
        <v>557</v>
      </c>
      <c r="G29" s="68">
        <v>40</v>
      </c>
      <c r="H29" s="69">
        <v>346</v>
      </c>
      <c r="J29" s="62" t="s">
        <v>99</v>
      </c>
      <c r="K29" s="63" t="s">
        <v>118</v>
      </c>
      <c r="L29" s="64">
        <v>6387160</v>
      </c>
      <c r="M29" s="65" t="s">
        <v>123</v>
      </c>
      <c r="N29" s="68">
        <v>40</v>
      </c>
      <c r="O29" s="69">
        <v>346</v>
      </c>
    </row>
    <row r="30" spans="1:15" x14ac:dyDescent="0.25">
      <c r="A30" s="62" t="s">
        <v>99</v>
      </c>
      <c r="B30" s="63" t="s">
        <v>118</v>
      </c>
      <c r="C30" s="64" t="s">
        <v>608</v>
      </c>
      <c r="D30" s="65" t="s">
        <v>577</v>
      </c>
      <c r="E30" s="66" t="s">
        <v>562</v>
      </c>
      <c r="F30" s="67" t="s">
        <v>557</v>
      </c>
      <c r="G30" s="68">
        <v>40</v>
      </c>
      <c r="H30" s="69">
        <v>380</v>
      </c>
      <c r="J30" s="62" t="s">
        <v>99</v>
      </c>
      <c r="K30" s="63" t="s">
        <v>118</v>
      </c>
      <c r="L30" s="64" t="s">
        <v>608</v>
      </c>
      <c r="M30" s="65" t="s">
        <v>577</v>
      </c>
      <c r="N30" s="68">
        <v>40</v>
      </c>
      <c r="O30" s="69">
        <v>380</v>
      </c>
    </row>
    <row r="31" spans="1:15" x14ac:dyDescent="0.25">
      <c r="A31" s="62" t="s">
        <v>99</v>
      </c>
      <c r="B31" s="63" t="s">
        <v>118</v>
      </c>
      <c r="C31" s="64" t="s">
        <v>608</v>
      </c>
      <c r="D31" s="65" t="s">
        <v>577</v>
      </c>
      <c r="E31" s="66" t="s">
        <v>562</v>
      </c>
      <c r="F31" s="67" t="s">
        <v>557</v>
      </c>
      <c r="G31" s="68">
        <v>40</v>
      </c>
      <c r="H31" s="69">
        <v>380</v>
      </c>
      <c r="J31" s="62" t="s">
        <v>99</v>
      </c>
      <c r="K31" s="63" t="s">
        <v>118</v>
      </c>
      <c r="L31" s="64" t="s">
        <v>608</v>
      </c>
      <c r="M31" s="65" t="s">
        <v>577</v>
      </c>
      <c r="N31" s="68">
        <v>40</v>
      </c>
      <c r="O31" s="69">
        <v>380</v>
      </c>
    </row>
    <row r="32" spans="1:15" x14ac:dyDescent="0.25">
      <c r="A32" s="62" t="s">
        <v>99</v>
      </c>
      <c r="B32" s="63" t="s">
        <v>118</v>
      </c>
      <c r="C32" s="64">
        <v>1061740241</v>
      </c>
      <c r="D32" s="65" t="s">
        <v>124</v>
      </c>
      <c r="E32" s="66" t="s">
        <v>562</v>
      </c>
      <c r="F32" s="67" t="s">
        <v>557</v>
      </c>
      <c r="G32" s="68">
        <v>40</v>
      </c>
      <c r="H32" s="69">
        <v>296.52</v>
      </c>
      <c r="J32" s="62" t="s">
        <v>99</v>
      </c>
      <c r="K32" s="63" t="s">
        <v>118</v>
      </c>
      <c r="L32" s="64">
        <v>1061740241</v>
      </c>
      <c r="M32" s="65" t="s">
        <v>124</v>
      </c>
      <c r="N32" s="68">
        <v>40</v>
      </c>
      <c r="O32" s="69">
        <v>296.52</v>
      </c>
    </row>
    <row r="33" spans="1:15" x14ac:dyDescent="0.25">
      <c r="A33" s="62" t="s">
        <v>99</v>
      </c>
      <c r="B33" s="63" t="s">
        <v>118</v>
      </c>
      <c r="C33" s="64">
        <v>31579224</v>
      </c>
      <c r="D33" s="65" t="s">
        <v>125</v>
      </c>
      <c r="E33" s="66" t="s">
        <v>562</v>
      </c>
      <c r="F33" s="67" t="s">
        <v>557</v>
      </c>
      <c r="G33" s="68">
        <v>40</v>
      </c>
      <c r="H33" s="69">
        <v>326</v>
      </c>
      <c r="J33" s="62" t="s">
        <v>99</v>
      </c>
      <c r="K33" s="63" t="s">
        <v>118</v>
      </c>
      <c r="L33" s="64">
        <v>31579224</v>
      </c>
      <c r="M33" s="65" t="s">
        <v>125</v>
      </c>
      <c r="N33" s="68">
        <v>40</v>
      </c>
      <c r="O33" s="69">
        <v>326</v>
      </c>
    </row>
    <row r="34" spans="1:15" x14ac:dyDescent="0.25">
      <c r="A34" s="62" t="s">
        <v>99</v>
      </c>
      <c r="B34" s="63" t="s">
        <v>118</v>
      </c>
      <c r="C34" s="64">
        <v>94533532</v>
      </c>
      <c r="D34" s="65" t="s">
        <v>126</v>
      </c>
      <c r="E34" s="66" t="s">
        <v>562</v>
      </c>
      <c r="F34" s="67" t="s">
        <v>557</v>
      </c>
      <c r="G34" s="68">
        <v>40</v>
      </c>
      <c r="H34" s="69">
        <v>394.4</v>
      </c>
      <c r="J34" s="62" t="s">
        <v>99</v>
      </c>
      <c r="K34" s="63" t="s">
        <v>118</v>
      </c>
      <c r="L34" s="64">
        <v>94533532</v>
      </c>
      <c r="M34" s="65" t="s">
        <v>126</v>
      </c>
      <c r="N34" s="68">
        <v>40</v>
      </c>
      <c r="O34" s="69">
        <v>394.4</v>
      </c>
    </row>
    <row r="35" spans="1:15" x14ac:dyDescent="0.25">
      <c r="A35" s="62" t="s">
        <v>99</v>
      </c>
      <c r="B35" s="63" t="s">
        <v>118</v>
      </c>
      <c r="C35" s="64">
        <v>1085905021</v>
      </c>
      <c r="D35" s="65" t="s">
        <v>127</v>
      </c>
      <c r="E35" s="66" t="s">
        <v>562</v>
      </c>
      <c r="F35" s="67" t="s">
        <v>557</v>
      </c>
      <c r="G35" s="68">
        <v>40</v>
      </c>
      <c r="H35" s="69">
        <v>355</v>
      </c>
      <c r="J35" s="62" t="s">
        <v>99</v>
      </c>
      <c r="K35" s="63" t="s">
        <v>118</v>
      </c>
      <c r="L35" s="64">
        <v>1085905021</v>
      </c>
      <c r="M35" s="65" t="s">
        <v>127</v>
      </c>
      <c r="N35" s="68">
        <v>40</v>
      </c>
      <c r="O35" s="69">
        <v>355</v>
      </c>
    </row>
    <row r="36" spans="1:15" x14ac:dyDescent="0.25">
      <c r="A36" s="82" t="s">
        <v>99</v>
      </c>
      <c r="B36" s="87" t="s">
        <v>118</v>
      </c>
      <c r="C36" s="88">
        <v>94475443</v>
      </c>
      <c r="D36" s="82" t="s">
        <v>128</v>
      </c>
      <c r="E36" s="66" t="s">
        <v>562</v>
      </c>
      <c r="F36" s="86" t="s">
        <v>559</v>
      </c>
      <c r="G36" s="68">
        <v>20</v>
      </c>
      <c r="H36" s="69">
        <v>280</v>
      </c>
      <c r="J36" s="82" t="s">
        <v>99</v>
      </c>
      <c r="K36" s="87" t="s">
        <v>118</v>
      </c>
      <c r="L36" s="88">
        <v>94475443</v>
      </c>
      <c r="M36" s="82" t="s">
        <v>128</v>
      </c>
      <c r="N36" s="68">
        <v>20</v>
      </c>
      <c r="O36" s="69">
        <v>280</v>
      </c>
    </row>
    <row r="37" spans="1:15" x14ac:dyDescent="0.25">
      <c r="A37" s="62" t="s">
        <v>99</v>
      </c>
      <c r="B37" s="63" t="s">
        <v>118</v>
      </c>
      <c r="C37" s="64">
        <v>38601094</v>
      </c>
      <c r="D37" s="65" t="s">
        <v>564</v>
      </c>
      <c r="E37" s="66" t="s">
        <v>562</v>
      </c>
      <c r="F37" s="67" t="s">
        <v>559</v>
      </c>
      <c r="G37" s="68">
        <v>20</v>
      </c>
      <c r="H37" s="69">
        <v>260.44</v>
      </c>
      <c r="J37" s="62" t="s">
        <v>99</v>
      </c>
      <c r="K37" s="63" t="s">
        <v>118</v>
      </c>
      <c r="L37" s="64">
        <v>38601094</v>
      </c>
      <c r="M37" s="65" t="s">
        <v>564</v>
      </c>
      <c r="N37" s="68">
        <v>20</v>
      </c>
      <c r="O37" s="69">
        <v>260.44</v>
      </c>
    </row>
    <row r="38" spans="1:15" x14ac:dyDescent="0.25">
      <c r="A38" s="62" t="s">
        <v>99</v>
      </c>
      <c r="B38" s="63" t="s">
        <v>118</v>
      </c>
      <c r="C38" s="64">
        <v>387049</v>
      </c>
      <c r="D38" s="65" t="s">
        <v>129</v>
      </c>
      <c r="E38" s="66" t="s">
        <v>562</v>
      </c>
      <c r="F38" s="67" t="s">
        <v>557</v>
      </c>
      <c r="G38" s="68">
        <v>40</v>
      </c>
      <c r="H38" s="69">
        <v>269.26</v>
      </c>
      <c r="J38" s="62" t="s">
        <v>99</v>
      </c>
      <c r="K38" s="63" t="s">
        <v>118</v>
      </c>
      <c r="L38" s="64">
        <v>387049</v>
      </c>
      <c r="M38" s="65" t="s">
        <v>129</v>
      </c>
      <c r="N38" s="68">
        <v>40</v>
      </c>
      <c r="O38" s="69">
        <v>269.26</v>
      </c>
    </row>
    <row r="39" spans="1:15" x14ac:dyDescent="0.25">
      <c r="A39" s="62" t="s">
        <v>99</v>
      </c>
      <c r="B39" s="63" t="s">
        <v>118</v>
      </c>
      <c r="C39" s="64">
        <v>34561628</v>
      </c>
      <c r="D39" s="65" t="s">
        <v>130</v>
      </c>
      <c r="E39" s="66" t="s">
        <v>562</v>
      </c>
      <c r="F39" s="67" t="s">
        <v>557</v>
      </c>
      <c r="G39" s="68">
        <v>40</v>
      </c>
      <c r="H39" s="69">
        <v>346</v>
      </c>
      <c r="J39" s="62" t="s">
        <v>99</v>
      </c>
      <c r="K39" s="63" t="s">
        <v>118</v>
      </c>
      <c r="L39" s="64">
        <v>34561628</v>
      </c>
      <c r="M39" s="65" t="s">
        <v>130</v>
      </c>
      <c r="N39" s="68">
        <v>40</v>
      </c>
      <c r="O39" s="69">
        <v>346</v>
      </c>
    </row>
    <row r="40" spans="1:15" x14ac:dyDescent="0.25">
      <c r="A40" s="62" t="s">
        <v>99</v>
      </c>
      <c r="B40" s="63" t="s">
        <v>118</v>
      </c>
      <c r="C40" s="64">
        <v>1061749472</v>
      </c>
      <c r="D40" s="65" t="s">
        <v>131</v>
      </c>
      <c r="E40" s="66" t="s">
        <v>562</v>
      </c>
      <c r="F40" s="67" t="s">
        <v>557</v>
      </c>
      <c r="G40" s="68">
        <v>40</v>
      </c>
      <c r="H40" s="69">
        <v>298.52</v>
      </c>
      <c r="J40" s="62" t="s">
        <v>99</v>
      </c>
      <c r="K40" s="63" t="s">
        <v>118</v>
      </c>
      <c r="L40" s="64">
        <v>1061749472</v>
      </c>
      <c r="M40" s="65" t="s">
        <v>131</v>
      </c>
      <c r="N40" s="68">
        <v>40</v>
      </c>
      <c r="O40" s="69">
        <v>298.52</v>
      </c>
    </row>
    <row r="41" spans="1:15" x14ac:dyDescent="0.25">
      <c r="A41" s="62" t="s">
        <v>99</v>
      </c>
      <c r="B41" s="63" t="s">
        <v>118</v>
      </c>
      <c r="C41" s="64">
        <v>13742651</v>
      </c>
      <c r="D41" s="65" t="s">
        <v>132</v>
      </c>
      <c r="E41" s="66" t="s">
        <v>562</v>
      </c>
      <c r="F41" s="67" t="s">
        <v>557</v>
      </c>
      <c r="G41" s="68">
        <v>40</v>
      </c>
      <c r="H41" s="69">
        <v>345.66</v>
      </c>
      <c r="J41" s="62" t="s">
        <v>99</v>
      </c>
      <c r="K41" s="63" t="s">
        <v>118</v>
      </c>
      <c r="L41" s="64">
        <v>13742651</v>
      </c>
      <c r="M41" s="65" t="s">
        <v>132</v>
      </c>
      <c r="N41" s="68">
        <v>40</v>
      </c>
      <c r="O41" s="69">
        <v>345.66</v>
      </c>
    </row>
    <row r="42" spans="1:15" x14ac:dyDescent="0.25">
      <c r="A42" s="62" t="s">
        <v>99</v>
      </c>
      <c r="B42" s="63" t="s">
        <v>118</v>
      </c>
      <c r="C42" s="89" t="s">
        <v>565</v>
      </c>
      <c r="D42" s="65" t="s">
        <v>565</v>
      </c>
      <c r="E42" s="90" t="s">
        <v>562</v>
      </c>
      <c r="F42" s="67" t="s">
        <v>557</v>
      </c>
      <c r="G42" s="68">
        <v>40</v>
      </c>
      <c r="H42" s="80">
        <v>380</v>
      </c>
      <c r="J42" s="62" t="s">
        <v>99</v>
      </c>
      <c r="K42" s="63" t="s">
        <v>118</v>
      </c>
      <c r="L42" s="89" t="s">
        <v>565</v>
      </c>
      <c r="M42" s="65" t="s">
        <v>565</v>
      </c>
      <c r="N42" s="68">
        <v>40</v>
      </c>
      <c r="O42" s="80">
        <v>380</v>
      </c>
    </row>
    <row r="43" spans="1:15" x14ac:dyDescent="0.25">
      <c r="A43" s="62" t="s">
        <v>99</v>
      </c>
      <c r="B43" s="63" t="s">
        <v>118</v>
      </c>
      <c r="C43" s="64">
        <v>1061725350</v>
      </c>
      <c r="D43" s="65" t="s">
        <v>133</v>
      </c>
      <c r="E43" s="66" t="s">
        <v>562</v>
      </c>
      <c r="F43" s="67" t="s">
        <v>557</v>
      </c>
      <c r="G43" s="68">
        <v>40</v>
      </c>
      <c r="H43" s="69">
        <v>330.44</v>
      </c>
      <c r="J43" s="62" t="s">
        <v>99</v>
      </c>
      <c r="K43" s="63" t="s">
        <v>118</v>
      </c>
      <c r="L43" s="64">
        <v>1061725350</v>
      </c>
      <c r="M43" s="65" t="s">
        <v>133</v>
      </c>
      <c r="N43" s="68">
        <v>40</v>
      </c>
      <c r="O43" s="69">
        <v>330.44</v>
      </c>
    </row>
    <row r="44" spans="1:15" x14ac:dyDescent="0.25">
      <c r="A44" s="62" t="s">
        <v>99</v>
      </c>
      <c r="B44" s="63" t="s">
        <v>118</v>
      </c>
      <c r="C44" s="64">
        <v>34609902</v>
      </c>
      <c r="D44" s="65" t="s">
        <v>609</v>
      </c>
      <c r="E44" s="66" t="s">
        <v>562</v>
      </c>
      <c r="F44" s="67" t="s">
        <v>557</v>
      </c>
      <c r="G44" s="68">
        <v>40</v>
      </c>
      <c r="H44" s="69">
        <v>308.60000000000002</v>
      </c>
      <c r="J44" s="62" t="s">
        <v>99</v>
      </c>
      <c r="K44" s="63" t="s">
        <v>118</v>
      </c>
      <c r="L44" s="64">
        <v>34609902</v>
      </c>
      <c r="M44" s="65" t="s">
        <v>609</v>
      </c>
      <c r="N44" s="68">
        <v>40</v>
      </c>
      <c r="O44" s="69">
        <v>308.60000000000002</v>
      </c>
    </row>
    <row r="45" spans="1:15" x14ac:dyDescent="0.25">
      <c r="A45" s="62" t="s">
        <v>99</v>
      </c>
      <c r="B45" s="63" t="s">
        <v>118</v>
      </c>
      <c r="C45" s="64">
        <v>1061693126</v>
      </c>
      <c r="D45" s="65" t="s">
        <v>134</v>
      </c>
      <c r="E45" s="66" t="s">
        <v>562</v>
      </c>
      <c r="F45" s="67" t="s">
        <v>557</v>
      </c>
      <c r="G45" s="68">
        <v>40</v>
      </c>
      <c r="H45" s="69">
        <v>326</v>
      </c>
      <c r="J45" s="62" t="s">
        <v>99</v>
      </c>
      <c r="K45" s="63" t="s">
        <v>118</v>
      </c>
      <c r="L45" s="64">
        <v>1061693126</v>
      </c>
      <c r="M45" s="65" t="s">
        <v>134</v>
      </c>
      <c r="N45" s="68">
        <v>40</v>
      </c>
      <c r="O45" s="69">
        <v>326</v>
      </c>
    </row>
    <row r="46" spans="1:15" x14ac:dyDescent="0.25">
      <c r="A46" s="62" t="s">
        <v>99</v>
      </c>
      <c r="B46" s="63" t="s">
        <v>118</v>
      </c>
      <c r="C46" s="64">
        <v>1061711510</v>
      </c>
      <c r="D46" s="65" t="s">
        <v>135</v>
      </c>
      <c r="E46" s="66" t="s">
        <v>562</v>
      </c>
      <c r="F46" s="67" t="s">
        <v>557</v>
      </c>
      <c r="G46" s="68">
        <v>40</v>
      </c>
      <c r="H46" s="69">
        <v>272.2</v>
      </c>
      <c r="J46" s="62" t="s">
        <v>99</v>
      </c>
      <c r="K46" s="63" t="s">
        <v>118</v>
      </c>
      <c r="L46" s="64">
        <v>1061711510</v>
      </c>
      <c r="M46" s="65" t="s">
        <v>135</v>
      </c>
      <c r="N46" s="68">
        <v>40</v>
      </c>
      <c r="O46" s="69">
        <v>272.2</v>
      </c>
    </row>
    <row r="47" spans="1:15" x14ac:dyDescent="0.25">
      <c r="A47" s="62" t="s">
        <v>99</v>
      </c>
      <c r="B47" s="63" t="s">
        <v>118</v>
      </c>
      <c r="C47" s="64">
        <v>10302099</v>
      </c>
      <c r="D47" s="65" t="s">
        <v>136</v>
      </c>
      <c r="E47" s="66" t="s">
        <v>562</v>
      </c>
      <c r="F47" s="67" t="s">
        <v>557</v>
      </c>
      <c r="G47" s="68">
        <v>40</v>
      </c>
      <c r="H47" s="69">
        <v>273.27999999999997</v>
      </c>
      <c r="J47" s="62" t="s">
        <v>99</v>
      </c>
      <c r="K47" s="63" t="s">
        <v>118</v>
      </c>
      <c r="L47" s="64">
        <v>10302099</v>
      </c>
      <c r="M47" s="65" t="s">
        <v>136</v>
      </c>
      <c r="N47" s="68">
        <v>40</v>
      </c>
      <c r="O47" s="69">
        <v>273.27999999999997</v>
      </c>
    </row>
    <row r="48" spans="1:15" x14ac:dyDescent="0.25">
      <c r="A48" s="62" t="s">
        <v>99</v>
      </c>
      <c r="B48" s="63" t="s">
        <v>118</v>
      </c>
      <c r="C48" s="64">
        <v>336750</v>
      </c>
      <c r="D48" s="65" t="s">
        <v>137</v>
      </c>
      <c r="E48" s="66" t="s">
        <v>562</v>
      </c>
      <c r="F48" s="67" t="s">
        <v>557</v>
      </c>
      <c r="G48" s="68">
        <v>40</v>
      </c>
      <c r="H48" s="69">
        <v>415.72</v>
      </c>
      <c r="J48" s="62" t="s">
        <v>99</v>
      </c>
      <c r="K48" s="63" t="s">
        <v>118</v>
      </c>
      <c r="L48" s="64">
        <v>336750</v>
      </c>
      <c r="M48" s="65" t="s">
        <v>137</v>
      </c>
      <c r="N48" s="68">
        <v>40</v>
      </c>
      <c r="O48" s="69">
        <v>415.72</v>
      </c>
    </row>
    <row r="49" spans="1:15" x14ac:dyDescent="0.25">
      <c r="A49" s="62" t="s">
        <v>24</v>
      </c>
      <c r="B49" s="63" t="s">
        <v>26</v>
      </c>
      <c r="C49" s="64">
        <v>10296626</v>
      </c>
      <c r="D49" s="65" t="s">
        <v>138</v>
      </c>
      <c r="E49" s="66" t="s">
        <v>562</v>
      </c>
      <c r="F49" s="67" t="s">
        <v>557</v>
      </c>
      <c r="G49" s="68">
        <v>40</v>
      </c>
      <c r="H49" s="69">
        <v>377.6</v>
      </c>
      <c r="J49" s="62" t="s">
        <v>24</v>
      </c>
      <c r="K49" s="63" t="s">
        <v>26</v>
      </c>
      <c r="L49" s="64">
        <v>10296626</v>
      </c>
      <c r="M49" s="65" t="s">
        <v>138</v>
      </c>
      <c r="N49" s="68">
        <v>40</v>
      </c>
      <c r="O49" s="69">
        <v>377.6</v>
      </c>
    </row>
    <row r="50" spans="1:15" x14ac:dyDescent="0.25">
      <c r="A50" s="62" t="s">
        <v>24</v>
      </c>
      <c r="B50" s="63" t="s">
        <v>26</v>
      </c>
      <c r="C50" s="64">
        <v>1061714887</v>
      </c>
      <c r="D50" s="65" t="s">
        <v>139</v>
      </c>
      <c r="E50" s="66" t="s">
        <v>562</v>
      </c>
      <c r="F50" s="67" t="s">
        <v>557</v>
      </c>
      <c r="G50" s="68">
        <v>40</v>
      </c>
      <c r="H50" s="69">
        <v>310.22000000000003</v>
      </c>
      <c r="J50" s="62" t="s">
        <v>24</v>
      </c>
      <c r="K50" s="63" t="s">
        <v>26</v>
      </c>
      <c r="L50" s="64">
        <v>1061714887</v>
      </c>
      <c r="M50" s="65" t="s">
        <v>139</v>
      </c>
      <c r="N50" s="68">
        <v>40</v>
      </c>
      <c r="O50" s="69">
        <v>310.22000000000003</v>
      </c>
    </row>
    <row r="51" spans="1:15" x14ac:dyDescent="0.25">
      <c r="A51" s="62" t="s">
        <v>24</v>
      </c>
      <c r="B51" s="63" t="s">
        <v>26</v>
      </c>
      <c r="C51" s="64">
        <v>34315112</v>
      </c>
      <c r="D51" s="65" t="s">
        <v>140</v>
      </c>
      <c r="E51" s="66" t="s">
        <v>562</v>
      </c>
      <c r="F51" s="67" t="s">
        <v>557</v>
      </c>
      <c r="G51" s="68">
        <v>40</v>
      </c>
      <c r="H51" s="69">
        <v>301.83</v>
      </c>
      <c r="J51" s="62" t="s">
        <v>24</v>
      </c>
      <c r="K51" s="63" t="s">
        <v>26</v>
      </c>
      <c r="L51" s="64">
        <v>34315112</v>
      </c>
      <c r="M51" s="65" t="s">
        <v>140</v>
      </c>
      <c r="N51" s="68">
        <v>40</v>
      </c>
      <c r="O51" s="69">
        <v>301.83</v>
      </c>
    </row>
    <row r="52" spans="1:15" x14ac:dyDescent="0.25">
      <c r="A52" s="62" t="s">
        <v>24</v>
      </c>
      <c r="B52" s="63" t="s">
        <v>26</v>
      </c>
      <c r="C52" s="64">
        <v>10298502</v>
      </c>
      <c r="D52" s="65" t="s">
        <v>29</v>
      </c>
      <c r="E52" s="66" t="s">
        <v>562</v>
      </c>
      <c r="F52" s="67" t="s">
        <v>557</v>
      </c>
      <c r="G52" s="68">
        <v>40</v>
      </c>
      <c r="H52" s="69">
        <v>420.92</v>
      </c>
      <c r="J52" s="62" t="s">
        <v>24</v>
      </c>
      <c r="K52" s="63" t="s">
        <v>26</v>
      </c>
      <c r="L52" s="64">
        <v>10298502</v>
      </c>
      <c r="M52" s="65" t="s">
        <v>29</v>
      </c>
      <c r="N52" s="68">
        <v>40</v>
      </c>
      <c r="O52" s="69">
        <v>420.92</v>
      </c>
    </row>
    <row r="53" spans="1:15" x14ac:dyDescent="0.25">
      <c r="A53" s="62" t="s">
        <v>24</v>
      </c>
      <c r="B53" s="63" t="s">
        <v>26</v>
      </c>
      <c r="C53" s="64">
        <v>1061751273</v>
      </c>
      <c r="D53" s="65" t="s">
        <v>142</v>
      </c>
      <c r="E53" s="66" t="s">
        <v>562</v>
      </c>
      <c r="F53" s="67" t="s">
        <v>557</v>
      </c>
      <c r="G53" s="68">
        <v>40</v>
      </c>
      <c r="H53" s="69">
        <v>284.92</v>
      </c>
      <c r="J53" s="62" t="s">
        <v>24</v>
      </c>
      <c r="K53" s="63" t="s">
        <v>26</v>
      </c>
      <c r="L53" s="64">
        <v>1061751273</v>
      </c>
      <c r="M53" s="65" t="s">
        <v>142</v>
      </c>
      <c r="N53" s="68">
        <v>40</v>
      </c>
      <c r="O53" s="69">
        <v>284.92</v>
      </c>
    </row>
    <row r="54" spans="1:15" x14ac:dyDescent="0.25">
      <c r="A54" s="62" t="s">
        <v>24</v>
      </c>
      <c r="B54" s="63" t="s">
        <v>26</v>
      </c>
      <c r="C54" s="64">
        <v>1061704763</v>
      </c>
      <c r="D54" s="65" t="s">
        <v>144</v>
      </c>
      <c r="E54" s="66" t="s">
        <v>562</v>
      </c>
      <c r="F54" s="67" t="s">
        <v>557</v>
      </c>
      <c r="G54" s="68">
        <v>40</v>
      </c>
      <c r="H54" s="69">
        <v>337.76</v>
      </c>
      <c r="J54" s="62" t="s">
        <v>24</v>
      </c>
      <c r="K54" s="63" t="s">
        <v>26</v>
      </c>
      <c r="L54" s="64">
        <v>1061704763</v>
      </c>
      <c r="M54" s="65" t="s">
        <v>144</v>
      </c>
      <c r="N54" s="68">
        <v>40</v>
      </c>
      <c r="O54" s="69">
        <v>337.76</v>
      </c>
    </row>
    <row r="55" spans="1:15" x14ac:dyDescent="0.25">
      <c r="A55" s="62" t="s">
        <v>24</v>
      </c>
      <c r="B55" s="63" t="s">
        <v>31</v>
      </c>
      <c r="C55" s="64">
        <v>34322258</v>
      </c>
      <c r="D55" s="65" t="s">
        <v>30</v>
      </c>
      <c r="E55" s="66" t="s">
        <v>562</v>
      </c>
      <c r="F55" s="67" t="s">
        <v>557</v>
      </c>
      <c r="G55" s="68">
        <v>40</v>
      </c>
      <c r="H55" s="69">
        <v>464.48</v>
      </c>
      <c r="J55" s="62" t="s">
        <v>24</v>
      </c>
      <c r="K55" s="63" t="s">
        <v>31</v>
      </c>
      <c r="L55" s="64">
        <v>34322258</v>
      </c>
      <c r="M55" s="65" t="s">
        <v>30</v>
      </c>
      <c r="N55" s="68">
        <v>40</v>
      </c>
      <c r="O55" s="69">
        <v>464.48</v>
      </c>
    </row>
    <row r="56" spans="1:15" x14ac:dyDescent="0.25">
      <c r="A56" s="62" t="s">
        <v>24</v>
      </c>
      <c r="B56" s="63" t="s">
        <v>31</v>
      </c>
      <c r="C56" s="64">
        <v>10292641</v>
      </c>
      <c r="D56" s="65" t="s">
        <v>145</v>
      </c>
      <c r="E56" s="66" t="s">
        <v>562</v>
      </c>
      <c r="F56" s="67" t="s">
        <v>557</v>
      </c>
      <c r="G56" s="68">
        <v>40</v>
      </c>
      <c r="H56" s="69">
        <v>317.05</v>
      </c>
      <c r="J56" s="62" t="s">
        <v>24</v>
      </c>
      <c r="K56" s="63" t="s">
        <v>31</v>
      </c>
      <c r="L56" s="64">
        <v>10292641</v>
      </c>
      <c r="M56" s="65" t="s">
        <v>145</v>
      </c>
      <c r="N56" s="68">
        <v>40</v>
      </c>
      <c r="O56" s="69">
        <v>317.05</v>
      </c>
    </row>
    <row r="57" spans="1:15" x14ac:dyDescent="0.25">
      <c r="A57" s="62" t="s">
        <v>24</v>
      </c>
      <c r="B57" s="63" t="s">
        <v>31</v>
      </c>
      <c r="C57" s="64">
        <v>25292542</v>
      </c>
      <c r="D57" s="65" t="s">
        <v>146</v>
      </c>
      <c r="E57" s="66" t="s">
        <v>562</v>
      </c>
      <c r="F57" s="67" t="s">
        <v>557</v>
      </c>
      <c r="G57" s="68">
        <v>40</v>
      </c>
      <c r="H57" s="69">
        <v>314.72000000000003</v>
      </c>
      <c r="J57" s="62" t="s">
        <v>24</v>
      </c>
      <c r="K57" s="63" t="s">
        <v>31</v>
      </c>
      <c r="L57" s="64">
        <v>25292542</v>
      </c>
      <c r="M57" s="65" t="s">
        <v>146</v>
      </c>
      <c r="N57" s="68">
        <v>40</v>
      </c>
      <c r="O57" s="69">
        <v>314.72000000000003</v>
      </c>
    </row>
    <row r="58" spans="1:15" x14ac:dyDescent="0.25">
      <c r="A58" s="62" t="s">
        <v>24</v>
      </c>
      <c r="B58" s="63" t="s">
        <v>31</v>
      </c>
      <c r="C58" s="64">
        <v>28537512</v>
      </c>
      <c r="D58" s="65" t="s">
        <v>147</v>
      </c>
      <c r="E58" s="66" t="s">
        <v>562</v>
      </c>
      <c r="F58" s="67" t="s">
        <v>557</v>
      </c>
      <c r="G58" s="68">
        <v>40</v>
      </c>
      <c r="H58" s="69">
        <v>384.8</v>
      </c>
      <c r="J58" s="62" t="s">
        <v>24</v>
      </c>
      <c r="K58" s="63" t="s">
        <v>31</v>
      </c>
      <c r="L58" s="64">
        <v>28537512</v>
      </c>
      <c r="M58" s="65" t="s">
        <v>147</v>
      </c>
      <c r="N58" s="68">
        <v>40</v>
      </c>
      <c r="O58" s="69">
        <v>384.8</v>
      </c>
    </row>
    <row r="59" spans="1:15" x14ac:dyDescent="0.25">
      <c r="A59" s="62" t="s">
        <v>24</v>
      </c>
      <c r="B59" s="63" t="s">
        <v>31</v>
      </c>
      <c r="C59" s="64">
        <v>25289783</v>
      </c>
      <c r="D59" s="65" t="s">
        <v>32</v>
      </c>
      <c r="E59" s="66" t="s">
        <v>562</v>
      </c>
      <c r="F59" s="67" t="s">
        <v>557</v>
      </c>
      <c r="G59" s="68">
        <v>40</v>
      </c>
      <c r="H59" s="69">
        <v>441.42</v>
      </c>
      <c r="J59" s="62" t="s">
        <v>24</v>
      </c>
      <c r="K59" s="63" t="s">
        <v>31</v>
      </c>
      <c r="L59" s="64">
        <v>25289783</v>
      </c>
      <c r="M59" s="65" t="s">
        <v>32</v>
      </c>
      <c r="N59" s="68">
        <v>40</v>
      </c>
      <c r="O59" s="69">
        <v>441.42</v>
      </c>
    </row>
    <row r="60" spans="1:15" x14ac:dyDescent="0.25">
      <c r="A60" s="62" t="s">
        <v>24</v>
      </c>
      <c r="B60" s="63" t="s">
        <v>31</v>
      </c>
      <c r="C60" s="64">
        <v>1061704598</v>
      </c>
      <c r="D60" s="65" t="s">
        <v>148</v>
      </c>
      <c r="E60" s="66" t="s">
        <v>562</v>
      </c>
      <c r="F60" s="67" t="s">
        <v>557</v>
      </c>
      <c r="G60" s="68">
        <v>40</v>
      </c>
      <c r="H60" s="69">
        <v>293.64</v>
      </c>
      <c r="J60" s="62" t="s">
        <v>24</v>
      </c>
      <c r="K60" s="63" t="s">
        <v>31</v>
      </c>
      <c r="L60" s="64">
        <v>1061704598</v>
      </c>
      <c r="M60" s="65" t="s">
        <v>148</v>
      </c>
      <c r="N60" s="68">
        <v>40</v>
      </c>
      <c r="O60" s="69">
        <v>293.64</v>
      </c>
    </row>
    <row r="61" spans="1:15" x14ac:dyDescent="0.25">
      <c r="A61" s="133" t="s">
        <v>24</v>
      </c>
      <c r="B61" s="134" t="s">
        <v>31</v>
      </c>
      <c r="C61" s="135">
        <v>1061768330</v>
      </c>
      <c r="D61" s="136" t="s">
        <v>149</v>
      </c>
      <c r="E61" s="137" t="s">
        <v>562</v>
      </c>
      <c r="F61" s="138" t="s">
        <v>557</v>
      </c>
      <c r="G61" s="139">
        <v>40</v>
      </c>
      <c r="H61" s="140">
        <v>256.7</v>
      </c>
      <c r="J61" s="133" t="s">
        <v>24</v>
      </c>
      <c r="K61" s="134" t="s">
        <v>31</v>
      </c>
      <c r="L61" s="135">
        <v>1061768330</v>
      </c>
      <c r="M61" s="136" t="s">
        <v>149</v>
      </c>
      <c r="N61" s="139">
        <v>40</v>
      </c>
      <c r="O61" s="140">
        <v>256.7</v>
      </c>
    </row>
    <row r="62" spans="1:15" x14ac:dyDescent="0.25">
      <c r="A62" s="62" t="s">
        <v>24</v>
      </c>
      <c r="B62" s="63" t="s">
        <v>31</v>
      </c>
      <c r="C62" s="64">
        <v>10296788</v>
      </c>
      <c r="D62" s="65" t="s">
        <v>150</v>
      </c>
      <c r="E62" s="66" t="s">
        <v>562</v>
      </c>
      <c r="F62" s="67" t="s">
        <v>557</v>
      </c>
      <c r="G62" s="68">
        <v>40</v>
      </c>
      <c r="H62" s="69">
        <v>303.24</v>
      </c>
      <c r="J62" s="62" t="s">
        <v>24</v>
      </c>
      <c r="K62" s="63" t="s">
        <v>31</v>
      </c>
      <c r="L62" s="64">
        <v>10296788</v>
      </c>
      <c r="M62" s="65" t="s">
        <v>150</v>
      </c>
      <c r="N62" s="68">
        <v>40</v>
      </c>
      <c r="O62" s="69">
        <v>303.24</v>
      </c>
    </row>
    <row r="63" spans="1:15" x14ac:dyDescent="0.25">
      <c r="A63" s="62" t="s">
        <v>24</v>
      </c>
      <c r="B63" s="63" t="s">
        <v>31</v>
      </c>
      <c r="C63" s="64">
        <v>1061699361</v>
      </c>
      <c r="D63" s="65" t="s">
        <v>151</v>
      </c>
      <c r="E63" s="66" t="s">
        <v>562</v>
      </c>
      <c r="F63" s="67" t="s">
        <v>557</v>
      </c>
      <c r="G63" s="68">
        <v>40</v>
      </c>
      <c r="H63" s="69">
        <v>327.91</v>
      </c>
      <c r="J63" s="62" t="s">
        <v>24</v>
      </c>
      <c r="K63" s="63" t="s">
        <v>31</v>
      </c>
      <c r="L63" s="64">
        <v>1061699361</v>
      </c>
      <c r="M63" s="65" t="s">
        <v>151</v>
      </c>
      <c r="N63" s="68">
        <v>40</v>
      </c>
      <c r="O63" s="69">
        <v>327.91</v>
      </c>
    </row>
    <row r="64" spans="1:15" x14ac:dyDescent="0.25">
      <c r="A64" s="62" t="s">
        <v>24</v>
      </c>
      <c r="B64" s="63" t="s">
        <v>31</v>
      </c>
      <c r="C64" s="64">
        <v>10301592</v>
      </c>
      <c r="D64" s="65" t="s">
        <v>152</v>
      </c>
      <c r="E64" s="66" t="s">
        <v>562</v>
      </c>
      <c r="F64" s="67" t="s">
        <v>557</v>
      </c>
      <c r="G64" s="68">
        <v>40</v>
      </c>
      <c r="H64" s="69">
        <v>413.28</v>
      </c>
      <c r="J64" s="62" t="s">
        <v>24</v>
      </c>
      <c r="K64" s="63" t="s">
        <v>31</v>
      </c>
      <c r="L64" s="64">
        <v>10301592</v>
      </c>
      <c r="M64" s="65" t="s">
        <v>152</v>
      </c>
      <c r="N64" s="68">
        <v>40</v>
      </c>
      <c r="O64" s="69">
        <v>413.28</v>
      </c>
    </row>
    <row r="65" spans="1:15" x14ac:dyDescent="0.25">
      <c r="A65" s="62" t="s">
        <v>24</v>
      </c>
      <c r="B65" s="63" t="s">
        <v>31</v>
      </c>
      <c r="C65" s="64">
        <v>1061705167</v>
      </c>
      <c r="D65" s="65" t="s">
        <v>153</v>
      </c>
      <c r="E65" s="66" t="s">
        <v>562</v>
      </c>
      <c r="F65" s="67" t="s">
        <v>559</v>
      </c>
      <c r="G65" s="68">
        <v>20</v>
      </c>
      <c r="H65" s="69">
        <v>261.16000000000003</v>
      </c>
      <c r="J65" s="62" t="s">
        <v>24</v>
      </c>
      <c r="K65" s="63" t="s">
        <v>31</v>
      </c>
      <c r="L65" s="64">
        <v>1061705167</v>
      </c>
      <c r="M65" s="65" t="s">
        <v>153</v>
      </c>
      <c r="N65" s="68">
        <v>20</v>
      </c>
      <c r="O65" s="69">
        <v>261.16000000000003</v>
      </c>
    </row>
    <row r="66" spans="1:15" x14ac:dyDescent="0.25">
      <c r="A66" s="62" t="s">
        <v>24</v>
      </c>
      <c r="B66" s="63" t="s">
        <v>31</v>
      </c>
      <c r="C66" s="64">
        <v>25280857</v>
      </c>
      <c r="D66" s="65" t="s">
        <v>566</v>
      </c>
      <c r="E66" s="66" t="s">
        <v>562</v>
      </c>
      <c r="F66" s="67" t="s">
        <v>557</v>
      </c>
      <c r="G66" s="68">
        <v>40</v>
      </c>
      <c r="H66" s="69">
        <v>266.61</v>
      </c>
      <c r="J66" s="62" t="s">
        <v>24</v>
      </c>
      <c r="K66" s="63" t="s">
        <v>31</v>
      </c>
      <c r="L66" s="64">
        <v>25280857</v>
      </c>
      <c r="M66" s="65" t="s">
        <v>566</v>
      </c>
      <c r="N66" s="68">
        <v>40</v>
      </c>
      <c r="O66" s="69">
        <v>266.61</v>
      </c>
    </row>
    <row r="67" spans="1:15" x14ac:dyDescent="0.25">
      <c r="A67" s="62" t="s">
        <v>24</v>
      </c>
      <c r="B67" s="63" t="s">
        <v>31</v>
      </c>
      <c r="C67" s="64">
        <v>1110452139</v>
      </c>
      <c r="D67" s="65" t="s">
        <v>154</v>
      </c>
      <c r="E67" s="66" t="s">
        <v>562</v>
      </c>
      <c r="F67" s="67" t="s">
        <v>557</v>
      </c>
      <c r="G67" s="91">
        <v>40</v>
      </c>
      <c r="H67" s="69">
        <v>458.36</v>
      </c>
      <c r="J67" s="62" t="s">
        <v>24</v>
      </c>
      <c r="K67" s="63" t="s">
        <v>31</v>
      </c>
      <c r="L67" s="64">
        <v>1110452139</v>
      </c>
      <c r="M67" s="65" t="s">
        <v>154</v>
      </c>
      <c r="N67" s="91">
        <v>40</v>
      </c>
      <c r="O67" s="69">
        <v>458.36</v>
      </c>
    </row>
    <row r="68" spans="1:15" x14ac:dyDescent="0.25">
      <c r="A68" s="62" t="s">
        <v>24</v>
      </c>
      <c r="B68" s="63" t="s">
        <v>31</v>
      </c>
      <c r="C68" s="64">
        <v>27081937</v>
      </c>
      <c r="D68" s="65" t="s">
        <v>155</v>
      </c>
      <c r="E68" s="66" t="s">
        <v>562</v>
      </c>
      <c r="F68" s="67" t="s">
        <v>557</v>
      </c>
      <c r="G68" s="91">
        <v>40</v>
      </c>
      <c r="H68" s="69">
        <v>310.19</v>
      </c>
      <c r="J68" s="62" t="s">
        <v>24</v>
      </c>
      <c r="K68" s="63" t="s">
        <v>31</v>
      </c>
      <c r="L68" s="64">
        <v>27081937</v>
      </c>
      <c r="M68" s="65" t="s">
        <v>155</v>
      </c>
      <c r="N68" s="91">
        <v>40</v>
      </c>
      <c r="O68" s="69">
        <v>310.19</v>
      </c>
    </row>
    <row r="69" spans="1:15" x14ac:dyDescent="0.25">
      <c r="A69" s="62" t="s">
        <v>33</v>
      </c>
      <c r="B69" s="63" t="s">
        <v>157</v>
      </c>
      <c r="C69" s="64">
        <v>34565915</v>
      </c>
      <c r="D69" s="65" t="s">
        <v>156</v>
      </c>
      <c r="E69" s="66" t="s">
        <v>562</v>
      </c>
      <c r="F69" s="67" t="s">
        <v>557</v>
      </c>
      <c r="G69" s="91">
        <v>40</v>
      </c>
      <c r="H69" s="69">
        <v>352.33</v>
      </c>
      <c r="J69" s="62" t="s">
        <v>33</v>
      </c>
      <c r="K69" s="63" t="s">
        <v>157</v>
      </c>
      <c r="L69" s="64">
        <v>34565915</v>
      </c>
      <c r="M69" s="65" t="s">
        <v>156</v>
      </c>
      <c r="N69" s="91">
        <v>40</v>
      </c>
      <c r="O69" s="69">
        <v>352.33</v>
      </c>
    </row>
    <row r="70" spans="1:15" x14ac:dyDescent="0.25">
      <c r="A70" s="62" t="s">
        <v>33</v>
      </c>
      <c r="B70" s="63" t="s">
        <v>157</v>
      </c>
      <c r="C70" s="64">
        <v>10297491</v>
      </c>
      <c r="D70" s="82" t="s">
        <v>158</v>
      </c>
      <c r="E70" s="66" t="s">
        <v>562</v>
      </c>
      <c r="F70" s="67" t="s">
        <v>557</v>
      </c>
      <c r="G70" s="68">
        <v>40</v>
      </c>
      <c r="H70" s="69">
        <v>346.33</v>
      </c>
      <c r="J70" s="62" t="s">
        <v>33</v>
      </c>
      <c r="K70" s="63" t="s">
        <v>157</v>
      </c>
      <c r="L70" s="64">
        <v>10297491</v>
      </c>
      <c r="M70" s="82" t="s">
        <v>158</v>
      </c>
      <c r="N70" s="68">
        <v>40</v>
      </c>
      <c r="O70" s="69">
        <v>346.33</v>
      </c>
    </row>
    <row r="71" spans="1:15" x14ac:dyDescent="0.25">
      <c r="A71" s="62" t="s">
        <v>33</v>
      </c>
      <c r="B71" s="63" t="s">
        <v>157</v>
      </c>
      <c r="C71" s="64">
        <v>10549172</v>
      </c>
      <c r="D71" s="82" t="s">
        <v>159</v>
      </c>
      <c r="E71" s="66" t="s">
        <v>562</v>
      </c>
      <c r="F71" s="67" t="s">
        <v>557</v>
      </c>
      <c r="G71" s="68">
        <v>40</v>
      </c>
      <c r="H71" s="69">
        <v>301.04000000000002</v>
      </c>
      <c r="J71" s="62" t="s">
        <v>33</v>
      </c>
      <c r="K71" s="63" t="s">
        <v>157</v>
      </c>
      <c r="L71" s="64">
        <v>10549172</v>
      </c>
      <c r="M71" s="82" t="s">
        <v>159</v>
      </c>
      <c r="N71" s="68">
        <v>40</v>
      </c>
      <c r="O71" s="69">
        <v>301.04000000000002</v>
      </c>
    </row>
    <row r="72" spans="1:15" x14ac:dyDescent="0.25">
      <c r="A72" s="62" t="s">
        <v>33</v>
      </c>
      <c r="B72" s="63" t="s">
        <v>157</v>
      </c>
      <c r="C72" s="64">
        <v>4611386</v>
      </c>
      <c r="D72" s="82" t="s">
        <v>160</v>
      </c>
      <c r="E72" s="66" t="s">
        <v>562</v>
      </c>
      <c r="F72" s="67" t="s">
        <v>557</v>
      </c>
      <c r="G72" s="68">
        <v>40</v>
      </c>
      <c r="H72" s="69">
        <v>362.36</v>
      </c>
      <c r="J72" s="62" t="s">
        <v>33</v>
      </c>
      <c r="K72" s="63" t="s">
        <v>157</v>
      </c>
      <c r="L72" s="64">
        <v>4611386</v>
      </c>
      <c r="M72" s="82" t="s">
        <v>160</v>
      </c>
      <c r="N72" s="68">
        <v>40</v>
      </c>
      <c r="O72" s="69">
        <v>362.36</v>
      </c>
    </row>
    <row r="73" spans="1:15" x14ac:dyDescent="0.25">
      <c r="A73" s="62" t="s">
        <v>33</v>
      </c>
      <c r="B73" s="63" t="s">
        <v>157</v>
      </c>
      <c r="C73" s="64">
        <v>25278344</v>
      </c>
      <c r="D73" s="82" t="s">
        <v>161</v>
      </c>
      <c r="E73" s="66" t="s">
        <v>562</v>
      </c>
      <c r="F73" s="67" t="s">
        <v>557</v>
      </c>
      <c r="G73" s="68">
        <v>40</v>
      </c>
      <c r="H73" s="69">
        <v>255</v>
      </c>
      <c r="J73" s="62" t="s">
        <v>33</v>
      </c>
      <c r="K73" s="63" t="s">
        <v>157</v>
      </c>
      <c r="L73" s="64">
        <v>25278344</v>
      </c>
      <c r="M73" s="82" t="s">
        <v>161</v>
      </c>
      <c r="N73" s="68">
        <v>40</v>
      </c>
      <c r="O73" s="69">
        <v>255</v>
      </c>
    </row>
    <row r="74" spans="1:15" x14ac:dyDescent="0.25">
      <c r="A74" s="62" t="s">
        <v>33</v>
      </c>
      <c r="B74" s="63" t="s">
        <v>157</v>
      </c>
      <c r="C74" s="64">
        <v>76313291</v>
      </c>
      <c r="D74" s="82" t="s">
        <v>162</v>
      </c>
      <c r="E74" s="66" t="s">
        <v>562</v>
      </c>
      <c r="F74" s="67" t="s">
        <v>557</v>
      </c>
      <c r="G74" s="68">
        <v>40</v>
      </c>
      <c r="H74" s="69">
        <v>390.55</v>
      </c>
      <c r="J74" s="62" t="s">
        <v>33</v>
      </c>
      <c r="K74" s="63" t="s">
        <v>157</v>
      </c>
      <c r="L74" s="64">
        <v>76313291</v>
      </c>
      <c r="M74" s="82" t="s">
        <v>162</v>
      </c>
      <c r="N74" s="68">
        <v>40</v>
      </c>
      <c r="O74" s="69">
        <v>390.55</v>
      </c>
    </row>
    <row r="75" spans="1:15" x14ac:dyDescent="0.25">
      <c r="A75" s="62" t="s">
        <v>33</v>
      </c>
      <c r="B75" s="63" t="s">
        <v>157</v>
      </c>
      <c r="C75" s="64">
        <v>79790366</v>
      </c>
      <c r="D75" s="82" t="s">
        <v>163</v>
      </c>
      <c r="E75" s="66" t="s">
        <v>562</v>
      </c>
      <c r="F75" s="67" t="s">
        <v>557</v>
      </c>
      <c r="G75" s="68">
        <v>40</v>
      </c>
      <c r="H75" s="69">
        <v>404.16</v>
      </c>
      <c r="J75" s="62" t="s">
        <v>33</v>
      </c>
      <c r="K75" s="63" t="s">
        <v>157</v>
      </c>
      <c r="L75" s="64">
        <v>79790366</v>
      </c>
      <c r="M75" s="82" t="s">
        <v>163</v>
      </c>
      <c r="N75" s="68">
        <v>40</v>
      </c>
      <c r="O75" s="69">
        <v>404.16</v>
      </c>
    </row>
    <row r="76" spans="1:15" x14ac:dyDescent="0.25">
      <c r="A76" s="62" t="s">
        <v>33</v>
      </c>
      <c r="B76" s="63" t="s">
        <v>157</v>
      </c>
      <c r="C76" s="64">
        <v>25283669</v>
      </c>
      <c r="D76" s="82" t="s">
        <v>164</v>
      </c>
      <c r="E76" s="66" t="s">
        <v>562</v>
      </c>
      <c r="F76" s="67" t="s">
        <v>557</v>
      </c>
      <c r="G76" s="68">
        <v>40</v>
      </c>
      <c r="H76" s="69">
        <v>254.53</v>
      </c>
      <c r="J76" s="62" t="s">
        <v>33</v>
      </c>
      <c r="K76" s="63" t="s">
        <v>157</v>
      </c>
      <c r="L76" s="64">
        <v>25283669</v>
      </c>
      <c r="M76" s="82" t="s">
        <v>164</v>
      </c>
      <c r="N76" s="68">
        <v>40</v>
      </c>
      <c r="O76" s="69">
        <v>254.53</v>
      </c>
    </row>
    <row r="77" spans="1:15" x14ac:dyDescent="0.25">
      <c r="A77" s="62" t="s">
        <v>33</v>
      </c>
      <c r="B77" s="63" t="s">
        <v>157</v>
      </c>
      <c r="C77" s="64">
        <v>10543389</v>
      </c>
      <c r="D77" s="82" t="s">
        <v>165</v>
      </c>
      <c r="E77" s="66" t="s">
        <v>562</v>
      </c>
      <c r="F77" s="67" t="s">
        <v>557</v>
      </c>
      <c r="G77" s="68">
        <v>40</v>
      </c>
      <c r="H77" s="69">
        <v>295</v>
      </c>
      <c r="J77" s="62" t="s">
        <v>33</v>
      </c>
      <c r="K77" s="63" t="s">
        <v>157</v>
      </c>
      <c r="L77" s="64">
        <v>10543389</v>
      </c>
      <c r="M77" s="82" t="s">
        <v>165</v>
      </c>
      <c r="N77" s="68">
        <v>40</v>
      </c>
      <c r="O77" s="69">
        <v>295</v>
      </c>
    </row>
    <row r="78" spans="1:15" x14ac:dyDescent="0.25">
      <c r="A78" s="62" t="s">
        <v>33</v>
      </c>
      <c r="B78" s="63" t="s">
        <v>157</v>
      </c>
      <c r="C78" s="64">
        <v>1061707620</v>
      </c>
      <c r="D78" s="82" t="s">
        <v>166</v>
      </c>
      <c r="E78" s="66" t="s">
        <v>562</v>
      </c>
      <c r="F78" s="67" t="s">
        <v>557</v>
      </c>
      <c r="G78" s="68">
        <v>40</v>
      </c>
      <c r="H78" s="69">
        <v>312.7</v>
      </c>
      <c r="J78" s="62" t="s">
        <v>33</v>
      </c>
      <c r="K78" s="63" t="s">
        <v>157</v>
      </c>
      <c r="L78" s="64">
        <v>1061707620</v>
      </c>
      <c r="M78" s="82" t="s">
        <v>166</v>
      </c>
      <c r="N78" s="68">
        <v>40</v>
      </c>
      <c r="O78" s="69">
        <v>312.7</v>
      </c>
    </row>
    <row r="79" spans="1:15" x14ac:dyDescent="0.25">
      <c r="A79" s="62" t="s">
        <v>33</v>
      </c>
      <c r="B79" s="63" t="s">
        <v>157</v>
      </c>
      <c r="C79" s="64">
        <v>34567510</v>
      </c>
      <c r="D79" s="82" t="s">
        <v>167</v>
      </c>
      <c r="E79" s="66" t="s">
        <v>562</v>
      </c>
      <c r="F79" s="67" t="s">
        <v>557</v>
      </c>
      <c r="G79" s="68">
        <v>40</v>
      </c>
      <c r="H79" s="69">
        <v>331.56</v>
      </c>
      <c r="J79" s="62" t="s">
        <v>33</v>
      </c>
      <c r="K79" s="63" t="s">
        <v>157</v>
      </c>
      <c r="L79" s="64">
        <v>34567510</v>
      </c>
      <c r="M79" s="82" t="s">
        <v>167</v>
      </c>
      <c r="N79" s="68">
        <v>40</v>
      </c>
      <c r="O79" s="69">
        <v>331.56</v>
      </c>
    </row>
    <row r="80" spans="1:15" x14ac:dyDescent="0.25">
      <c r="A80" s="62" t="s">
        <v>33</v>
      </c>
      <c r="B80" s="63" t="s">
        <v>157</v>
      </c>
      <c r="C80" s="64">
        <v>1061721904</v>
      </c>
      <c r="D80" s="82" t="s">
        <v>168</v>
      </c>
      <c r="E80" s="66" t="s">
        <v>562</v>
      </c>
      <c r="F80" s="67" t="s">
        <v>557</v>
      </c>
      <c r="G80" s="68">
        <v>40</v>
      </c>
      <c r="H80" s="69">
        <v>251.72</v>
      </c>
      <c r="J80" s="62" t="s">
        <v>33</v>
      </c>
      <c r="K80" s="63" t="s">
        <v>157</v>
      </c>
      <c r="L80" s="64">
        <v>1061721904</v>
      </c>
      <c r="M80" s="82" t="s">
        <v>168</v>
      </c>
      <c r="N80" s="68">
        <v>40</v>
      </c>
      <c r="O80" s="69">
        <v>251.72</v>
      </c>
    </row>
    <row r="81" spans="1:15" x14ac:dyDescent="0.25">
      <c r="A81" s="83" t="s">
        <v>33</v>
      </c>
      <c r="B81" s="84" t="s">
        <v>35</v>
      </c>
      <c r="C81" s="82">
        <v>1061698779</v>
      </c>
      <c r="D81" s="82" t="s">
        <v>567</v>
      </c>
      <c r="E81" s="66" t="s">
        <v>562</v>
      </c>
      <c r="F81" s="86" t="s">
        <v>557</v>
      </c>
      <c r="G81" s="68">
        <v>40</v>
      </c>
      <c r="H81" s="69">
        <v>261.04000000000002</v>
      </c>
      <c r="J81" s="83" t="s">
        <v>33</v>
      </c>
      <c r="K81" s="84" t="s">
        <v>35</v>
      </c>
      <c r="L81" s="82">
        <v>1061698779</v>
      </c>
      <c r="M81" s="82" t="s">
        <v>567</v>
      </c>
      <c r="N81" s="68">
        <v>40</v>
      </c>
      <c r="O81" s="69">
        <v>261.04000000000002</v>
      </c>
    </row>
    <row r="82" spans="1:15" x14ac:dyDescent="0.25">
      <c r="A82" s="62" t="s">
        <v>33</v>
      </c>
      <c r="B82" s="63" t="s">
        <v>35</v>
      </c>
      <c r="C82" s="64">
        <v>10532509</v>
      </c>
      <c r="D82" s="82" t="s">
        <v>169</v>
      </c>
      <c r="E82" s="66" t="s">
        <v>562</v>
      </c>
      <c r="F82" s="67" t="s">
        <v>557</v>
      </c>
      <c r="G82" s="68">
        <v>40</v>
      </c>
      <c r="H82" s="69">
        <v>380.3</v>
      </c>
      <c r="J82" s="62" t="s">
        <v>33</v>
      </c>
      <c r="K82" s="63" t="s">
        <v>35</v>
      </c>
      <c r="L82" s="64">
        <v>10532509</v>
      </c>
      <c r="M82" s="82" t="s">
        <v>169</v>
      </c>
      <c r="N82" s="68">
        <v>40</v>
      </c>
      <c r="O82" s="69">
        <v>380.3</v>
      </c>
    </row>
    <row r="83" spans="1:15" x14ac:dyDescent="0.25">
      <c r="A83" s="62" t="s">
        <v>33</v>
      </c>
      <c r="B83" s="63" t="s">
        <v>35</v>
      </c>
      <c r="C83" s="64">
        <v>4616247</v>
      </c>
      <c r="D83" s="82" t="s">
        <v>170</v>
      </c>
      <c r="E83" s="66" t="s">
        <v>562</v>
      </c>
      <c r="F83" s="67" t="s">
        <v>557</v>
      </c>
      <c r="G83" s="68">
        <v>40</v>
      </c>
      <c r="H83" s="69">
        <v>319.44</v>
      </c>
      <c r="J83" s="62" t="s">
        <v>33</v>
      </c>
      <c r="K83" s="63" t="s">
        <v>35</v>
      </c>
      <c r="L83" s="64">
        <v>4616247</v>
      </c>
      <c r="M83" s="82" t="s">
        <v>170</v>
      </c>
      <c r="N83" s="68">
        <v>40</v>
      </c>
      <c r="O83" s="69">
        <v>319.44</v>
      </c>
    </row>
    <row r="84" spans="1:15" x14ac:dyDescent="0.25">
      <c r="A84" s="62" t="s">
        <v>33</v>
      </c>
      <c r="B84" s="63" t="s">
        <v>35</v>
      </c>
      <c r="C84" s="64">
        <v>10538987</v>
      </c>
      <c r="D84" s="82" t="s">
        <v>171</v>
      </c>
      <c r="E84" s="66" t="s">
        <v>562</v>
      </c>
      <c r="F84" s="67" t="s">
        <v>557</v>
      </c>
      <c r="G84" s="68">
        <v>40</v>
      </c>
      <c r="H84" s="69">
        <v>321</v>
      </c>
      <c r="J84" s="62" t="s">
        <v>33</v>
      </c>
      <c r="K84" s="63" t="s">
        <v>35</v>
      </c>
      <c r="L84" s="64">
        <v>10538987</v>
      </c>
      <c r="M84" s="82" t="s">
        <v>171</v>
      </c>
      <c r="N84" s="68">
        <v>40</v>
      </c>
      <c r="O84" s="69">
        <v>321</v>
      </c>
    </row>
    <row r="85" spans="1:15" x14ac:dyDescent="0.25">
      <c r="A85" s="62" t="s">
        <v>33</v>
      </c>
      <c r="B85" s="63" t="s">
        <v>35</v>
      </c>
      <c r="C85" s="64">
        <v>1061713963</v>
      </c>
      <c r="D85" s="65" t="s">
        <v>172</v>
      </c>
      <c r="E85" s="66" t="s">
        <v>562</v>
      </c>
      <c r="F85" s="67" t="s">
        <v>557</v>
      </c>
      <c r="G85" s="68">
        <v>40</v>
      </c>
      <c r="H85" s="69">
        <v>318.88</v>
      </c>
      <c r="J85" s="62" t="s">
        <v>33</v>
      </c>
      <c r="K85" s="63" t="s">
        <v>35</v>
      </c>
      <c r="L85" s="64">
        <v>1061713963</v>
      </c>
      <c r="M85" s="65" t="s">
        <v>172</v>
      </c>
      <c r="N85" s="68">
        <v>40</v>
      </c>
      <c r="O85" s="69">
        <v>318.88</v>
      </c>
    </row>
    <row r="86" spans="1:15" x14ac:dyDescent="0.25">
      <c r="A86" s="83" t="s">
        <v>33</v>
      </c>
      <c r="B86" s="84" t="s">
        <v>35</v>
      </c>
      <c r="C86" s="82">
        <v>4615412</v>
      </c>
      <c r="D86" s="82" t="s">
        <v>173</v>
      </c>
      <c r="E86" s="66" t="s">
        <v>562</v>
      </c>
      <c r="F86" s="86" t="s">
        <v>557</v>
      </c>
      <c r="G86" s="68">
        <v>40</v>
      </c>
      <c r="H86" s="69">
        <v>301</v>
      </c>
      <c r="J86" s="83" t="s">
        <v>33</v>
      </c>
      <c r="K86" s="84" t="s">
        <v>35</v>
      </c>
      <c r="L86" s="82">
        <v>4615412</v>
      </c>
      <c r="M86" s="82" t="s">
        <v>173</v>
      </c>
      <c r="N86" s="68">
        <v>40</v>
      </c>
      <c r="O86" s="69">
        <v>301</v>
      </c>
    </row>
    <row r="87" spans="1:15" x14ac:dyDescent="0.25">
      <c r="A87" s="62" t="s">
        <v>33</v>
      </c>
      <c r="B87" s="63" t="s">
        <v>35</v>
      </c>
      <c r="C87" s="64">
        <v>1061726676</v>
      </c>
      <c r="D87" s="65" t="s">
        <v>174</v>
      </c>
      <c r="E87" s="66" t="s">
        <v>562</v>
      </c>
      <c r="F87" s="67" t="s">
        <v>557</v>
      </c>
      <c r="G87" s="68">
        <v>40</v>
      </c>
      <c r="H87" s="69">
        <v>381.83</v>
      </c>
      <c r="J87" s="62" t="s">
        <v>33</v>
      </c>
      <c r="K87" s="63" t="s">
        <v>35</v>
      </c>
      <c r="L87" s="64">
        <v>1061726676</v>
      </c>
      <c r="M87" s="65" t="s">
        <v>174</v>
      </c>
      <c r="N87" s="68">
        <v>40</v>
      </c>
      <c r="O87" s="69">
        <v>381.83</v>
      </c>
    </row>
    <row r="88" spans="1:15" x14ac:dyDescent="0.25">
      <c r="A88" s="62" t="s">
        <v>33</v>
      </c>
      <c r="B88" s="63" t="s">
        <v>35</v>
      </c>
      <c r="C88" s="64">
        <v>4617121</v>
      </c>
      <c r="D88" s="65" t="s">
        <v>175</v>
      </c>
      <c r="E88" s="66" t="s">
        <v>562</v>
      </c>
      <c r="F88" s="67" t="s">
        <v>557</v>
      </c>
      <c r="G88" s="68">
        <v>40</v>
      </c>
      <c r="H88" s="69">
        <v>396.75</v>
      </c>
      <c r="J88" s="62" t="s">
        <v>33</v>
      </c>
      <c r="K88" s="63" t="s">
        <v>35</v>
      </c>
      <c r="L88" s="64">
        <v>4617121</v>
      </c>
      <c r="M88" s="65" t="s">
        <v>175</v>
      </c>
      <c r="N88" s="68">
        <v>40</v>
      </c>
      <c r="O88" s="69">
        <v>396.75</v>
      </c>
    </row>
    <row r="89" spans="1:15" x14ac:dyDescent="0.25">
      <c r="A89" s="62" t="s">
        <v>33</v>
      </c>
      <c r="B89" s="63" t="s">
        <v>35</v>
      </c>
      <c r="C89" s="64">
        <v>1061764972</v>
      </c>
      <c r="D89" s="65" t="s">
        <v>176</v>
      </c>
      <c r="E89" s="66" t="s">
        <v>562</v>
      </c>
      <c r="F89" s="67" t="s">
        <v>557</v>
      </c>
      <c r="G89" s="68">
        <v>40</v>
      </c>
      <c r="H89" s="69">
        <v>321.63</v>
      </c>
      <c r="J89" s="62" t="s">
        <v>33</v>
      </c>
      <c r="K89" s="63" t="s">
        <v>35</v>
      </c>
      <c r="L89" s="64">
        <v>1061764972</v>
      </c>
      <c r="M89" s="65" t="s">
        <v>176</v>
      </c>
      <c r="N89" s="68">
        <v>40</v>
      </c>
      <c r="O89" s="69">
        <v>321.63</v>
      </c>
    </row>
    <row r="90" spans="1:15" x14ac:dyDescent="0.25">
      <c r="A90" s="62" t="s">
        <v>33</v>
      </c>
      <c r="B90" s="63" t="s">
        <v>35</v>
      </c>
      <c r="C90" s="64">
        <v>10300805</v>
      </c>
      <c r="D90" s="65" t="s">
        <v>34</v>
      </c>
      <c r="E90" s="66" t="s">
        <v>562</v>
      </c>
      <c r="F90" s="67" t="s">
        <v>557</v>
      </c>
      <c r="G90" s="68">
        <v>40</v>
      </c>
      <c r="H90" s="69">
        <v>331.17</v>
      </c>
      <c r="J90" s="62" t="s">
        <v>33</v>
      </c>
      <c r="K90" s="63" t="s">
        <v>35</v>
      </c>
      <c r="L90" s="64">
        <v>10300805</v>
      </c>
      <c r="M90" s="65" t="s">
        <v>34</v>
      </c>
      <c r="N90" s="68">
        <v>40</v>
      </c>
      <c r="O90" s="69">
        <v>331.17</v>
      </c>
    </row>
    <row r="91" spans="1:15" x14ac:dyDescent="0.25">
      <c r="A91" s="62" t="s">
        <v>33</v>
      </c>
      <c r="B91" s="63" t="s">
        <v>178</v>
      </c>
      <c r="C91" s="64">
        <v>10306386</v>
      </c>
      <c r="D91" s="65" t="s">
        <v>177</v>
      </c>
      <c r="E91" s="66" t="s">
        <v>562</v>
      </c>
      <c r="F91" s="67" t="s">
        <v>557</v>
      </c>
      <c r="G91" s="68">
        <v>40</v>
      </c>
      <c r="H91" s="69">
        <v>324.83999999999997</v>
      </c>
      <c r="J91" s="62" t="s">
        <v>33</v>
      </c>
      <c r="K91" s="63" t="s">
        <v>178</v>
      </c>
      <c r="L91" s="64">
        <v>10306386</v>
      </c>
      <c r="M91" s="65" t="s">
        <v>177</v>
      </c>
      <c r="N91" s="68">
        <v>40</v>
      </c>
      <c r="O91" s="69">
        <v>324.83999999999997</v>
      </c>
    </row>
    <row r="92" spans="1:15" x14ac:dyDescent="0.25">
      <c r="A92" s="62" t="s">
        <v>33</v>
      </c>
      <c r="B92" s="63" t="s">
        <v>178</v>
      </c>
      <c r="C92" s="64">
        <v>1061687821</v>
      </c>
      <c r="D92" s="65" t="s">
        <v>179</v>
      </c>
      <c r="E92" s="66" t="s">
        <v>562</v>
      </c>
      <c r="F92" s="67" t="s">
        <v>557</v>
      </c>
      <c r="G92" s="68">
        <v>40</v>
      </c>
      <c r="H92" s="69">
        <v>278.92</v>
      </c>
      <c r="J92" s="62" t="s">
        <v>33</v>
      </c>
      <c r="K92" s="63" t="s">
        <v>178</v>
      </c>
      <c r="L92" s="64">
        <v>1061687821</v>
      </c>
      <c r="M92" s="65" t="s">
        <v>179</v>
      </c>
      <c r="N92" s="68">
        <v>40</v>
      </c>
      <c r="O92" s="69">
        <v>278.92</v>
      </c>
    </row>
    <row r="93" spans="1:15" x14ac:dyDescent="0.25">
      <c r="A93" s="62" t="s">
        <v>33</v>
      </c>
      <c r="B93" s="63" t="s">
        <v>178</v>
      </c>
      <c r="C93" s="64">
        <v>10304782</v>
      </c>
      <c r="D93" s="65" t="s">
        <v>180</v>
      </c>
      <c r="E93" s="66" t="s">
        <v>562</v>
      </c>
      <c r="F93" s="67" t="s">
        <v>557</v>
      </c>
      <c r="G93" s="68">
        <v>40</v>
      </c>
      <c r="H93" s="69">
        <v>331.77</v>
      </c>
      <c r="J93" s="62" t="s">
        <v>33</v>
      </c>
      <c r="K93" s="63" t="s">
        <v>178</v>
      </c>
      <c r="L93" s="64">
        <v>10304782</v>
      </c>
      <c r="M93" s="65" t="s">
        <v>180</v>
      </c>
      <c r="N93" s="68">
        <v>40</v>
      </c>
      <c r="O93" s="69">
        <v>331.77</v>
      </c>
    </row>
    <row r="94" spans="1:15" x14ac:dyDescent="0.25">
      <c r="A94" s="62" t="s">
        <v>33</v>
      </c>
      <c r="B94" s="63" t="s">
        <v>178</v>
      </c>
      <c r="C94" s="64">
        <v>1061735012</v>
      </c>
      <c r="D94" s="92" t="s">
        <v>568</v>
      </c>
      <c r="E94" s="66" t="s">
        <v>562</v>
      </c>
      <c r="F94" s="67" t="s">
        <v>557</v>
      </c>
      <c r="G94" s="68">
        <v>40</v>
      </c>
      <c r="H94" s="69">
        <v>409.96</v>
      </c>
      <c r="J94" s="62" t="s">
        <v>33</v>
      </c>
      <c r="K94" s="63" t="s">
        <v>178</v>
      </c>
      <c r="L94" s="64">
        <v>1061735012</v>
      </c>
      <c r="M94" s="92" t="s">
        <v>568</v>
      </c>
      <c r="N94" s="68">
        <v>40</v>
      </c>
      <c r="O94" s="69">
        <v>409.96</v>
      </c>
    </row>
    <row r="95" spans="1:15" x14ac:dyDescent="0.25">
      <c r="A95" s="62" t="s">
        <v>33</v>
      </c>
      <c r="B95" s="63" t="s">
        <v>178</v>
      </c>
      <c r="C95" s="64">
        <v>1061742065</v>
      </c>
      <c r="D95" s="92" t="s">
        <v>569</v>
      </c>
      <c r="E95" s="66" t="s">
        <v>562</v>
      </c>
      <c r="F95" s="67" t="s">
        <v>557</v>
      </c>
      <c r="G95" s="68">
        <v>40</v>
      </c>
      <c r="H95" s="69">
        <v>277.76</v>
      </c>
      <c r="J95" s="62" t="s">
        <v>33</v>
      </c>
      <c r="K95" s="63" t="s">
        <v>178</v>
      </c>
      <c r="L95" s="64">
        <v>1061742065</v>
      </c>
      <c r="M95" s="92" t="s">
        <v>569</v>
      </c>
      <c r="N95" s="68">
        <v>40</v>
      </c>
      <c r="O95" s="69">
        <v>277.76</v>
      </c>
    </row>
    <row r="96" spans="1:15" x14ac:dyDescent="0.25">
      <c r="A96" s="62" t="s">
        <v>33</v>
      </c>
      <c r="B96" s="63" t="s">
        <v>178</v>
      </c>
      <c r="C96" s="64">
        <v>76306781</v>
      </c>
      <c r="D96" s="92" t="s">
        <v>181</v>
      </c>
      <c r="E96" s="66" t="s">
        <v>562</v>
      </c>
      <c r="F96" s="67" t="s">
        <v>557</v>
      </c>
      <c r="G96" s="68">
        <v>40</v>
      </c>
      <c r="H96" s="69">
        <v>301</v>
      </c>
      <c r="J96" s="62" t="s">
        <v>33</v>
      </c>
      <c r="K96" s="63" t="s">
        <v>178</v>
      </c>
      <c r="L96" s="64">
        <v>76306781</v>
      </c>
      <c r="M96" s="92" t="s">
        <v>181</v>
      </c>
      <c r="N96" s="68">
        <v>40</v>
      </c>
      <c r="O96" s="69">
        <v>301</v>
      </c>
    </row>
    <row r="97" spans="1:15" x14ac:dyDescent="0.25">
      <c r="A97" s="62" t="s">
        <v>33</v>
      </c>
      <c r="B97" s="63" t="s">
        <v>178</v>
      </c>
      <c r="C97" s="64">
        <v>1086105633</v>
      </c>
      <c r="D97" s="92" t="s">
        <v>182</v>
      </c>
      <c r="E97" s="66" t="s">
        <v>562</v>
      </c>
      <c r="F97" s="67" t="s">
        <v>557</v>
      </c>
      <c r="G97" s="68">
        <v>40</v>
      </c>
      <c r="H97" s="69">
        <v>276.88</v>
      </c>
      <c r="J97" s="62" t="s">
        <v>33</v>
      </c>
      <c r="K97" s="63" t="s">
        <v>178</v>
      </c>
      <c r="L97" s="64">
        <v>1086105633</v>
      </c>
      <c r="M97" s="92" t="s">
        <v>182</v>
      </c>
      <c r="N97" s="68">
        <v>40</v>
      </c>
      <c r="O97" s="69">
        <v>276.88</v>
      </c>
    </row>
    <row r="98" spans="1:15" x14ac:dyDescent="0.25">
      <c r="A98" s="62" t="s">
        <v>33</v>
      </c>
      <c r="B98" s="63" t="s">
        <v>178</v>
      </c>
      <c r="C98" s="64">
        <v>34317090</v>
      </c>
      <c r="D98" s="92" t="s">
        <v>183</v>
      </c>
      <c r="E98" s="66" t="s">
        <v>562</v>
      </c>
      <c r="F98" s="67" t="s">
        <v>557</v>
      </c>
      <c r="G98" s="68">
        <v>40</v>
      </c>
      <c r="H98" s="69">
        <v>526.41999999999996</v>
      </c>
      <c r="J98" s="62" t="s">
        <v>33</v>
      </c>
      <c r="K98" s="63" t="s">
        <v>178</v>
      </c>
      <c r="L98" s="64">
        <v>34317090</v>
      </c>
      <c r="M98" s="92" t="s">
        <v>183</v>
      </c>
      <c r="N98" s="68">
        <v>40</v>
      </c>
      <c r="O98" s="69">
        <v>526.41999999999996</v>
      </c>
    </row>
    <row r="99" spans="1:15" x14ac:dyDescent="0.25">
      <c r="A99" s="62" t="s">
        <v>33</v>
      </c>
      <c r="B99" s="63" t="s">
        <v>178</v>
      </c>
      <c r="C99" s="64">
        <v>1061755161</v>
      </c>
      <c r="D99" s="92" t="s">
        <v>184</v>
      </c>
      <c r="E99" s="66" t="s">
        <v>562</v>
      </c>
      <c r="F99" s="67" t="s">
        <v>557</v>
      </c>
      <c r="G99" s="68">
        <v>40</v>
      </c>
      <c r="H99" s="69">
        <v>262.64</v>
      </c>
      <c r="J99" s="62" t="s">
        <v>33</v>
      </c>
      <c r="K99" s="63" t="s">
        <v>178</v>
      </c>
      <c r="L99" s="64">
        <v>1061755161</v>
      </c>
      <c r="M99" s="92" t="s">
        <v>184</v>
      </c>
      <c r="N99" s="68">
        <v>40</v>
      </c>
      <c r="O99" s="69">
        <v>262.64</v>
      </c>
    </row>
    <row r="100" spans="1:15" x14ac:dyDescent="0.25">
      <c r="A100" s="62" t="s">
        <v>33</v>
      </c>
      <c r="B100" s="63" t="s">
        <v>185</v>
      </c>
      <c r="C100" s="64">
        <v>1061747633</v>
      </c>
      <c r="D100" s="92" t="s">
        <v>610</v>
      </c>
      <c r="E100" s="66" t="s">
        <v>562</v>
      </c>
      <c r="F100" s="67" t="s">
        <v>559</v>
      </c>
      <c r="G100" s="68">
        <v>40</v>
      </c>
      <c r="H100" s="69">
        <v>236.41</v>
      </c>
      <c r="J100" s="62" t="s">
        <v>33</v>
      </c>
      <c r="K100" s="63" t="s">
        <v>185</v>
      </c>
      <c r="L100" s="64">
        <v>1061747633</v>
      </c>
      <c r="M100" s="92" t="s">
        <v>610</v>
      </c>
      <c r="N100" s="68">
        <v>40</v>
      </c>
      <c r="O100" s="69">
        <v>236.41</v>
      </c>
    </row>
    <row r="101" spans="1:15" x14ac:dyDescent="0.25">
      <c r="A101" s="62" t="s">
        <v>33</v>
      </c>
      <c r="B101" s="63" t="s">
        <v>185</v>
      </c>
      <c r="C101" s="64">
        <v>1088973963</v>
      </c>
      <c r="D101" s="92" t="s">
        <v>186</v>
      </c>
      <c r="E101" s="66" t="s">
        <v>562</v>
      </c>
      <c r="F101" s="67" t="s">
        <v>557</v>
      </c>
      <c r="G101" s="68">
        <v>40</v>
      </c>
      <c r="H101" s="69">
        <v>244.1</v>
      </c>
      <c r="J101" s="62" t="s">
        <v>33</v>
      </c>
      <c r="K101" s="63" t="s">
        <v>185</v>
      </c>
      <c r="L101" s="64">
        <v>1088973963</v>
      </c>
      <c r="M101" s="92" t="s">
        <v>186</v>
      </c>
      <c r="N101" s="68">
        <v>40</v>
      </c>
      <c r="O101" s="69">
        <v>244.1</v>
      </c>
    </row>
    <row r="102" spans="1:15" x14ac:dyDescent="0.25">
      <c r="A102" s="62" t="s">
        <v>33</v>
      </c>
      <c r="B102" s="63" t="s">
        <v>185</v>
      </c>
      <c r="C102" s="64">
        <v>76310604</v>
      </c>
      <c r="D102" s="92" t="s">
        <v>187</v>
      </c>
      <c r="E102" s="66" t="s">
        <v>562</v>
      </c>
      <c r="F102" s="67" t="s">
        <v>557</v>
      </c>
      <c r="G102" s="68">
        <v>40</v>
      </c>
      <c r="H102" s="69">
        <v>375.68</v>
      </c>
      <c r="J102" s="62" t="s">
        <v>33</v>
      </c>
      <c r="K102" s="63" t="s">
        <v>185</v>
      </c>
      <c r="L102" s="64">
        <v>76310604</v>
      </c>
      <c r="M102" s="92" t="s">
        <v>187</v>
      </c>
      <c r="N102" s="68">
        <v>40</v>
      </c>
      <c r="O102" s="69">
        <v>375.68</v>
      </c>
    </row>
    <row r="103" spans="1:15" x14ac:dyDescent="0.25">
      <c r="A103" s="62" t="s">
        <v>33</v>
      </c>
      <c r="B103" s="63" t="s">
        <v>185</v>
      </c>
      <c r="C103" s="64">
        <v>34571835</v>
      </c>
      <c r="D103" s="92" t="s">
        <v>188</v>
      </c>
      <c r="E103" s="66" t="s">
        <v>562</v>
      </c>
      <c r="F103" s="67" t="s">
        <v>557</v>
      </c>
      <c r="G103" s="68">
        <v>40</v>
      </c>
      <c r="H103" s="69">
        <v>324.05</v>
      </c>
      <c r="J103" s="62" t="s">
        <v>33</v>
      </c>
      <c r="K103" s="63" t="s">
        <v>185</v>
      </c>
      <c r="L103" s="64">
        <v>34571835</v>
      </c>
      <c r="M103" s="92" t="s">
        <v>188</v>
      </c>
      <c r="N103" s="68">
        <v>40</v>
      </c>
      <c r="O103" s="69">
        <v>324.05</v>
      </c>
    </row>
    <row r="104" spans="1:15" x14ac:dyDescent="0.25">
      <c r="A104" s="62" t="s">
        <v>33</v>
      </c>
      <c r="B104" s="63" t="s">
        <v>185</v>
      </c>
      <c r="C104" s="64">
        <v>1061741272</v>
      </c>
      <c r="D104" s="92" t="s">
        <v>189</v>
      </c>
      <c r="E104" s="66" t="s">
        <v>562</v>
      </c>
      <c r="F104" s="67" t="s">
        <v>557</v>
      </c>
      <c r="G104" s="68">
        <v>40</v>
      </c>
      <c r="H104" s="69">
        <v>267.2</v>
      </c>
      <c r="J104" s="62" t="s">
        <v>33</v>
      </c>
      <c r="K104" s="63" t="s">
        <v>185</v>
      </c>
      <c r="L104" s="64">
        <v>1061741272</v>
      </c>
      <c r="M104" s="92" t="s">
        <v>189</v>
      </c>
      <c r="N104" s="68">
        <v>40</v>
      </c>
      <c r="O104" s="69">
        <v>267.2</v>
      </c>
    </row>
    <row r="105" spans="1:15" x14ac:dyDescent="0.25">
      <c r="A105" s="62" t="s">
        <v>33</v>
      </c>
      <c r="B105" s="63" t="s">
        <v>185</v>
      </c>
      <c r="C105" s="64">
        <v>1061686780</v>
      </c>
      <c r="D105" s="92" t="s">
        <v>570</v>
      </c>
      <c r="E105" s="66" t="s">
        <v>562</v>
      </c>
      <c r="F105" s="67" t="s">
        <v>557</v>
      </c>
      <c r="G105" s="68">
        <v>40</v>
      </c>
      <c r="H105" s="69">
        <v>382.16</v>
      </c>
      <c r="J105" s="62" t="s">
        <v>33</v>
      </c>
      <c r="K105" s="63" t="s">
        <v>185</v>
      </c>
      <c r="L105" s="64">
        <v>1061686780</v>
      </c>
      <c r="M105" s="92" t="s">
        <v>570</v>
      </c>
      <c r="N105" s="68">
        <v>40</v>
      </c>
      <c r="O105" s="69">
        <v>382.16</v>
      </c>
    </row>
    <row r="106" spans="1:15" x14ac:dyDescent="0.25">
      <c r="A106" s="62" t="s">
        <v>190</v>
      </c>
      <c r="B106" s="63" t="s">
        <v>191</v>
      </c>
      <c r="C106" s="64">
        <v>40031919</v>
      </c>
      <c r="D106" s="92" t="s">
        <v>192</v>
      </c>
      <c r="E106" s="66" t="s">
        <v>562</v>
      </c>
      <c r="F106" s="67" t="s">
        <v>559</v>
      </c>
      <c r="G106" s="68">
        <v>20</v>
      </c>
      <c r="H106" s="69">
        <v>283.88</v>
      </c>
      <c r="J106" s="62" t="s">
        <v>190</v>
      </c>
      <c r="K106" s="63" t="s">
        <v>191</v>
      </c>
      <c r="L106" s="64">
        <v>40031919</v>
      </c>
      <c r="M106" s="92" t="s">
        <v>192</v>
      </c>
      <c r="N106" s="68">
        <v>20</v>
      </c>
      <c r="O106" s="69">
        <v>283.88</v>
      </c>
    </row>
    <row r="107" spans="1:15" x14ac:dyDescent="0.25">
      <c r="A107" s="62" t="s">
        <v>190</v>
      </c>
      <c r="B107" s="63" t="s">
        <v>194</v>
      </c>
      <c r="C107" s="64">
        <v>37122502</v>
      </c>
      <c r="D107" s="92" t="s">
        <v>193</v>
      </c>
      <c r="E107" s="66" t="s">
        <v>562</v>
      </c>
      <c r="F107" s="67" t="s">
        <v>557</v>
      </c>
      <c r="G107" s="68">
        <v>40</v>
      </c>
      <c r="H107" s="69">
        <v>363.88</v>
      </c>
      <c r="J107" s="62" t="s">
        <v>190</v>
      </c>
      <c r="K107" s="63" t="s">
        <v>194</v>
      </c>
      <c r="L107" s="64">
        <v>37122502</v>
      </c>
      <c r="M107" s="92" t="s">
        <v>193</v>
      </c>
      <c r="N107" s="68">
        <v>40</v>
      </c>
      <c r="O107" s="69">
        <v>363.88</v>
      </c>
    </row>
    <row r="108" spans="1:15" x14ac:dyDescent="0.25">
      <c r="A108" s="62" t="s">
        <v>190</v>
      </c>
      <c r="B108" s="63" t="s">
        <v>194</v>
      </c>
      <c r="C108" s="64">
        <v>16655777</v>
      </c>
      <c r="D108" s="92" t="s">
        <v>195</v>
      </c>
      <c r="E108" s="66" t="s">
        <v>562</v>
      </c>
      <c r="F108" s="67" t="s">
        <v>557</v>
      </c>
      <c r="G108" s="68">
        <v>40</v>
      </c>
      <c r="H108" s="69">
        <v>353.2</v>
      </c>
      <c r="J108" s="62" t="s">
        <v>190</v>
      </c>
      <c r="K108" s="63" t="s">
        <v>194</v>
      </c>
      <c r="L108" s="64">
        <v>16655777</v>
      </c>
      <c r="M108" s="92" t="s">
        <v>195</v>
      </c>
      <c r="N108" s="68">
        <v>40</v>
      </c>
      <c r="O108" s="69">
        <v>353.2</v>
      </c>
    </row>
    <row r="109" spans="1:15" x14ac:dyDescent="0.25">
      <c r="A109" s="62" t="s">
        <v>190</v>
      </c>
      <c r="B109" s="63" t="s">
        <v>194</v>
      </c>
      <c r="C109" s="64">
        <v>76318007</v>
      </c>
      <c r="D109" s="92" t="s">
        <v>196</v>
      </c>
      <c r="E109" s="66" t="s">
        <v>562</v>
      </c>
      <c r="F109" s="67" t="s">
        <v>557</v>
      </c>
      <c r="G109" s="68">
        <v>40</v>
      </c>
      <c r="H109" s="69">
        <v>346</v>
      </c>
      <c r="J109" s="62" t="s">
        <v>190</v>
      </c>
      <c r="K109" s="63" t="s">
        <v>194</v>
      </c>
      <c r="L109" s="64">
        <v>76318007</v>
      </c>
      <c r="M109" s="92" t="s">
        <v>196</v>
      </c>
      <c r="N109" s="68">
        <v>40</v>
      </c>
      <c r="O109" s="69">
        <v>346</v>
      </c>
    </row>
    <row r="110" spans="1:15" x14ac:dyDescent="0.25">
      <c r="A110" s="62" t="s">
        <v>190</v>
      </c>
      <c r="B110" s="63" t="s">
        <v>194</v>
      </c>
      <c r="C110" s="64">
        <v>79989040</v>
      </c>
      <c r="D110" s="92" t="s">
        <v>197</v>
      </c>
      <c r="E110" s="66" t="s">
        <v>562</v>
      </c>
      <c r="F110" s="67" t="s">
        <v>557</v>
      </c>
      <c r="G110" s="68">
        <v>40</v>
      </c>
      <c r="H110" s="69">
        <v>288</v>
      </c>
      <c r="J110" s="62" t="s">
        <v>190</v>
      </c>
      <c r="K110" s="63" t="s">
        <v>194</v>
      </c>
      <c r="L110" s="64">
        <v>79989040</v>
      </c>
      <c r="M110" s="92" t="s">
        <v>197</v>
      </c>
      <c r="N110" s="68">
        <v>40</v>
      </c>
      <c r="O110" s="69">
        <v>288</v>
      </c>
    </row>
    <row r="111" spans="1:15" x14ac:dyDescent="0.25">
      <c r="A111" s="70" t="s">
        <v>190</v>
      </c>
      <c r="B111" s="63" t="s">
        <v>199</v>
      </c>
      <c r="C111" s="71">
        <v>1061720609</v>
      </c>
      <c r="D111" s="93" t="s">
        <v>198</v>
      </c>
      <c r="E111" s="66" t="s">
        <v>562</v>
      </c>
      <c r="F111" s="67" t="s">
        <v>557</v>
      </c>
      <c r="G111" s="68">
        <v>40</v>
      </c>
      <c r="H111" s="69">
        <v>306.74</v>
      </c>
      <c r="J111" s="70" t="s">
        <v>190</v>
      </c>
      <c r="K111" s="63" t="s">
        <v>199</v>
      </c>
      <c r="L111" s="71">
        <v>1061720609</v>
      </c>
      <c r="M111" s="93" t="s">
        <v>198</v>
      </c>
      <c r="N111" s="68">
        <v>40</v>
      </c>
      <c r="O111" s="69">
        <v>306.74</v>
      </c>
    </row>
    <row r="112" spans="1:15" x14ac:dyDescent="0.25">
      <c r="A112" s="70" t="s">
        <v>190</v>
      </c>
      <c r="B112" s="63" t="s">
        <v>199</v>
      </c>
      <c r="C112" s="71">
        <v>10294016</v>
      </c>
      <c r="D112" s="93" t="s">
        <v>571</v>
      </c>
      <c r="E112" s="66" t="s">
        <v>562</v>
      </c>
      <c r="F112" s="67" t="s">
        <v>559</v>
      </c>
      <c r="G112" s="68">
        <v>20</v>
      </c>
      <c r="H112" s="69">
        <v>310.32</v>
      </c>
      <c r="J112" s="70" t="s">
        <v>190</v>
      </c>
      <c r="K112" s="63" t="s">
        <v>199</v>
      </c>
      <c r="L112" s="71">
        <v>10294016</v>
      </c>
      <c r="M112" s="93" t="s">
        <v>571</v>
      </c>
      <c r="N112" s="68">
        <v>20</v>
      </c>
      <c r="O112" s="69">
        <v>310.32</v>
      </c>
    </row>
    <row r="113" spans="1:15" x14ac:dyDescent="0.25">
      <c r="A113" s="70" t="s">
        <v>190</v>
      </c>
      <c r="B113" s="63" t="s">
        <v>199</v>
      </c>
      <c r="C113" s="71" t="s">
        <v>565</v>
      </c>
      <c r="D113" s="93" t="s">
        <v>565</v>
      </c>
      <c r="E113" s="66" t="s">
        <v>562</v>
      </c>
      <c r="F113" s="67" t="s">
        <v>559</v>
      </c>
      <c r="G113" s="68">
        <v>20</v>
      </c>
      <c r="H113" s="69">
        <v>300</v>
      </c>
      <c r="J113" s="70" t="s">
        <v>190</v>
      </c>
      <c r="K113" s="63" t="s">
        <v>199</v>
      </c>
      <c r="L113" s="71" t="s">
        <v>565</v>
      </c>
      <c r="M113" s="93" t="s">
        <v>565</v>
      </c>
      <c r="N113" s="68">
        <v>20</v>
      </c>
      <c r="O113" s="69">
        <v>300</v>
      </c>
    </row>
    <row r="114" spans="1:15" x14ac:dyDescent="0.25">
      <c r="A114" s="70" t="s">
        <v>190</v>
      </c>
      <c r="B114" s="63" t="s">
        <v>199</v>
      </c>
      <c r="C114" s="71">
        <v>76332765</v>
      </c>
      <c r="D114" s="93" t="s">
        <v>572</v>
      </c>
      <c r="E114" s="66" t="s">
        <v>562</v>
      </c>
      <c r="F114" s="67" t="s">
        <v>559</v>
      </c>
      <c r="G114" s="68">
        <v>20</v>
      </c>
      <c r="H114" s="69">
        <v>265.88</v>
      </c>
      <c r="J114" s="70" t="s">
        <v>190</v>
      </c>
      <c r="K114" s="63" t="s">
        <v>199</v>
      </c>
      <c r="L114" s="71">
        <v>76332765</v>
      </c>
      <c r="M114" s="93" t="s">
        <v>572</v>
      </c>
      <c r="N114" s="68">
        <v>20</v>
      </c>
      <c r="O114" s="69">
        <v>265.88</v>
      </c>
    </row>
    <row r="115" spans="1:15" x14ac:dyDescent="0.25">
      <c r="A115" s="70" t="s">
        <v>190</v>
      </c>
      <c r="B115" s="63" t="s">
        <v>199</v>
      </c>
      <c r="C115" s="71">
        <v>80124071</v>
      </c>
      <c r="D115" s="93" t="s">
        <v>200</v>
      </c>
      <c r="E115" s="66" t="s">
        <v>562</v>
      </c>
      <c r="F115" s="67" t="s">
        <v>559</v>
      </c>
      <c r="G115" s="68">
        <v>20</v>
      </c>
      <c r="H115" s="69">
        <v>304.95999999999998</v>
      </c>
      <c r="J115" s="70" t="s">
        <v>190</v>
      </c>
      <c r="K115" s="63" t="s">
        <v>199</v>
      </c>
      <c r="L115" s="71">
        <v>80124071</v>
      </c>
      <c r="M115" s="93" t="s">
        <v>200</v>
      </c>
      <c r="N115" s="68">
        <v>20</v>
      </c>
      <c r="O115" s="69">
        <v>304.95999999999998</v>
      </c>
    </row>
    <row r="116" spans="1:15" x14ac:dyDescent="0.25">
      <c r="A116" s="70" t="s">
        <v>190</v>
      </c>
      <c r="B116" s="63" t="s">
        <v>199</v>
      </c>
      <c r="C116" s="71">
        <v>76306837</v>
      </c>
      <c r="D116" s="93" t="s">
        <v>201</v>
      </c>
      <c r="E116" s="66" t="s">
        <v>562</v>
      </c>
      <c r="F116" s="67" t="s">
        <v>559</v>
      </c>
      <c r="G116" s="68">
        <v>20</v>
      </c>
      <c r="H116" s="69">
        <v>292.08</v>
      </c>
      <c r="J116" s="70" t="s">
        <v>190</v>
      </c>
      <c r="K116" s="63" t="s">
        <v>199</v>
      </c>
      <c r="L116" s="71">
        <v>76306837</v>
      </c>
      <c r="M116" s="93" t="s">
        <v>201</v>
      </c>
      <c r="N116" s="68">
        <v>20</v>
      </c>
      <c r="O116" s="69">
        <v>292.08</v>
      </c>
    </row>
    <row r="117" spans="1:15" x14ac:dyDescent="0.25">
      <c r="A117" s="70" t="s">
        <v>190</v>
      </c>
      <c r="B117" s="63" t="s">
        <v>199</v>
      </c>
      <c r="C117" s="71">
        <v>10299642</v>
      </c>
      <c r="D117" s="93" t="s">
        <v>202</v>
      </c>
      <c r="E117" s="66" t="s">
        <v>562</v>
      </c>
      <c r="F117" s="67" t="s">
        <v>559</v>
      </c>
      <c r="G117" s="68">
        <v>20</v>
      </c>
      <c r="H117" s="69">
        <v>300</v>
      </c>
      <c r="J117" s="70" t="s">
        <v>190</v>
      </c>
      <c r="K117" s="63" t="s">
        <v>199</v>
      </c>
      <c r="L117" s="71">
        <v>10299642</v>
      </c>
      <c r="M117" s="93" t="s">
        <v>202</v>
      </c>
      <c r="N117" s="68">
        <v>20</v>
      </c>
      <c r="O117" s="69">
        <v>300</v>
      </c>
    </row>
    <row r="118" spans="1:15" x14ac:dyDescent="0.25">
      <c r="A118" s="70" t="s">
        <v>190</v>
      </c>
      <c r="B118" s="63" t="s">
        <v>204</v>
      </c>
      <c r="C118" s="71">
        <v>34324037</v>
      </c>
      <c r="D118" s="72" t="s">
        <v>203</v>
      </c>
      <c r="E118" s="66" t="s">
        <v>562</v>
      </c>
      <c r="F118" s="67" t="s">
        <v>557</v>
      </c>
      <c r="G118" s="68">
        <v>40</v>
      </c>
      <c r="H118" s="69">
        <v>345.48</v>
      </c>
      <c r="J118" s="70" t="s">
        <v>190</v>
      </c>
      <c r="K118" s="63" t="s">
        <v>204</v>
      </c>
      <c r="L118" s="71">
        <v>34324037</v>
      </c>
      <c r="M118" s="72" t="s">
        <v>203</v>
      </c>
      <c r="N118" s="68">
        <v>40</v>
      </c>
      <c r="O118" s="69">
        <v>345.48</v>
      </c>
    </row>
    <row r="119" spans="1:15" x14ac:dyDescent="0.25">
      <c r="A119" s="70" t="s">
        <v>190</v>
      </c>
      <c r="B119" s="63" t="s">
        <v>204</v>
      </c>
      <c r="C119" s="71">
        <v>1061741386</v>
      </c>
      <c r="D119" s="72" t="s">
        <v>205</v>
      </c>
      <c r="E119" s="66" t="s">
        <v>562</v>
      </c>
      <c r="F119" s="67" t="s">
        <v>557</v>
      </c>
      <c r="G119" s="68">
        <v>40</v>
      </c>
      <c r="H119" s="69">
        <v>268.08</v>
      </c>
      <c r="J119" s="70" t="s">
        <v>190</v>
      </c>
      <c r="K119" s="63" t="s">
        <v>204</v>
      </c>
      <c r="L119" s="71">
        <v>1061741386</v>
      </c>
      <c r="M119" s="72" t="s">
        <v>205</v>
      </c>
      <c r="N119" s="68">
        <v>40</v>
      </c>
      <c r="O119" s="69">
        <v>268.08</v>
      </c>
    </row>
    <row r="120" spans="1:15" x14ac:dyDescent="0.25">
      <c r="A120" s="70" t="s">
        <v>190</v>
      </c>
      <c r="B120" s="63" t="s">
        <v>204</v>
      </c>
      <c r="C120" s="71">
        <v>10291231</v>
      </c>
      <c r="D120" s="72" t="s">
        <v>206</v>
      </c>
      <c r="E120" s="66" t="s">
        <v>562</v>
      </c>
      <c r="F120" s="67" t="s">
        <v>559</v>
      </c>
      <c r="G120" s="68">
        <v>20</v>
      </c>
      <c r="H120" s="69">
        <v>341</v>
      </c>
      <c r="J120" s="70" t="s">
        <v>190</v>
      </c>
      <c r="K120" s="63" t="s">
        <v>204</v>
      </c>
      <c r="L120" s="71">
        <v>10291231</v>
      </c>
      <c r="M120" s="72" t="s">
        <v>206</v>
      </c>
      <c r="N120" s="68">
        <v>20</v>
      </c>
      <c r="O120" s="69">
        <v>341</v>
      </c>
    </row>
    <row r="121" spans="1:15" x14ac:dyDescent="0.25">
      <c r="A121" s="70" t="s">
        <v>190</v>
      </c>
      <c r="B121" s="63" t="s">
        <v>204</v>
      </c>
      <c r="C121" s="71">
        <v>1144061172</v>
      </c>
      <c r="D121" s="72" t="s">
        <v>207</v>
      </c>
      <c r="E121" s="66" t="s">
        <v>562</v>
      </c>
      <c r="F121" s="67" t="s">
        <v>559</v>
      </c>
      <c r="G121" s="68">
        <v>20</v>
      </c>
      <c r="H121" s="69">
        <v>247.52</v>
      </c>
      <c r="J121" s="70" t="s">
        <v>190</v>
      </c>
      <c r="K121" s="63" t="s">
        <v>204</v>
      </c>
      <c r="L121" s="71">
        <v>1144061172</v>
      </c>
      <c r="M121" s="72" t="s">
        <v>207</v>
      </c>
      <c r="N121" s="68">
        <v>20</v>
      </c>
      <c r="O121" s="69">
        <v>247.52</v>
      </c>
    </row>
    <row r="122" spans="1:15" x14ac:dyDescent="0.25">
      <c r="A122" s="70" t="s">
        <v>190</v>
      </c>
      <c r="B122" s="63" t="s">
        <v>204</v>
      </c>
      <c r="C122" s="71">
        <v>4616466</v>
      </c>
      <c r="D122" s="72" t="s">
        <v>208</v>
      </c>
      <c r="E122" s="66" t="s">
        <v>562</v>
      </c>
      <c r="F122" s="67" t="s">
        <v>557</v>
      </c>
      <c r="G122" s="68">
        <v>40</v>
      </c>
      <c r="H122" s="69">
        <v>301</v>
      </c>
      <c r="J122" s="70" t="s">
        <v>190</v>
      </c>
      <c r="K122" s="63" t="s">
        <v>204</v>
      </c>
      <c r="L122" s="71">
        <v>4616466</v>
      </c>
      <c r="M122" s="72" t="s">
        <v>208</v>
      </c>
      <c r="N122" s="68">
        <v>40</v>
      </c>
      <c r="O122" s="69">
        <v>301</v>
      </c>
    </row>
    <row r="123" spans="1:15" x14ac:dyDescent="0.25">
      <c r="A123" s="70" t="s">
        <v>190</v>
      </c>
      <c r="B123" s="63" t="s">
        <v>204</v>
      </c>
      <c r="C123" s="71">
        <v>1061705037</v>
      </c>
      <c r="D123" s="72" t="s">
        <v>209</v>
      </c>
      <c r="E123" s="66" t="s">
        <v>562</v>
      </c>
      <c r="F123" s="67" t="s">
        <v>557</v>
      </c>
      <c r="G123" s="68">
        <v>40</v>
      </c>
      <c r="H123" s="69">
        <v>227.92</v>
      </c>
      <c r="J123" s="70" t="s">
        <v>190</v>
      </c>
      <c r="K123" s="63" t="s">
        <v>204</v>
      </c>
      <c r="L123" s="71">
        <v>1061705037</v>
      </c>
      <c r="M123" s="72" t="s">
        <v>209</v>
      </c>
      <c r="N123" s="68">
        <v>40</v>
      </c>
      <c r="O123" s="69">
        <v>227.92</v>
      </c>
    </row>
    <row r="124" spans="1:15" x14ac:dyDescent="0.25">
      <c r="A124" s="70" t="s">
        <v>190</v>
      </c>
      <c r="B124" s="63" t="s">
        <v>204</v>
      </c>
      <c r="C124" s="71">
        <v>34326303</v>
      </c>
      <c r="D124" s="72" t="s">
        <v>210</v>
      </c>
      <c r="E124" s="66" t="s">
        <v>562</v>
      </c>
      <c r="F124" s="67" t="s">
        <v>559</v>
      </c>
      <c r="G124" s="68">
        <v>20</v>
      </c>
      <c r="H124" s="69">
        <v>310.5</v>
      </c>
      <c r="J124" s="70" t="s">
        <v>190</v>
      </c>
      <c r="K124" s="63" t="s">
        <v>204</v>
      </c>
      <c r="L124" s="71">
        <v>34326303</v>
      </c>
      <c r="M124" s="72" t="s">
        <v>210</v>
      </c>
      <c r="N124" s="68">
        <v>20</v>
      </c>
      <c r="O124" s="69">
        <v>310.5</v>
      </c>
    </row>
    <row r="125" spans="1:15" x14ac:dyDescent="0.25">
      <c r="A125" s="70" t="s">
        <v>190</v>
      </c>
      <c r="B125" s="63" t="s">
        <v>204</v>
      </c>
      <c r="C125" s="71">
        <v>34607318</v>
      </c>
      <c r="D125" s="72" t="s">
        <v>211</v>
      </c>
      <c r="E125" s="66" t="s">
        <v>562</v>
      </c>
      <c r="F125" s="67" t="s">
        <v>557</v>
      </c>
      <c r="G125" s="68">
        <v>40</v>
      </c>
      <c r="H125" s="69">
        <v>239.24</v>
      </c>
      <c r="J125" s="70" t="s">
        <v>190</v>
      </c>
      <c r="K125" s="63" t="s">
        <v>204</v>
      </c>
      <c r="L125" s="71">
        <v>34607318</v>
      </c>
      <c r="M125" s="72" t="s">
        <v>211</v>
      </c>
      <c r="N125" s="68">
        <v>40</v>
      </c>
      <c r="O125" s="69">
        <v>239.24</v>
      </c>
    </row>
    <row r="126" spans="1:15" x14ac:dyDescent="0.25">
      <c r="A126" s="70" t="s">
        <v>190</v>
      </c>
      <c r="B126" s="63" t="s">
        <v>204</v>
      </c>
      <c r="C126" s="71">
        <v>48600179</v>
      </c>
      <c r="D126" s="72" t="s">
        <v>212</v>
      </c>
      <c r="E126" s="66" t="s">
        <v>562</v>
      </c>
      <c r="F126" s="67" t="s">
        <v>557</v>
      </c>
      <c r="G126" s="68">
        <v>40</v>
      </c>
      <c r="H126" s="69">
        <v>296.51</v>
      </c>
      <c r="J126" s="70" t="s">
        <v>190</v>
      </c>
      <c r="K126" s="63" t="s">
        <v>204</v>
      </c>
      <c r="L126" s="71">
        <v>48600179</v>
      </c>
      <c r="M126" s="72" t="s">
        <v>212</v>
      </c>
      <c r="N126" s="68">
        <v>40</v>
      </c>
      <c r="O126" s="69">
        <v>296.51</v>
      </c>
    </row>
    <row r="127" spans="1:15" x14ac:dyDescent="0.25">
      <c r="A127" s="70" t="s">
        <v>190</v>
      </c>
      <c r="B127" s="63" t="s">
        <v>204</v>
      </c>
      <c r="C127" s="71">
        <v>34562244</v>
      </c>
      <c r="D127" s="72" t="s">
        <v>213</v>
      </c>
      <c r="E127" s="66" t="s">
        <v>562</v>
      </c>
      <c r="F127" s="67" t="s">
        <v>559</v>
      </c>
      <c r="G127" s="68">
        <v>20</v>
      </c>
      <c r="H127" s="69">
        <v>325.58</v>
      </c>
      <c r="J127" s="70" t="s">
        <v>190</v>
      </c>
      <c r="K127" s="63" t="s">
        <v>204</v>
      </c>
      <c r="L127" s="71">
        <v>34562244</v>
      </c>
      <c r="M127" s="72" t="s">
        <v>213</v>
      </c>
      <c r="N127" s="68">
        <v>20</v>
      </c>
      <c r="O127" s="69">
        <v>325.58</v>
      </c>
    </row>
    <row r="128" spans="1:15" x14ac:dyDescent="0.25">
      <c r="A128" s="70" t="s">
        <v>190</v>
      </c>
      <c r="B128" s="63" t="s">
        <v>204</v>
      </c>
      <c r="C128" s="71">
        <v>34326342</v>
      </c>
      <c r="D128" s="72" t="s">
        <v>214</v>
      </c>
      <c r="E128" s="66" t="s">
        <v>562</v>
      </c>
      <c r="F128" s="67" t="s">
        <v>557</v>
      </c>
      <c r="G128" s="68">
        <v>40</v>
      </c>
      <c r="H128" s="69">
        <v>259.48</v>
      </c>
      <c r="J128" s="70" t="s">
        <v>190</v>
      </c>
      <c r="K128" s="63" t="s">
        <v>204</v>
      </c>
      <c r="L128" s="71">
        <v>34326342</v>
      </c>
      <c r="M128" s="72" t="s">
        <v>214</v>
      </c>
      <c r="N128" s="68">
        <v>40</v>
      </c>
      <c r="O128" s="69">
        <v>259.48</v>
      </c>
    </row>
    <row r="129" spans="1:15" x14ac:dyDescent="0.25">
      <c r="A129" s="70" t="s">
        <v>190</v>
      </c>
      <c r="B129" s="63" t="s">
        <v>204</v>
      </c>
      <c r="C129" s="71">
        <v>30720867</v>
      </c>
      <c r="D129" s="72" t="s">
        <v>215</v>
      </c>
      <c r="E129" s="66" t="s">
        <v>562</v>
      </c>
      <c r="F129" s="67" t="s">
        <v>557</v>
      </c>
      <c r="G129" s="68">
        <v>40</v>
      </c>
      <c r="H129" s="69">
        <v>385</v>
      </c>
      <c r="J129" s="70" t="s">
        <v>190</v>
      </c>
      <c r="K129" s="63" t="s">
        <v>204</v>
      </c>
      <c r="L129" s="71">
        <v>30720867</v>
      </c>
      <c r="M129" s="72" t="s">
        <v>215</v>
      </c>
      <c r="N129" s="68">
        <v>40</v>
      </c>
      <c r="O129" s="69">
        <v>385</v>
      </c>
    </row>
    <row r="130" spans="1:15" x14ac:dyDescent="0.25">
      <c r="A130" s="70" t="s">
        <v>190</v>
      </c>
      <c r="B130" s="63" t="s">
        <v>204</v>
      </c>
      <c r="C130" s="71">
        <v>34324842</v>
      </c>
      <c r="D130" s="72" t="s">
        <v>216</v>
      </c>
      <c r="E130" s="66" t="s">
        <v>562</v>
      </c>
      <c r="F130" s="67" t="s">
        <v>557</v>
      </c>
      <c r="G130" s="68">
        <v>40</v>
      </c>
      <c r="H130" s="69">
        <v>285.83999999999997</v>
      </c>
      <c r="J130" s="70" t="s">
        <v>190</v>
      </c>
      <c r="K130" s="63" t="s">
        <v>204</v>
      </c>
      <c r="L130" s="71">
        <v>34324842</v>
      </c>
      <c r="M130" s="72" t="s">
        <v>216</v>
      </c>
      <c r="N130" s="68">
        <v>40</v>
      </c>
      <c r="O130" s="69">
        <v>285.83999999999997</v>
      </c>
    </row>
    <row r="131" spans="1:15" x14ac:dyDescent="0.25">
      <c r="A131" s="94" t="s">
        <v>190</v>
      </c>
      <c r="B131" s="95" t="s">
        <v>204</v>
      </c>
      <c r="C131" s="96">
        <v>34317859</v>
      </c>
      <c r="D131" s="97" t="s">
        <v>217</v>
      </c>
      <c r="E131" s="98" t="s">
        <v>562</v>
      </c>
      <c r="F131" s="99" t="s">
        <v>559</v>
      </c>
      <c r="G131" s="100">
        <v>20</v>
      </c>
      <c r="H131" s="101">
        <v>255</v>
      </c>
      <c r="J131" s="94" t="s">
        <v>190</v>
      </c>
      <c r="K131" s="95" t="s">
        <v>204</v>
      </c>
      <c r="L131" s="96">
        <v>34317859</v>
      </c>
      <c r="M131" s="97" t="s">
        <v>217</v>
      </c>
      <c r="N131" s="100">
        <v>20</v>
      </c>
      <c r="O131" s="101">
        <v>255</v>
      </c>
    </row>
    <row r="132" spans="1:15" x14ac:dyDescent="0.25">
      <c r="A132" s="70" t="s">
        <v>190</v>
      </c>
      <c r="B132" s="63" t="s">
        <v>204</v>
      </c>
      <c r="C132" s="71">
        <v>1061699251</v>
      </c>
      <c r="D132" s="72" t="s">
        <v>218</v>
      </c>
      <c r="E132" s="66" t="s">
        <v>562</v>
      </c>
      <c r="F132" s="67" t="s">
        <v>557</v>
      </c>
      <c r="G132" s="68">
        <v>40</v>
      </c>
      <c r="H132" s="69">
        <v>255</v>
      </c>
      <c r="J132" s="70" t="s">
        <v>190</v>
      </c>
      <c r="K132" s="63" t="s">
        <v>204</v>
      </c>
      <c r="L132" s="71">
        <v>1061699251</v>
      </c>
      <c r="M132" s="72" t="s">
        <v>218</v>
      </c>
      <c r="N132" s="68">
        <v>40</v>
      </c>
      <c r="O132" s="69">
        <v>255</v>
      </c>
    </row>
    <row r="133" spans="1:15" x14ac:dyDescent="0.25">
      <c r="A133" s="70" t="s">
        <v>190</v>
      </c>
      <c r="B133" s="63" t="s">
        <v>204</v>
      </c>
      <c r="C133" s="71">
        <v>1061693919</v>
      </c>
      <c r="D133" s="72" t="s">
        <v>219</v>
      </c>
      <c r="E133" s="66" t="s">
        <v>562</v>
      </c>
      <c r="F133" s="67" t="s">
        <v>557</v>
      </c>
      <c r="G133" s="68">
        <v>40</v>
      </c>
      <c r="H133" s="69">
        <v>314.58999999999997</v>
      </c>
      <c r="J133" s="70" t="s">
        <v>190</v>
      </c>
      <c r="K133" s="63" t="s">
        <v>204</v>
      </c>
      <c r="L133" s="71">
        <v>1061693919</v>
      </c>
      <c r="M133" s="72" t="s">
        <v>219</v>
      </c>
      <c r="N133" s="68">
        <v>40</v>
      </c>
      <c r="O133" s="69">
        <v>314.58999999999997</v>
      </c>
    </row>
    <row r="134" spans="1:15" x14ac:dyDescent="0.25">
      <c r="A134" s="70" t="s">
        <v>190</v>
      </c>
      <c r="B134" s="63" t="s">
        <v>204</v>
      </c>
      <c r="C134" s="71">
        <v>1061718060</v>
      </c>
      <c r="D134" s="72" t="s">
        <v>220</v>
      </c>
      <c r="E134" s="66" t="s">
        <v>562</v>
      </c>
      <c r="F134" s="67" t="s">
        <v>557</v>
      </c>
      <c r="G134" s="68">
        <v>40</v>
      </c>
      <c r="H134" s="69">
        <v>313.66000000000003</v>
      </c>
      <c r="J134" s="70" t="s">
        <v>190</v>
      </c>
      <c r="K134" s="63" t="s">
        <v>204</v>
      </c>
      <c r="L134" s="71">
        <v>1061718060</v>
      </c>
      <c r="M134" s="72" t="s">
        <v>220</v>
      </c>
      <c r="N134" s="68">
        <v>40</v>
      </c>
      <c r="O134" s="69">
        <v>313.66000000000003</v>
      </c>
    </row>
    <row r="135" spans="1:15" x14ac:dyDescent="0.25">
      <c r="A135" s="70" t="s">
        <v>190</v>
      </c>
      <c r="B135" s="63" t="s">
        <v>204</v>
      </c>
      <c r="C135" s="71">
        <v>25277541</v>
      </c>
      <c r="D135" s="72" t="s">
        <v>221</v>
      </c>
      <c r="E135" s="66" t="s">
        <v>562</v>
      </c>
      <c r="F135" s="67" t="s">
        <v>559</v>
      </c>
      <c r="G135" s="68">
        <v>20</v>
      </c>
      <c r="H135" s="69">
        <v>296.5</v>
      </c>
      <c r="J135" s="70" t="s">
        <v>190</v>
      </c>
      <c r="K135" s="63" t="s">
        <v>204</v>
      </c>
      <c r="L135" s="71">
        <v>25277541</v>
      </c>
      <c r="M135" s="72" t="s">
        <v>221</v>
      </c>
      <c r="N135" s="68">
        <v>20</v>
      </c>
      <c r="O135" s="69">
        <v>296.5</v>
      </c>
    </row>
    <row r="136" spans="1:15" x14ac:dyDescent="0.25">
      <c r="A136" s="70" t="s">
        <v>190</v>
      </c>
      <c r="B136" s="63" t="s">
        <v>204</v>
      </c>
      <c r="C136" s="71">
        <v>14466748</v>
      </c>
      <c r="D136" s="72" t="s">
        <v>222</v>
      </c>
      <c r="E136" s="66" t="s">
        <v>562</v>
      </c>
      <c r="F136" s="67" t="s">
        <v>557</v>
      </c>
      <c r="G136" s="68">
        <v>40</v>
      </c>
      <c r="H136" s="69">
        <v>268.61</v>
      </c>
      <c r="J136" s="70" t="s">
        <v>190</v>
      </c>
      <c r="K136" s="63" t="s">
        <v>204</v>
      </c>
      <c r="L136" s="71">
        <v>14466748</v>
      </c>
      <c r="M136" s="72" t="s">
        <v>222</v>
      </c>
      <c r="N136" s="68">
        <v>40</v>
      </c>
      <c r="O136" s="69">
        <v>268.61</v>
      </c>
    </row>
    <row r="137" spans="1:15" x14ac:dyDescent="0.25">
      <c r="A137" s="70" t="s">
        <v>190</v>
      </c>
      <c r="B137" s="63" t="s">
        <v>204</v>
      </c>
      <c r="C137" s="71">
        <v>1061696388</v>
      </c>
      <c r="D137" s="72" t="s">
        <v>223</v>
      </c>
      <c r="E137" s="66" t="s">
        <v>562</v>
      </c>
      <c r="F137" s="67" t="s">
        <v>557</v>
      </c>
      <c r="G137" s="68">
        <v>40</v>
      </c>
      <c r="H137" s="69">
        <v>294.16000000000003</v>
      </c>
      <c r="J137" s="70" t="s">
        <v>190</v>
      </c>
      <c r="K137" s="63" t="s">
        <v>204</v>
      </c>
      <c r="L137" s="71">
        <v>1061696388</v>
      </c>
      <c r="M137" s="72" t="s">
        <v>223</v>
      </c>
      <c r="N137" s="68">
        <v>40</v>
      </c>
      <c r="O137" s="69">
        <v>294.16000000000003</v>
      </c>
    </row>
    <row r="138" spans="1:15" x14ac:dyDescent="0.25">
      <c r="A138" s="70" t="s">
        <v>190</v>
      </c>
      <c r="B138" s="63" t="s">
        <v>204</v>
      </c>
      <c r="C138" s="71">
        <v>1061738519</v>
      </c>
      <c r="D138" s="72" t="s">
        <v>224</v>
      </c>
      <c r="E138" s="66" t="s">
        <v>562</v>
      </c>
      <c r="F138" s="67" t="s">
        <v>557</v>
      </c>
      <c r="G138" s="68">
        <v>40</v>
      </c>
      <c r="H138" s="69">
        <v>317.92</v>
      </c>
      <c r="J138" s="70" t="s">
        <v>190</v>
      </c>
      <c r="K138" s="63" t="s">
        <v>204</v>
      </c>
      <c r="L138" s="71">
        <v>1061738519</v>
      </c>
      <c r="M138" s="72" t="s">
        <v>224</v>
      </c>
      <c r="N138" s="68">
        <v>40</v>
      </c>
      <c r="O138" s="69">
        <v>317.92</v>
      </c>
    </row>
    <row r="139" spans="1:15" x14ac:dyDescent="0.25">
      <c r="A139" s="70" t="s">
        <v>190</v>
      </c>
      <c r="B139" s="63" t="s">
        <v>204</v>
      </c>
      <c r="C139" s="71">
        <v>25292596</v>
      </c>
      <c r="D139" s="72" t="s">
        <v>225</v>
      </c>
      <c r="E139" s="66" t="s">
        <v>562</v>
      </c>
      <c r="F139" s="67" t="s">
        <v>559</v>
      </c>
      <c r="G139" s="68">
        <v>20</v>
      </c>
      <c r="H139" s="69">
        <v>275</v>
      </c>
      <c r="J139" s="70" t="s">
        <v>190</v>
      </c>
      <c r="K139" s="63" t="s">
        <v>204</v>
      </c>
      <c r="L139" s="71">
        <v>25292596</v>
      </c>
      <c r="M139" s="72" t="s">
        <v>225</v>
      </c>
      <c r="N139" s="68">
        <v>20</v>
      </c>
      <c r="O139" s="69">
        <v>275</v>
      </c>
    </row>
    <row r="140" spans="1:15" x14ac:dyDescent="0.25">
      <c r="A140" s="70" t="s">
        <v>190</v>
      </c>
      <c r="B140" s="63" t="s">
        <v>204</v>
      </c>
      <c r="C140" s="71">
        <v>10293365</v>
      </c>
      <c r="D140" s="72" t="s">
        <v>226</v>
      </c>
      <c r="E140" s="66" t="s">
        <v>562</v>
      </c>
      <c r="F140" s="67" t="s">
        <v>557</v>
      </c>
      <c r="G140" s="68">
        <v>40</v>
      </c>
      <c r="H140" s="69">
        <v>295.08</v>
      </c>
      <c r="J140" s="70" t="s">
        <v>190</v>
      </c>
      <c r="K140" s="63" t="s">
        <v>204</v>
      </c>
      <c r="L140" s="71">
        <v>10293365</v>
      </c>
      <c r="M140" s="72" t="s">
        <v>226</v>
      </c>
      <c r="N140" s="68">
        <v>40</v>
      </c>
      <c r="O140" s="69">
        <v>295.08</v>
      </c>
    </row>
    <row r="141" spans="1:15" x14ac:dyDescent="0.25">
      <c r="A141" s="70" t="s">
        <v>190</v>
      </c>
      <c r="B141" s="63" t="s">
        <v>204</v>
      </c>
      <c r="C141" s="71">
        <v>34320956</v>
      </c>
      <c r="D141" s="72" t="s">
        <v>227</v>
      </c>
      <c r="E141" s="66" t="s">
        <v>562</v>
      </c>
      <c r="F141" s="67" t="s">
        <v>557</v>
      </c>
      <c r="G141" s="68">
        <v>40</v>
      </c>
      <c r="H141" s="69">
        <v>304.27999999999997</v>
      </c>
      <c r="J141" s="70" t="s">
        <v>190</v>
      </c>
      <c r="K141" s="63" t="s">
        <v>204</v>
      </c>
      <c r="L141" s="71">
        <v>34320956</v>
      </c>
      <c r="M141" s="72" t="s">
        <v>227</v>
      </c>
      <c r="N141" s="68">
        <v>40</v>
      </c>
      <c r="O141" s="69">
        <v>304.27999999999997</v>
      </c>
    </row>
    <row r="142" spans="1:15" x14ac:dyDescent="0.25">
      <c r="A142" s="70" t="s">
        <v>190</v>
      </c>
      <c r="B142" s="63" t="s">
        <v>229</v>
      </c>
      <c r="C142" s="71">
        <v>34559165</v>
      </c>
      <c r="D142" s="72" t="s">
        <v>228</v>
      </c>
      <c r="E142" s="66" t="s">
        <v>562</v>
      </c>
      <c r="F142" s="67" t="s">
        <v>559</v>
      </c>
      <c r="G142" s="68">
        <v>20</v>
      </c>
      <c r="H142" s="69">
        <v>393.44</v>
      </c>
      <c r="J142" s="70" t="s">
        <v>190</v>
      </c>
      <c r="K142" s="63" t="s">
        <v>229</v>
      </c>
      <c r="L142" s="71">
        <v>34559165</v>
      </c>
      <c r="M142" s="72" t="s">
        <v>228</v>
      </c>
      <c r="N142" s="68">
        <v>20</v>
      </c>
      <c r="O142" s="69">
        <v>393.44</v>
      </c>
    </row>
    <row r="143" spans="1:15" x14ac:dyDescent="0.25">
      <c r="A143" s="70" t="s">
        <v>190</v>
      </c>
      <c r="B143" s="63" t="s">
        <v>229</v>
      </c>
      <c r="C143" s="71">
        <v>34331407</v>
      </c>
      <c r="D143" s="72" t="s">
        <v>230</v>
      </c>
      <c r="E143" s="66" t="s">
        <v>562</v>
      </c>
      <c r="F143" s="67" t="s">
        <v>557</v>
      </c>
      <c r="G143" s="68">
        <v>40</v>
      </c>
      <c r="H143" s="69">
        <v>339.66</v>
      </c>
      <c r="J143" s="70" t="s">
        <v>190</v>
      </c>
      <c r="K143" s="63" t="s">
        <v>229</v>
      </c>
      <c r="L143" s="71">
        <v>34331407</v>
      </c>
      <c r="M143" s="72" t="s">
        <v>230</v>
      </c>
      <c r="N143" s="68">
        <v>40</v>
      </c>
      <c r="O143" s="69">
        <v>339.66</v>
      </c>
    </row>
    <row r="144" spans="1:15" x14ac:dyDescent="0.25">
      <c r="A144" s="70" t="s">
        <v>190</v>
      </c>
      <c r="B144" s="63" t="s">
        <v>229</v>
      </c>
      <c r="C144" s="71">
        <v>1061750476</v>
      </c>
      <c r="D144" s="72" t="s">
        <v>231</v>
      </c>
      <c r="E144" s="66" t="s">
        <v>562</v>
      </c>
      <c r="F144" s="67" t="s">
        <v>559</v>
      </c>
      <c r="G144" s="68">
        <v>20</v>
      </c>
      <c r="H144" s="69">
        <v>273.14</v>
      </c>
      <c r="J144" s="70" t="s">
        <v>190</v>
      </c>
      <c r="K144" s="63" t="s">
        <v>229</v>
      </c>
      <c r="L144" s="71">
        <v>1061750476</v>
      </c>
      <c r="M144" s="72" t="s">
        <v>231</v>
      </c>
      <c r="N144" s="68">
        <v>20</v>
      </c>
      <c r="O144" s="69">
        <v>273.14</v>
      </c>
    </row>
    <row r="145" spans="1:15" x14ac:dyDescent="0.25">
      <c r="A145" s="70" t="s">
        <v>190</v>
      </c>
      <c r="B145" s="63" t="s">
        <v>229</v>
      </c>
      <c r="C145" s="71">
        <v>34563785</v>
      </c>
      <c r="D145" s="72" t="s">
        <v>232</v>
      </c>
      <c r="E145" s="66" t="s">
        <v>562</v>
      </c>
      <c r="F145" s="67" t="s">
        <v>559</v>
      </c>
      <c r="G145" s="68">
        <v>20</v>
      </c>
      <c r="H145" s="69">
        <v>301</v>
      </c>
      <c r="J145" s="70" t="s">
        <v>190</v>
      </c>
      <c r="K145" s="63" t="s">
        <v>229</v>
      </c>
      <c r="L145" s="71">
        <v>34563785</v>
      </c>
      <c r="M145" s="72" t="s">
        <v>232</v>
      </c>
      <c r="N145" s="68">
        <v>20</v>
      </c>
      <c r="O145" s="69">
        <v>301</v>
      </c>
    </row>
    <row r="146" spans="1:15" x14ac:dyDescent="0.25">
      <c r="A146" s="70" t="s">
        <v>190</v>
      </c>
      <c r="B146" s="63" t="s">
        <v>229</v>
      </c>
      <c r="C146" s="71">
        <v>1061746354</v>
      </c>
      <c r="D146" s="72" t="s">
        <v>233</v>
      </c>
      <c r="E146" s="66" t="s">
        <v>562</v>
      </c>
      <c r="F146" s="67" t="s">
        <v>559</v>
      </c>
      <c r="G146" s="68">
        <v>20</v>
      </c>
      <c r="H146" s="69">
        <v>280.83999999999997</v>
      </c>
      <c r="J146" s="70" t="s">
        <v>190</v>
      </c>
      <c r="K146" s="63" t="s">
        <v>229</v>
      </c>
      <c r="L146" s="71">
        <v>1061746354</v>
      </c>
      <c r="M146" s="72" t="s">
        <v>233</v>
      </c>
      <c r="N146" s="68">
        <v>20</v>
      </c>
      <c r="O146" s="69">
        <v>280.83999999999997</v>
      </c>
    </row>
    <row r="147" spans="1:15" x14ac:dyDescent="0.25">
      <c r="A147" s="70" t="s">
        <v>190</v>
      </c>
      <c r="B147" s="63" t="s">
        <v>229</v>
      </c>
      <c r="C147" s="71">
        <v>25635262</v>
      </c>
      <c r="D147" s="72" t="s">
        <v>573</v>
      </c>
      <c r="E147" s="66" t="s">
        <v>562</v>
      </c>
      <c r="F147" s="67" t="s">
        <v>559</v>
      </c>
      <c r="G147" s="68">
        <v>20</v>
      </c>
      <c r="H147" s="69">
        <v>235.8</v>
      </c>
      <c r="J147" s="70" t="s">
        <v>190</v>
      </c>
      <c r="K147" s="63" t="s">
        <v>229</v>
      </c>
      <c r="L147" s="71">
        <v>25635262</v>
      </c>
      <c r="M147" s="72" t="s">
        <v>573</v>
      </c>
      <c r="N147" s="68">
        <v>20</v>
      </c>
      <c r="O147" s="69">
        <v>235.8</v>
      </c>
    </row>
    <row r="148" spans="1:15" x14ac:dyDescent="0.25">
      <c r="A148" s="70" t="s">
        <v>190</v>
      </c>
      <c r="B148" s="63" t="s">
        <v>229</v>
      </c>
      <c r="C148" s="71">
        <v>1061728066</v>
      </c>
      <c r="D148" s="72" t="s">
        <v>234</v>
      </c>
      <c r="E148" s="66" t="s">
        <v>562</v>
      </c>
      <c r="F148" s="67" t="s">
        <v>557</v>
      </c>
      <c r="G148" s="68">
        <v>40</v>
      </c>
      <c r="H148" s="69">
        <v>295.02</v>
      </c>
      <c r="J148" s="70" t="s">
        <v>190</v>
      </c>
      <c r="K148" s="63" t="s">
        <v>229</v>
      </c>
      <c r="L148" s="71">
        <v>1061728066</v>
      </c>
      <c r="M148" s="72" t="s">
        <v>234</v>
      </c>
      <c r="N148" s="68">
        <v>40</v>
      </c>
      <c r="O148" s="69">
        <v>295.02</v>
      </c>
    </row>
    <row r="149" spans="1:15" x14ac:dyDescent="0.25">
      <c r="A149" s="70" t="s">
        <v>190</v>
      </c>
      <c r="B149" s="63" t="s">
        <v>229</v>
      </c>
      <c r="C149" s="71">
        <v>25292048</v>
      </c>
      <c r="D149" s="72" t="s">
        <v>235</v>
      </c>
      <c r="E149" s="66" t="s">
        <v>562</v>
      </c>
      <c r="F149" s="67" t="s">
        <v>557</v>
      </c>
      <c r="G149" s="68">
        <v>40</v>
      </c>
      <c r="H149" s="69">
        <v>372.41</v>
      </c>
      <c r="J149" s="70" t="s">
        <v>190</v>
      </c>
      <c r="K149" s="63" t="s">
        <v>229</v>
      </c>
      <c r="L149" s="71">
        <v>25292048</v>
      </c>
      <c r="M149" s="72" t="s">
        <v>235</v>
      </c>
      <c r="N149" s="68">
        <v>40</v>
      </c>
      <c r="O149" s="69">
        <v>372.41</v>
      </c>
    </row>
    <row r="150" spans="1:15" x14ac:dyDescent="0.25">
      <c r="A150" s="70" t="s">
        <v>190</v>
      </c>
      <c r="B150" s="63" t="s">
        <v>229</v>
      </c>
      <c r="C150" s="71">
        <v>31577990</v>
      </c>
      <c r="D150" s="72" t="s">
        <v>574</v>
      </c>
      <c r="E150" s="66" t="s">
        <v>562</v>
      </c>
      <c r="F150" s="67" t="s">
        <v>559</v>
      </c>
      <c r="G150" s="68">
        <v>20</v>
      </c>
      <c r="H150" s="69">
        <v>344.71</v>
      </c>
      <c r="J150" s="70" t="s">
        <v>190</v>
      </c>
      <c r="K150" s="63" t="s">
        <v>229</v>
      </c>
      <c r="L150" s="71">
        <v>31577990</v>
      </c>
      <c r="M150" s="72" t="s">
        <v>574</v>
      </c>
      <c r="N150" s="68">
        <v>20</v>
      </c>
      <c r="O150" s="69">
        <v>344.71</v>
      </c>
    </row>
    <row r="151" spans="1:15" x14ac:dyDescent="0.25">
      <c r="A151" s="70" t="s">
        <v>190</v>
      </c>
      <c r="B151" s="63" t="s">
        <v>229</v>
      </c>
      <c r="C151" s="71">
        <v>1061715642</v>
      </c>
      <c r="D151" s="72" t="s">
        <v>236</v>
      </c>
      <c r="E151" s="66" t="s">
        <v>562</v>
      </c>
      <c r="F151" s="67" t="s">
        <v>557</v>
      </c>
      <c r="G151" s="68">
        <v>40</v>
      </c>
      <c r="H151" s="69">
        <v>265.44</v>
      </c>
      <c r="J151" s="70" t="s">
        <v>190</v>
      </c>
      <c r="K151" s="63" t="s">
        <v>229</v>
      </c>
      <c r="L151" s="71">
        <v>1061715642</v>
      </c>
      <c r="M151" s="72" t="s">
        <v>236</v>
      </c>
      <c r="N151" s="68">
        <v>40</v>
      </c>
      <c r="O151" s="69">
        <v>265.44</v>
      </c>
    </row>
    <row r="152" spans="1:15" x14ac:dyDescent="0.25">
      <c r="A152" s="70" t="s">
        <v>190</v>
      </c>
      <c r="B152" s="63" t="s">
        <v>229</v>
      </c>
      <c r="C152" s="71">
        <v>34330775</v>
      </c>
      <c r="D152" s="72" t="s">
        <v>237</v>
      </c>
      <c r="E152" s="66" t="s">
        <v>562</v>
      </c>
      <c r="F152" s="67" t="s">
        <v>557</v>
      </c>
      <c r="G152" s="68">
        <v>40</v>
      </c>
      <c r="H152" s="69">
        <v>374.92</v>
      </c>
      <c r="J152" s="70" t="s">
        <v>190</v>
      </c>
      <c r="K152" s="63" t="s">
        <v>229</v>
      </c>
      <c r="L152" s="71">
        <v>34330775</v>
      </c>
      <c r="M152" s="72" t="s">
        <v>237</v>
      </c>
      <c r="N152" s="68">
        <v>40</v>
      </c>
      <c r="O152" s="69">
        <v>374.92</v>
      </c>
    </row>
    <row r="153" spans="1:15" x14ac:dyDescent="0.25">
      <c r="A153" s="70" t="s">
        <v>190</v>
      </c>
      <c r="B153" s="63" t="s">
        <v>229</v>
      </c>
      <c r="C153" s="71">
        <v>10303223</v>
      </c>
      <c r="D153" s="72" t="s">
        <v>238</v>
      </c>
      <c r="E153" s="66" t="s">
        <v>562</v>
      </c>
      <c r="F153" s="67" t="s">
        <v>557</v>
      </c>
      <c r="G153" s="68">
        <v>40</v>
      </c>
      <c r="H153" s="69">
        <v>341</v>
      </c>
      <c r="J153" s="70" t="s">
        <v>190</v>
      </c>
      <c r="K153" s="63" t="s">
        <v>229</v>
      </c>
      <c r="L153" s="71">
        <v>10303223</v>
      </c>
      <c r="M153" s="72" t="s">
        <v>238</v>
      </c>
      <c r="N153" s="68">
        <v>40</v>
      </c>
      <c r="O153" s="69">
        <v>341</v>
      </c>
    </row>
    <row r="154" spans="1:15" x14ac:dyDescent="0.25">
      <c r="A154" s="70" t="s">
        <v>190</v>
      </c>
      <c r="B154" s="63" t="s">
        <v>229</v>
      </c>
      <c r="C154" s="71">
        <v>34571575</v>
      </c>
      <c r="D154" s="72" t="s">
        <v>239</v>
      </c>
      <c r="E154" s="66" t="s">
        <v>562</v>
      </c>
      <c r="F154" s="67" t="s">
        <v>557</v>
      </c>
      <c r="G154" s="68">
        <v>40</v>
      </c>
      <c r="H154" s="69">
        <v>383.23</v>
      </c>
      <c r="J154" s="70" t="s">
        <v>190</v>
      </c>
      <c r="K154" s="63" t="s">
        <v>229</v>
      </c>
      <c r="L154" s="71">
        <v>34571575</v>
      </c>
      <c r="M154" s="72" t="s">
        <v>239</v>
      </c>
      <c r="N154" s="68">
        <v>40</v>
      </c>
      <c r="O154" s="69">
        <v>383.23</v>
      </c>
    </row>
    <row r="155" spans="1:15" x14ac:dyDescent="0.25">
      <c r="A155" s="70" t="s">
        <v>190</v>
      </c>
      <c r="B155" s="63" t="s">
        <v>229</v>
      </c>
      <c r="C155" s="71">
        <v>76332843</v>
      </c>
      <c r="D155" s="72" t="s">
        <v>575</v>
      </c>
      <c r="E155" s="66" t="s">
        <v>562</v>
      </c>
      <c r="F155" s="67" t="s">
        <v>559</v>
      </c>
      <c r="G155" s="68">
        <v>20</v>
      </c>
      <c r="H155" s="69">
        <v>242</v>
      </c>
      <c r="J155" s="70" t="s">
        <v>190</v>
      </c>
      <c r="K155" s="63" t="s">
        <v>229</v>
      </c>
      <c r="L155" s="71">
        <v>76332843</v>
      </c>
      <c r="M155" s="72" t="s">
        <v>575</v>
      </c>
      <c r="N155" s="68">
        <v>20</v>
      </c>
      <c r="O155" s="69">
        <v>242</v>
      </c>
    </row>
    <row r="156" spans="1:15" x14ac:dyDescent="0.25">
      <c r="A156" s="70" t="s">
        <v>190</v>
      </c>
      <c r="B156" s="63" t="s">
        <v>229</v>
      </c>
      <c r="C156" s="71">
        <v>34331927</v>
      </c>
      <c r="D156" s="72" t="s">
        <v>576</v>
      </c>
      <c r="E156" s="66" t="s">
        <v>562</v>
      </c>
      <c r="F156" s="67" t="s">
        <v>559</v>
      </c>
      <c r="G156" s="68">
        <v>20</v>
      </c>
      <c r="H156" s="69">
        <v>263.88</v>
      </c>
      <c r="J156" s="70" t="s">
        <v>190</v>
      </c>
      <c r="K156" s="63" t="s">
        <v>229</v>
      </c>
      <c r="L156" s="71">
        <v>34331927</v>
      </c>
      <c r="M156" s="72" t="s">
        <v>576</v>
      </c>
      <c r="N156" s="68">
        <v>20</v>
      </c>
      <c r="O156" s="69">
        <v>263.88</v>
      </c>
    </row>
    <row r="157" spans="1:15" x14ac:dyDescent="0.25">
      <c r="A157" s="70" t="s">
        <v>190</v>
      </c>
      <c r="B157" s="63" t="s">
        <v>229</v>
      </c>
      <c r="C157" s="71">
        <v>25292426</v>
      </c>
      <c r="D157" s="72" t="s">
        <v>240</v>
      </c>
      <c r="E157" s="66" t="s">
        <v>562</v>
      </c>
      <c r="F157" s="67" t="s">
        <v>557</v>
      </c>
      <c r="G157" s="68">
        <v>40</v>
      </c>
      <c r="H157" s="69">
        <v>418.77</v>
      </c>
      <c r="J157" s="70" t="s">
        <v>190</v>
      </c>
      <c r="K157" s="63" t="s">
        <v>229</v>
      </c>
      <c r="L157" s="71">
        <v>25292426</v>
      </c>
      <c r="M157" s="72" t="s">
        <v>240</v>
      </c>
      <c r="N157" s="68">
        <v>40</v>
      </c>
      <c r="O157" s="69">
        <v>418.77</v>
      </c>
    </row>
    <row r="158" spans="1:15" x14ac:dyDescent="0.25">
      <c r="A158" s="70" t="s">
        <v>190</v>
      </c>
      <c r="B158" s="63" t="s">
        <v>229</v>
      </c>
      <c r="C158" s="71">
        <v>34315699</v>
      </c>
      <c r="D158" s="72" t="s">
        <v>241</v>
      </c>
      <c r="E158" s="66" t="s">
        <v>562</v>
      </c>
      <c r="F158" s="67" t="s">
        <v>557</v>
      </c>
      <c r="G158" s="68">
        <v>40</v>
      </c>
      <c r="H158" s="69">
        <v>345.39</v>
      </c>
      <c r="J158" s="70" t="s">
        <v>190</v>
      </c>
      <c r="K158" s="63" t="s">
        <v>229</v>
      </c>
      <c r="L158" s="71">
        <v>34315699</v>
      </c>
      <c r="M158" s="72" t="s">
        <v>241</v>
      </c>
      <c r="N158" s="68">
        <v>40</v>
      </c>
      <c r="O158" s="69">
        <v>345.39</v>
      </c>
    </row>
    <row r="159" spans="1:15" x14ac:dyDescent="0.25">
      <c r="A159" s="70" t="s">
        <v>190</v>
      </c>
      <c r="B159" s="63" t="s">
        <v>229</v>
      </c>
      <c r="C159" s="71">
        <v>34317285</v>
      </c>
      <c r="D159" s="72" t="s">
        <v>242</v>
      </c>
      <c r="E159" s="66" t="s">
        <v>562</v>
      </c>
      <c r="F159" s="67" t="s">
        <v>557</v>
      </c>
      <c r="G159" s="68">
        <v>40</v>
      </c>
      <c r="H159" s="69">
        <v>331.92</v>
      </c>
      <c r="J159" s="70" t="s">
        <v>190</v>
      </c>
      <c r="K159" s="63" t="s">
        <v>229</v>
      </c>
      <c r="L159" s="71">
        <v>34317285</v>
      </c>
      <c r="M159" s="72" t="s">
        <v>242</v>
      </c>
      <c r="N159" s="68">
        <v>40</v>
      </c>
      <c r="O159" s="69">
        <v>331.92</v>
      </c>
    </row>
    <row r="160" spans="1:15" x14ac:dyDescent="0.25">
      <c r="A160" s="70" t="s">
        <v>190</v>
      </c>
      <c r="B160" s="63" t="s">
        <v>229</v>
      </c>
      <c r="C160" s="71">
        <v>1061692027</v>
      </c>
      <c r="D160" s="72" t="s">
        <v>243</v>
      </c>
      <c r="E160" s="66" t="s">
        <v>562</v>
      </c>
      <c r="F160" s="67" t="s">
        <v>557</v>
      </c>
      <c r="G160" s="68">
        <v>40</v>
      </c>
      <c r="H160" s="69">
        <v>284.44</v>
      </c>
      <c r="J160" s="70" t="s">
        <v>190</v>
      </c>
      <c r="K160" s="63" t="s">
        <v>229</v>
      </c>
      <c r="L160" s="71">
        <v>1061692027</v>
      </c>
      <c r="M160" s="72" t="s">
        <v>243</v>
      </c>
      <c r="N160" s="68">
        <v>40</v>
      </c>
      <c r="O160" s="69">
        <v>284.44</v>
      </c>
    </row>
    <row r="161" spans="1:15" x14ac:dyDescent="0.25">
      <c r="A161" s="70" t="s">
        <v>190</v>
      </c>
      <c r="B161" s="63" t="s">
        <v>245</v>
      </c>
      <c r="C161" s="71">
        <v>25289463</v>
      </c>
      <c r="D161" s="72" t="s">
        <v>244</v>
      </c>
      <c r="E161" s="66" t="s">
        <v>562</v>
      </c>
      <c r="F161" s="67" t="s">
        <v>559</v>
      </c>
      <c r="G161" s="68">
        <v>20</v>
      </c>
      <c r="H161" s="69">
        <v>239.76</v>
      </c>
      <c r="J161" s="70" t="s">
        <v>190</v>
      </c>
      <c r="K161" s="63" t="s">
        <v>245</v>
      </c>
      <c r="L161" s="71">
        <v>25289463</v>
      </c>
      <c r="M161" s="72" t="s">
        <v>244</v>
      </c>
      <c r="N161" s="68">
        <v>20</v>
      </c>
      <c r="O161" s="69">
        <v>239.76</v>
      </c>
    </row>
    <row r="162" spans="1:15" x14ac:dyDescent="0.25">
      <c r="A162" s="70" t="s">
        <v>190</v>
      </c>
      <c r="B162" s="63" t="s">
        <v>245</v>
      </c>
      <c r="C162" s="71">
        <v>34328411</v>
      </c>
      <c r="D162" s="72" t="s">
        <v>246</v>
      </c>
      <c r="E162" s="66" t="s">
        <v>562</v>
      </c>
      <c r="F162" s="67" t="s">
        <v>559</v>
      </c>
      <c r="G162" s="68">
        <v>20</v>
      </c>
      <c r="H162" s="69">
        <v>307.08</v>
      </c>
      <c r="J162" s="70" t="s">
        <v>190</v>
      </c>
      <c r="K162" s="63" t="s">
        <v>245</v>
      </c>
      <c r="L162" s="71">
        <v>34328411</v>
      </c>
      <c r="M162" s="72" t="s">
        <v>246</v>
      </c>
      <c r="N162" s="68">
        <v>20</v>
      </c>
      <c r="O162" s="69">
        <v>307.08</v>
      </c>
    </row>
    <row r="163" spans="1:15" x14ac:dyDescent="0.25">
      <c r="A163" s="70" t="s">
        <v>190</v>
      </c>
      <c r="B163" s="63" t="s">
        <v>245</v>
      </c>
      <c r="C163" s="71">
        <v>1061704258</v>
      </c>
      <c r="D163" s="72" t="s">
        <v>247</v>
      </c>
      <c r="E163" s="66" t="s">
        <v>562</v>
      </c>
      <c r="F163" s="67" t="s">
        <v>559</v>
      </c>
      <c r="G163" s="68">
        <v>20</v>
      </c>
      <c r="H163" s="69">
        <v>257.52</v>
      </c>
      <c r="J163" s="70" t="s">
        <v>190</v>
      </c>
      <c r="K163" s="63" t="s">
        <v>245</v>
      </c>
      <c r="L163" s="71">
        <v>1061704258</v>
      </c>
      <c r="M163" s="72" t="s">
        <v>247</v>
      </c>
      <c r="N163" s="68">
        <v>20</v>
      </c>
      <c r="O163" s="69">
        <v>257.52</v>
      </c>
    </row>
    <row r="164" spans="1:15" x14ac:dyDescent="0.25">
      <c r="A164" s="70" t="s">
        <v>190</v>
      </c>
      <c r="B164" s="63" t="s">
        <v>245</v>
      </c>
      <c r="C164" s="71">
        <v>34511528</v>
      </c>
      <c r="D164" s="72" t="s">
        <v>611</v>
      </c>
      <c r="E164" s="66" t="s">
        <v>562</v>
      </c>
      <c r="F164" s="67" t="s">
        <v>559</v>
      </c>
      <c r="G164" s="68">
        <v>20</v>
      </c>
      <c r="H164" s="69">
        <v>355.23</v>
      </c>
      <c r="J164" s="70" t="s">
        <v>190</v>
      </c>
      <c r="K164" s="63" t="s">
        <v>245</v>
      </c>
      <c r="L164" s="71">
        <v>34511528</v>
      </c>
      <c r="M164" s="72" t="s">
        <v>611</v>
      </c>
      <c r="N164" s="68">
        <v>20</v>
      </c>
      <c r="O164" s="69">
        <v>355.23</v>
      </c>
    </row>
    <row r="165" spans="1:15" x14ac:dyDescent="0.25">
      <c r="A165" s="70" t="s">
        <v>190</v>
      </c>
      <c r="B165" s="63" t="s">
        <v>245</v>
      </c>
      <c r="C165" s="71">
        <v>34533885</v>
      </c>
      <c r="D165" s="72" t="s">
        <v>248</v>
      </c>
      <c r="E165" s="66" t="s">
        <v>562</v>
      </c>
      <c r="F165" s="67" t="s">
        <v>557</v>
      </c>
      <c r="G165" s="68">
        <v>40</v>
      </c>
      <c r="H165" s="69">
        <v>301</v>
      </c>
      <c r="J165" s="70" t="s">
        <v>190</v>
      </c>
      <c r="K165" s="63" t="s">
        <v>245</v>
      </c>
      <c r="L165" s="71">
        <v>34533885</v>
      </c>
      <c r="M165" s="72" t="s">
        <v>248</v>
      </c>
      <c r="N165" s="68">
        <v>40</v>
      </c>
      <c r="O165" s="69">
        <v>301</v>
      </c>
    </row>
    <row r="166" spans="1:15" x14ac:dyDescent="0.25">
      <c r="A166" s="70" t="s">
        <v>190</v>
      </c>
      <c r="B166" s="63" t="s">
        <v>245</v>
      </c>
      <c r="C166" s="71">
        <v>34552993</v>
      </c>
      <c r="D166" s="72" t="s">
        <v>249</v>
      </c>
      <c r="E166" s="90" t="s">
        <v>562</v>
      </c>
      <c r="F166" s="67" t="s">
        <v>557</v>
      </c>
      <c r="G166" s="68">
        <v>40</v>
      </c>
      <c r="H166" s="80">
        <v>406.02</v>
      </c>
      <c r="J166" s="70" t="s">
        <v>190</v>
      </c>
      <c r="K166" s="63" t="s">
        <v>245</v>
      </c>
      <c r="L166" s="71">
        <v>34552993</v>
      </c>
      <c r="M166" s="72" t="s">
        <v>249</v>
      </c>
      <c r="N166" s="68">
        <v>40</v>
      </c>
      <c r="O166" s="80">
        <v>406.02</v>
      </c>
    </row>
    <row r="167" spans="1:15" x14ac:dyDescent="0.25">
      <c r="A167" s="70" t="s">
        <v>190</v>
      </c>
      <c r="B167" s="63" t="s">
        <v>245</v>
      </c>
      <c r="C167" s="71">
        <v>25279494</v>
      </c>
      <c r="D167" s="72" t="s">
        <v>250</v>
      </c>
      <c r="E167" s="66" t="s">
        <v>562</v>
      </c>
      <c r="F167" s="67" t="s">
        <v>557</v>
      </c>
      <c r="G167" s="68">
        <v>40</v>
      </c>
      <c r="H167" s="69">
        <v>344.62</v>
      </c>
      <c r="J167" s="70" t="s">
        <v>190</v>
      </c>
      <c r="K167" s="63" t="s">
        <v>245</v>
      </c>
      <c r="L167" s="71">
        <v>25279494</v>
      </c>
      <c r="M167" s="72" t="s">
        <v>250</v>
      </c>
      <c r="N167" s="68">
        <v>40</v>
      </c>
      <c r="O167" s="69">
        <v>344.62</v>
      </c>
    </row>
    <row r="168" spans="1:15" x14ac:dyDescent="0.25">
      <c r="A168" s="70" t="s">
        <v>190</v>
      </c>
      <c r="B168" s="63" t="s">
        <v>245</v>
      </c>
      <c r="C168" s="71">
        <v>34320833</v>
      </c>
      <c r="D168" s="72" t="s">
        <v>251</v>
      </c>
      <c r="E168" s="66" t="s">
        <v>562</v>
      </c>
      <c r="F168" s="67" t="s">
        <v>557</v>
      </c>
      <c r="G168" s="68">
        <v>40</v>
      </c>
      <c r="H168" s="69">
        <v>362.23</v>
      </c>
      <c r="J168" s="70" t="s">
        <v>190</v>
      </c>
      <c r="K168" s="63" t="s">
        <v>245</v>
      </c>
      <c r="L168" s="71">
        <v>34320833</v>
      </c>
      <c r="M168" s="72" t="s">
        <v>251</v>
      </c>
      <c r="N168" s="68">
        <v>40</v>
      </c>
      <c r="O168" s="69">
        <v>362.23</v>
      </c>
    </row>
    <row r="169" spans="1:15" x14ac:dyDescent="0.25">
      <c r="A169" s="70" t="s">
        <v>190</v>
      </c>
      <c r="B169" s="63" t="s">
        <v>245</v>
      </c>
      <c r="C169" s="71">
        <v>76293291</v>
      </c>
      <c r="D169" s="72" t="s">
        <v>252</v>
      </c>
      <c r="E169" s="66" t="s">
        <v>562</v>
      </c>
      <c r="F169" s="67" t="s">
        <v>559</v>
      </c>
      <c r="G169" s="68">
        <v>20</v>
      </c>
      <c r="H169" s="69">
        <v>288.64</v>
      </c>
      <c r="J169" s="70" t="s">
        <v>190</v>
      </c>
      <c r="K169" s="63" t="s">
        <v>245</v>
      </c>
      <c r="L169" s="71">
        <v>76293291</v>
      </c>
      <c r="M169" s="72" t="s">
        <v>252</v>
      </c>
      <c r="N169" s="68">
        <v>20</v>
      </c>
      <c r="O169" s="69">
        <v>288.64</v>
      </c>
    </row>
    <row r="170" spans="1:15" x14ac:dyDescent="0.25">
      <c r="A170" s="70" t="s">
        <v>190</v>
      </c>
      <c r="B170" s="63" t="s">
        <v>245</v>
      </c>
      <c r="C170" s="71">
        <v>10304168</v>
      </c>
      <c r="D170" s="72" t="s">
        <v>253</v>
      </c>
      <c r="E170" s="66" t="s">
        <v>562</v>
      </c>
      <c r="F170" s="67" t="s">
        <v>559</v>
      </c>
      <c r="G170" s="68">
        <v>20</v>
      </c>
      <c r="H170" s="69">
        <v>271</v>
      </c>
      <c r="J170" s="70" t="s">
        <v>190</v>
      </c>
      <c r="K170" s="63" t="s">
        <v>245</v>
      </c>
      <c r="L170" s="71">
        <v>10304168</v>
      </c>
      <c r="M170" s="72" t="s">
        <v>253</v>
      </c>
      <c r="N170" s="68">
        <v>20</v>
      </c>
      <c r="O170" s="69">
        <v>271</v>
      </c>
    </row>
    <row r="171" spans="1:15" x14ac:dyDescent="0.25">
      <c r="A171" s="70" t="s">
        <v>190</v>
      </c>
      <c r="B171" s="63" t="s">
        <v>245</v>
      </c>
      <c r="C171" s="71">
        <v>25517745</v>
      </c>
      <c r="D171" s="72" t="s">
        <v>254</v>
      </c>
      <c r="E171" s="66" t="s">
        <v>562</v>
      </c>
      <c r="F171" s="67" t="s">
        <v>557</v>
      </c>
      <c r="G171" s="68">
        <v>40</v>
      </c>
      <c r="H171" s="69">
        <v>341</v>
      </c>
      <c r="J171" s="70" t="s">
        <v>190</v>
      </c>
      <c r="K171" s="63" t="s">
        <v>245</v>
      </c>
      <c r="L171" s="71">
        <v>25517745</v>
      </c>
      <c r="M171" s="72" t="s">
        <v>254</v>
      </c>
      <c r="N171" s="68">
        <v>40</v>
      </c>
      <c r="O171" s="69">
        <v>341</v>
      </c>
    </row>
    <row r="172" spans="1:15" x14ac:dyDescent="0.25">
      <c r="A172" s="70" t="s">
        <v>190</v>
      </c>
      <c r="B172" s="63" t="s">
        <v>245</v>
      </c>
      <c r="C172" s="71">
        <v>1061688234</v>
      </c>
      <c r="D172" s="72" t="s">
        <v>255</v>
      </c>
      <c r="E172" s="66" t="s">
        <v>562</v>
      </c>
      <c r="F172" s="67" t="s">
        <v>557</v>
      </c>
      <c r="G172" s="68">
        <v>40</v>
      </c>
      <c r="H172" s="69">
        <v>262.8</v>
      </c>
      <c r="J172" s="70" t="s">
        <v>190</v>
      </c>
      <c r="K172" s="63" t="s">
        <v>245</v>
      </c>
      <c r="L172" s="71">
        <v>1061688234</v>
      </c>
      <c r="M172" s="72" t="s">
        <v>255</v>
      </c>
      <c r="N172" s="68">
        <v>40</v>
      </c>
      <c r="O172" s="69">
        <v>262.8</v>
      </c>
    </row>
    <row r="173" spans="1:15" x14ac:dyDescent="0.25">
      <c r="A173" s="70" t="s">
        <v>190</v>
      </c>
      <c r="B173" s="63" t="s">
        <v>245</v>
      </c>
      <c r="C173" s="71">
        <v>25292796</v>
      </c>
      <c r="D173" s="72" t="s">
        <v>256</v>
      </c>
      <c r="E173" s="66" t="s">
        <v>562</v>
      </c>
      <c r="F173" s="67" t="s">
        <v>557</v>
      </c>
      <c r="G173" s="68">
        <v>40</v>
      </c>
      <c r="H173" s="69">
        <v>370.01</v>
      </c>
      <c r="J173" s="70" t="s">
        <v>190</v>
      </c>
      <c r="K173" s="63" t="s">
        <v>245</v>
      </c>
      <c r="L173" s="71">
        <v>25292796</v>
      </c>
      <c r="M173" s="72" t="s">
        <v>256</v>
      </c>
      <c r="N173" s="68">
        <v>40</v>
      </c>
      <c r="O173" s="69">
        <v>370.01</v>
      </c>
    </row>
    <row r="174" spans="1:15" x14ac:dyDescent="0.25">
      <c r="A174" s="70" t="s">
        <v>190</v>
      </c>
      <c r="B174" s="63" t="s">
        <v>245</v>
      </c>
      <c r="C174" s="71">
        <v>34315253</v>
      </c>
      <c r="D174" s="72" t="s">
        <v>257</v>
      </c>
      <c r="E174" s="66" t="s">
        <v>562</v>
      </c>
      <c r="F174" s="67" t="s">
        <v>557</v>
      </c>
      <c r="G174" s="68">
        <v>40</v>
      </c>
      <c r="H174" s="69">
        <v>321</v>
      </c>
      <c r="J174" s="70" t="s">
        <v>190</v>
      </c>
      <c r="K174" s="63" t="s">
        <v>245</v>
      </c>
      <c r="L174" s="71">
        <v>34315253</v>
      </c>
      <c r="M174" s="72" t="s">
        <v>257</v>
      </c>
      <c r="N174" s="68">
        <v>40</v>
      </c>
      <c r="O174" s="69">
        <v>321</v>
      </c>
    </row>
    <row r="175" spans="1:15" x14ac:dyDescent="0.25">
      <c r="A175" s="70" t="s">
        <v>190</v>
      </c>
      <c r="B175" s="63" t="s">
        <v>245</v>
      </c>
      <c r="C175" s="102" t="s">
        <v>565</v>
      </c>
      <c r="D175" s="103" t="s">
        <v>577</v>
      </c>
      <c r="E175" s="104" t="s">
        <v>562</v>
      </c>
      <c r="F175" s="67" t="s">
        <v>557</v>
      </c>
      <c r="G175" s="79">
        <v>40</v>
      </c>
      <c r="H175" s="105">
        <v>380</v>
      </c>
      <c r="J175" s="70" t="s">
        <v>190</v>
      </c>
      <c r="K175" s="63" t="s">
        <v>245</v>
      </c>
      <c r="L175" s="102" t="s">
        <v>565</v>
      </c>
      <c r="M175" s="103" t="s">
        <v>577</v>
      </c>
      <c r="N175" s="79">
        <v>40</v>
      </c>
      <c r="O175" s="105">
        <v>380</v>
      </c>
    </row>
    <row r="176" spans="1:15" x14ac:dyDescent="0.25">
      <c r="A176" s="70" t="s">
        <v>190</v>
      </c>
      <c r="B176" s="63" t="s">
        <v>245</v>
      </c>
      <c r="C176" s="71">
        <v>1061746348</v>
      </c>
      <c r="D176" s="72" t="s">
        <v>258</v>
      </c>
      <c r="E176" s="66" t="s">
        <v>562</v>
      </c>
      <c r="F176" s="67" t="s">
        <v>557</v>
      </c>
      <c r="G176" s="68">
        <v>40</v>
      </c>
      <c r="H176" s="69">
        <v>299.85000000000002</v>
      </c>
      <c r="J176" s="70" t="s">
        <v>190</v>
      </c>
      <c r="K176" s="63" t="s">
        <v>245</v>
      </c>
      <c r="L176" s="71">
        <v>1061746348</v>
      </c>
      <c r="M176" s="72" t="s">
        <v>258</v>
      </c>
      <c r="N176" s="68">
        <v>40</v>
      </c>
      <c r="O176" s="69">
        <v>299.85000000000002</v>
      </c>
    </row>
    <row r="177" spans="1:15" x14ac:dyDescent="0.25">
      <c r="A177" s="70" t="s">
        <v>190</v>
      </c>
      <c r="B177" s="63" t="s">
        <v>245</v>
      </c>
      <c r="C177" s="71">
        <v>1061751898</v>
      </c>
      <c r="D177" s="72" t="s">
        <v>259</v>
      </c>
      <c r="E177" s="66" t="s">
        <v>562</v>
      </c>
      <c r="F177" s="67" t="s">
        <v>557</v>
      </c>
      <c r="G177" s="68">
        <v>40</v>
      </c>
      <c r="H177" s="69">
        <v>307.24</v>
      </c>
      <c r="J177" s="70" t="s">
        <v>190</v>
      </c>
      <c r="K177" s="63" t="s">
        <v>245</v>
      </c>
      <c r="L177" s="71">
        <v>1061751898</v>
      </c>
      <c r="M177" s="72" t="s">
        <v>259</v>
      </c>
      <c r="N177" s="68">
        <v>40</v>
      </c>
      <c r="O177" s="69">
        <v>307.24</v>
      </c>
    </row>
    <row r="178" spans="1:15" x14ac:dyDescent="0.25">
      <c r="A178" s="70" t="s">
        <v>190</v>
      </c>
      <c r="B178" s="63" t="s">
        <v>260</v>
      </c>
      <c r="C178" s="71">
        <v>34327027</v>
      </c>
      <c r="D178" s="72" t="s">
        <v>578</v>
      </c>
      <c r="E178" s="66" t="s">
        <v>562</v>
      </c>
      <c r="F178" s="67" t="s">
        <v>559</v>
      </c>
      <c r="G178" s="68">
        <v>20</v>
      </c>
      <c r="H178" s="69">
        <v>280.87</v>
      </c>
      <c r="J178" s="70" t="s">
        <v>190</v>
      </c>
      <c r="K178" s="63" t="s">
        <v>260</v>
      </c>
      <c r="L178" s="71">
        <v>34327027</v>
      </c>
      <c r="M178" s="72" t="s">
        <v>578</v>
      </c>
      <c r="N178" s="68">
        <v>20</v>
      </c>
      <c r="O178" s="69">
        <v>280.87</v>
      </c>
    </row>
    <row r="179" spans="1:15" x14ac:dyDescent="0.25">
      <c r="A179" s="70" t="s">
        <v>190</v>
      </c>
      <c r="B179" s="63" t="s">
        <v>260</v>
      </c>
      <c r="C179" s="71">
        <v>76306205</v>
      </c>
      <c r="D179" s="72" t="s">
        <v>261</v>
      </c>
      <c r="E179" s="66" t="s">
        <v>562</v>
      </c>
      <c r="F179" s="67" t="s">
        <v>559</v>
      </c>
      <c r="G179" s="68">
        <v>20</v>
      </c>
      <c r="H179" s="69">
        <v>322.47000000000003</v>
      </c>
      <c r="J179" s="70" t="s">
        <v>190</v>
      </c>
      <c r="K179" s="63" t="s">
        <v>260</v>
      </c>
      <c r="L179" s="71">
        <v>76306205</v>
      </c>
      <c r="M179" s="72" t="s">
        <v>261</v>
      </c>
      <c r="N179" s="68">
        <v>20</v>
      </c>
      <c r="O179" s="69">
        <v>322.47000000000003</v>
      </c>
    </row>
    <row r="180" spans="1:15" x14ac:dyDescent="0.25">
      <c r="A180" s="70" t="s">
        <v>190</v>
      </c>
      <c r="B180" s="63" t="s">
        <v>260</v>
      </c>
      <c r="C180" s="71">
        <v>76322698</v>
      </c>
      <c r="D180" s="72" t="s">
        <v>262</v>
      </c>
      <c r="E180" s="66" t="s">
        <v>562</v>
      </c>
      <c r="F180" s="67" t="s">
        <v>559</v>
      </c>
      <c r="G180" s="68">
        <v>20</v>
      </c>
      <c r="H180" s="69">
        <v>315</v>
      </c>
      <c r="J180" s="70" t="s">
        <v>190</v>
      </c>
      <c r="K180" s="63" t="s">
        <v>260</v>
      </c>
      <c r="L180" s="71">
        <v>76322698</v>
      </c>
      <c r="M180" s="72" t="s">
        <v>262</v>
      </c>
      <c r="N180" s="68">
        <v>20</v>
      </c>
      <c r="O180" s="69">
        <v>315</v>
      </c>
    </row>
    <row r="181" spans="1:15" x14ac:dyDescent="0.25">
      <c r="A181" s="70" t="s">
        <v>190</v>
      </c>
      <c r="B181" s="63" t="s">
        <v>260</v>
      </c>
      <c r="C181" s="71">
        <v>98380949</v>
      </c>
      <c r="D181" s="72" t="s">
        <v>263</v>
      </c>
      <c r="E181" s="66" t="s">
        <v>562</v>
      </c>
      <c r="F181" s="67" t="s">
        <v>557</v>
      </c>
      <c r="G181" s="68">
        <v>40</v>
      </c>
      <c r="H181" s="69">
        <v>483.52</v>
      </c>
      <c r="J181" s="70" t="s">
        <v>190</v>
      </c>
      <c r="K181" s="63" t="s">
        <v>260</v>
      </c>
      <c r="L181" s="71">
        <v>98380949</v>
      </c>
      <c r="M181" s="72" t="s">
        <v>263</v>
      </c>
      <c r="N181" s="68">
        <v>40</v>
      </c>
      <c r="O181" s="69">
        <v>483.52</v>
      </c>
    </row>
    <row r="182" spans="1:15" x14ac:dyDescent="0.25">
      <c r="A182" s="84" t="s">
        <v>190</v>
      </c>
      <c r="B182" s="84" t="s">
        <v>264</v>
      </c>
      <c r="C182" s="87">
        <v>98393424</v>
      </c>
      <c r="D182" s="87" t="s">
        <v>579</v>
      </c>
      <c r="E182" s="66" t="s">
        <v>562</v>
      </c>
      <c r="F182" s="86" t="s">
        <v>559</v>
      </c>
      <c r="G182" s="68">
        <v>20</v>
      </c>
      <c r="H182" s="69">
        <v>267.52</v>
      </c>
      <c r="J182" s="84" t="s">
        <v>190</v>
      </c>
      <c r="K182" s="84" t="s">
        <v>264</v>
      </c>
      <c r="L182" s="87">
        <v>98393424</v>
      </c>
      <c r="M182" s="87" t="s">
        <v>579</v>
      </c>
      <c r="N182" s="68">
        <v>20</v>
      </c>
      <c r="O182" s="69">
        <v>267.52</v>
      </c>
    </row>
    <row r="183" spans="1:15" x14ac:dyDescent="0.25">
      <c r="A183" s="84" t="s">
        <v>190</v>
      </c>
      <c r="B183" s="84" t="s">
        <v>264</v>
      </c>
      <c r="C183" s="87">
        <v>34595993</v>
      </c>
      <c r="D183" s="87" t="s">
        <v>265</v>
      </c>
      <c r="E183" s="66" t="s">
        <v>562</v>
      </c>
      <c r="F183" s="86" t="s">
        <v>559</v>
      </c>
      <c r="G183" s="68">
        <v>20</v>
      </c>
      <c r="H183" s="69">
        <v>327.2</v>
      </c>
      <c r="J183" s="84" t="s">
        <v>190</v>
      </c>
      <c r="K183" s="84" t="s">
        <v>264</v>
      </c>
      <c r="L183" s="87">
        <v>34595993</v>
      </c>
      <c r="M183" s="87" t="s">
        <v>265</v>
      </c>
      <c r="N183" s="68">
        <v>20</v>
      </c>
      <c r="O183" s="69">
        <v>327.2</v>
      </c>
    </row>
    <row r="184" spans="1:15" x14ac:dyDescent="0.25">
      <c r="A184" s="84" t="s">
        <v>190</v>
      </c>
      <c r="B184" s="84" t="s">
        <v>264</v>
      </c>
      <c r="C184" s="87">
        <v>1061692415</v>
      </c>
      <c r="D184" s="87" t="s">
        <v>266</v>
      </c>
      <c r="E184" s="66" t="s">
        <v>562</v>
      </c>
      <c r="F184" s="86" t="s">
        <v>559</v>
      </c>
      <c r="G184" s="68">
        <v>20</v>
      </c>
      <c r="H184" s="69">
        <v>302.16000000000003</v>
      </c>
      <c r="J184" s="84" t="s">
        <v>190</v>
      </c>
      <c r="K184" s="84" t="s">
        <v>264</v>
      </c>
      <c r="L184" s="87">
        <v>1061692415</v>
      </c>
      <c r="M184" s="87" t="s">
        <v>266</v>
      </c>
      <c r="N184" s="68">
        <v>20</v>
      </c>
      <c r="O184" s="69">
        <v>302.16000000000003</v>
      </c>
    </row>
    <row r="185" spans="1:15" x14ac:dyDescent="0.25">
      <c r="A185" s="84" t="s">
        <v>190</v>
      </c>
      <c r="B185" s="84" t="s">
        <v>264</v>
      </c>
      <c r="C185" s="87">
        <v>76327769</v>
      </c>
      <c r="D185" s="87" t="s">
        <v>267</v>
      </c>
      <c r="E185" s="66" t="s">
        <v>562</v>
      </c>
      <c r="F185" s="86" t="s">
        <v>559</v>
      </c>
      <c r="G185" s="68">
        <v>20</v>
      </c>
      <c r="H185" s="69">
        <v>276.44</v>
      </c>
      <c r="J185" s="84" t="s">
        <v>190</v>
      </c>
      <c r="K185" s="84" t="s">
        <v>264</v>
      </c>
      <c r="L185" s="87">
        <v>76327769</v>
      </c>
      <c r="M185" s="87" t="s">
        <v>267</v>
      </c>
      <c r="N185" s="68">
        <v>20</v>
      </c>
      <c r="O185" s="69">
        <v>276.44</v>
      </c>
    </row>
    <row r="186" spans="1:15" x14ac:dyDescent="0.25">
      <c r="A186" s="84" t="s">
        <v>190</v>
      </c>
      <c r="B186" s="84" t="s">
        <v>264</v>
      </c>
      <c r="C186" s="87">
        <v>76311049</v>
      </c>
      <c r="D186" s="87" t="s">
        <v>268</v>
      </c>
      <c r="E186" s="66" t="s">
        <v>562</v>
      </c>
      <c r="F186" s="86" t="s">
        <v>557</v>
      </c>
      <c r="G186" s="68">
        <v>40</v>
      </c>
      <c r="H186" s="69">
        <v>285</v>
      </c>
      <c r="J186" s="84" t="s">
        <v>190</v>
      </c>
      <c r="K186" s="84" t="s">
        <v>264</v>
      </c>
      <c r="L186" s="87">
        <v>76311049</v>
      </c>
      <c r="M186" s="87" t="s">
        <v>268</v>
      </c>
      <c r="N186" s="68">
        <v>40</v>
      </c>
      <c r="O186" s="69">
        <v>285</v>
      </c>
    </row>
    <row r="187" spans="1:15" x14ac:dyDescent="0.25">
      <c r="A187" s="84" t="s">
        <v>190</v>
      </c>
      <c r="B187" s="84" t="s">
        <v>264</v>
      </c>
      <c r="C187" s="87">
        <v>1086132502</v>
      </c>
      <c r="D187" s="87" t="s">
        <v>580</v>
      </c>
      <c r="E187" s="66" t="s">
        <v>562</v>
      </c>
      <c r="F187" s="86" t="s">
        <v>559</v>
      </c>
      <c r="G187" s="68">
        <v>20</v>
      </c>
      <c r="H187" s="69">
        <v>270.27999999999997</v>
      </c>
      <c r="J187" s="84" t="s">
        <v>190</v>
      </c>
      <c r="K187" s="84" t="s">
        <v>264</v>
      </c>
      <c r="L187" s="87">
        <v>1086132502</v>
      </c>
      <c r="M187" s="87" t="s">
        <v>580</v>
      </c>
      <c r="N187" s="68">
        <v>20</v>
      </c>
      <c r="O187" s="69">
        <v>270.27999999999997</v>
      </c>
    </row>
    <row r="188" spans="1:15" x14ac:dyDescent="0.25">
      <c r="A188" s="84" t="s">
        <v>190</v>
      </c>
      <c r="B188" s="84" t="s">
        <v>264</v>
      </c>
      <c r="C188" s="87">
        <v>10548083</v>
      </c>
      <c r="D188" s="87" t="s">
        <v>269</v>
      </c>
      <c r="E188" s="66" t="s">
        <v>562</v>
      </c>
      <c r="F188" s="86" t="s">
        <v>557</v>
      </c>
      <c r="G188" s="68">
        <v>40</v>
      </c>
      <c r="H188" s="69">
        <v>320.52</v>
      </c>
      <c r="J188" s="84" t="s">
        <v>190</v>
      </c>
      <c r="K188" s="84" t="s">
        <v>264</v>
      </c>
      <c r="L188" s="87">
        <v>10548083</v>
      </c>
      <c r="M188" s="87" t="s">
        <v>269</v>
      </c>
      <c r="N188" s="68">
        <v>40</v>
      </c>
      <c r="O188" s="69">
        <v>320.52</v>
      </c>
    </row>
    <row r="189" spans="1:15" x14ac:dyDescent="0.25">
      <c r="A189" s="84" t="s">
        <v>190</v>
      </c>
      <c r="B189" s="84" t="s">
        <v>264</v>
      </c>
      <c r="C189" s="86" t="s">
        <v>565</v>
      </c>
      <c r="D189" s="86" t="s">
        <v>577</v>
      </c>
      <c r="E189" s="66" t="s">
        <v>562</v>
      </c>
      <c r="F189" s="86" t="s">
        <v>557</v>
      </c>
      <c r="G189" s="68">
        <v>40</v>
      </c>
      <c r="H189" s="69">
        <v>380</v>
      </c>
      <c r="J189" s="84" t="s">
        <v>190</v>
      </c>
      <c r="K189" s="84" t="s">
        <v>264</v>
      </c>
      <c r="L189" s="86" t="s">
        <v>565</v>
      </c>
      <c r="M189" s="86" t="s">
        <v>577</v>
      </c>
      <c r="N189" s="68">
        <v>40</v>
      </c>
      <c r="O189" s="69">
        <v>380</v>
      </c>
    </row>
    <row r="190" spans="1:15" x14ac:dyDescent="0.25">
      <c r="A190" s="106" t="s">
        <v>190</v>
      </c>
      <c r="B190" s="106" t="s">
        <v>264</v>
      </c>
      <c r="C190" s="107">
        <v>1061687970</v>
      </c>
      <c r="D190" s="107" t="s">
        <v>270</v>
      </c>
      <c r="E190" s="98" t="s">
        <v>562</v>
      </c>
      <c r="F190" s="108" t="s">
        <v>559</v>
      </c>
      <c r="G190" s="100">
        <v>20</v>
      </c>
      <c r="H190" s="101">
        <v>305.36</v>
      </c>
      <c r="J190" s="106" t="s">
        <v>190</v>
      </c>
      <c r="K190" s="106" t="s">
        <v>264</v>
      </c>
      <c r="L190" s="107">
        <v>1061687970</v>
      </c>
      <c r="M190" s="107" t="s">
        <v>270</v>
      </c>
      <c r="N190" s="100">
        <v>20</v>
      </c>
      <c r="O190" s="101">
        <v>305.36</v>
      </c>
    </row>
    <row r="191" spans="1:15" x14ac:dyDescent="0.25">
      <c r="A191" s="84" t="s">
        <v>190</v>
      </c>
      <c r="B191" s="84" t="s">
        <v>264</v>
      </c>
      <c r="C191" s="87">
        <v>25291184</v>
      </c>
      <c r="D191" s="87" t="s">
        <v>271</v>
      </c>
      <c r="E191" s="66" t="s">
        <v>562</v>
      </c>
      <c r="F191" s="86" t="s">
        <v>557</v>
      </c>
      <c r="G191" s="68">
        <v>40</v>
      </c>
      <c r="H191" s="69">
        <v>285</v>
      </c>
      <c r="J191" s="84" t="s">
        <v>190</v>
      </c>
      <c r="K191" s="84" t="s">
        <v>264</v>
      </c>
      <c r="L191" s="87">
        <v>25291184</v>
      </c>
      <c r="M191" s="87" t="s">
        <v>271</v>
      </c>
      <c r="N191" s="68">
        <v>40</v>
      </c>
      <c r="O191" s="69">
        <v>285</v>
      </c>
    </row>
    <row r="192" spans="1:15" x14ac:dyDescent="0.25">
      <c r="A192" s="84" t="s">
        <v>190</v>
      </c>
      <c r="B192" s="84" t="s">
        <v>264</v>
      </c>
      <c r="C192" s="87">
        <v>34570325</v>
      </c>
      <c r="D192" s="87" t="s">
        <v>272</v>
      </c>
      <c r="E192" s="66" t="s">
        <v>562</v>
      </c>
      <c r="F192" s="86" t="s">
        <v>557</v>
      </c>
      <c r="G192" s="68">
        <v>40</v>
      </c>
      <c r="H192" s="69">
        <v>331.75</v>
      </c>
      <c r="J192" s="84" t="s">
        <v>190</v>
      </c>
      <c r="K192" s="84" t="s">
        <v>264</v>
      </c>
      <c r="L192" s="87">
        <v>34570325</v>
      </c>
      <c r="M192" s="87" t="s">
        <v>272</v>
      </c>
      <c r="N192" s="68">
        <v>40</v>
      </c>
      <c r="O192" s="69">
        <v>331.75</v>
      </c>
    </row>
    <row r="193" spans="1:15" x14ac:dyDescent="0.25">
      <c r="A193" s="70" t="s">
        <v>190</v>
      </c>
      <c r="B193" s="63" t="s">
        <v>274</v>
      </c>
      <c r="C193" s="87">
        <v>76318515</v>
      </c>
      <c r="D193" s="72" t="s">
        <v>273</v>
      </c>
      <c r="E193" s="66" t="s">
        <v>562</v>
      </c>
      <c r="F193" s="67" t="s">
        <v>559</v>
      </c>
      <c r="G193" s="68">
        <v>20</v>
      </c>
      <c r="H193" s="69">
        <v>270.04000000000002</v>
      </c>
      <c r="J193" s="70" t="s">
        <v>190</v>
      </c>
      <c r="K193" s="63" t="s">
        <v>274</v>
      </c>
      <c r="L193" s="87">
        <v>76318515</v>
      </c>
      <c r="M193" s="72" t="s">
        <v>273</v>
      </c>
      <c r="N193" s="68">
        <v>20</v>
      </c>
      <c r="O193" s="69">
        <v>270.04000000000002</v>
      </c>
    </row>
    <row r="194" spans="1:15" x14ac:dyDescent="0.25">
      <c r="A194" s="70" t="s">
        <v>190</v>
      </c>
      <c r="B194" s="63" t="s">
        <v>274</v>
      </c>
      <c r="C194" s="87">
        <v>34319792</v>
      </c>
      <c r="D194" s="72" t="s">
        <v>581</v>
      </c>
      <c r="E194" s="66" t="s">
        <v>562</v>
      </c>
      <c r="F194" s="67" t="s">
        <v>559</v>
      </c>
      <c r="G194" s="68">
        <v>20</v>
      </c>
      <c r="H194" s="69">
        <v>250.6</v>
      </c>
      <c r="J194" s="70" t="s">
        <v>190</v>
      </c>
      <c r="K194" s="63" t="s">
        <v>274</v>
      </c>
      <c r="L194" s="87">
        <v>34319792</v>
      </c>
      <c r="M194" s="72" t="s">
        <v>581</v>
      </c>
      <c r="N194" s="68">
        <v>20</v>
      </c>
      <c r="O194" s="69">
        <v>250.6</v>
      </c>
    </row>
    <row r="195" spans="1:15" x14ac:dyDescent="0.25">
      <c r="A195" s="70" t="s">
        <v>190</v>
      </c>
      <c r="B195" s="63" t="s">
        <v>274</v>
      </c>
      <c r="C195" s="87">
        <v>76296647</v>
      </c>
      <c r="D195" s="72" t="s">
        <v>582</v>
      </c>
      <c r="E195" s="66" t="s">
        <v>562</v>
      </c>
      <c r="F195" s="67" t="s">
        <v>557</v>
      </c>
      <c r="G195" s="68">
        <v>40</v>
      </c>
      <c r="H195" s="69">
        <v>287.72000000000003</v>
      </c>
      <c r="J195" s="70" t="s">
        <v>190</v>
      </c>
      <c r="K195" s="63" t="s">
        <v>274</v>
      </c>
      <c r="L195" s="87">
        <v>76296647</v>
      </c>
      <c r="M195" s="72" t="s">
        <v>582</v>
      </c>
      <c r="N195" s="68">
        <v>40</v>
      </c>
      <c r="O195" s="69">
        <v>287.72000000000003</v>
      </c>
    </row>
    <row r="196" spans="1:15" x14ac:dyDescent="0.25">
      <c r="A196" s="70" t="s">
        <v>190</v>
      </c>
      <c r="B196" s="63" t="s">
        <v>274</v>
      </c>
      <c r="C196" s="71">
        <v>10549763</v>
      </c>
      <c r="D196" s="72" t="s">
        <v>275</v>
      </c>
      <c r="E196" s="66" t="s">
        <v>562</v>
      </c>
      <c r="F196" s="67" t="s">
        <v>557</v>
      </c>
      <c r="G196" s="68">
        <v>40</v>
      </c>
      <c r="H196" s="69">
        <v>462.16</v>
      </c>
      <c r="J196" s="70" t="s">
        <v>190</v>
      </c>
      <c r="K196" s="63" t="s">
        <v>274</v>
      </c>
      <c r="L196" s="71">
        <v>10549763</v>
      </c>
      <c r="M196" s="72" t="s">
        <v>275</v>
      </c>
      <c r="N196" s="68">
        <v>40</v>
      </c>
      <c r="O196" s="69">
        <v>462.16</v>
      </c>
    </row>
    <row r="197" spans="1:15" x14ac:dyDescent="0.25">
      <c r="A197" s="70" t="s">
        <v>190</v>
      </c>
      <c r="B197" s="63" t="s">
        <v>274</v>
      </c>
      <c r="C197" s="71">
        <v>36758323</v>
      </c>
      <c r="D197" s="72" t="s">
        <v>276</v>
      </c>
      <c r="E197" s="66" t="s">
        <v>562</v>
      </c>
      <c r="F197" s="67" t="s">
        <v>559</v>
      </c>
      <c r="G197" s="68">
        <v>20</v>
      </c>
      <c r="H197" s="69">
        <v>272.08</v>
      </c>
      <c r="J197" s="70" t="s">
        <v>190</v>
      </c>
      <c r="K197" s="63" t="s">
        <v>274</v>
      </c>
      <c r="L197" s="71">
        <v>36758323</v>
      </c>
      <c r="M197" s="72" t="s">
        <v>276</v>
      </c>
      <c r="N197" s="68">
        <v>20</v>
      </c>
      <c r="O197" s="69">
        <v>272.08</v>
      </c>
    </row>
    <row r="198" spans="1:15" x14ac:dyDescent="0.25">
      <c r="A198" s="94" t="s">
        <v>190</v>
      </c>
      <c r="B198" s="95" t="s">
        <v>274</v>
      </c>
      <c r="C198" s="96">
        <v>34326058</v>
      </c>
      <c r="D198" s="97" t="s">
        <v>277</v>
      </c>
      <c r="E198" s="98" t="s">
        <v>562</v>
      </c>
      <c r="F198" s="99" t="s">
        <v>557</v>
      </c>
      <c r="G198" s="100">
        <v>40</v>
      </c>
      <c r="H198" s="101">
        <v>278.60000000000002</v>
      </c>
      <c r="J198" s="94" t="s">
        <v>190</v>
      </c>
      <c r="K198" s="95" t="s">
        <v>274</v>
      </c>
      <c r="L198" s="96">
        <v>34326058</v>
      </c>
      <c r="M198" s="97" t="s">
        <v>277</v>
      </c>
      <c r="N198" s="100">
        <v>40</v>
      </c>
      <c r="O198" s="101">
        <v>278.60000000000002</v>
      </c>
    </row>
    <row r="199" spans="1:15" x14ac:dyDescent="0.25">
      <c r="A199" s="70" t="s">
        <v>190</v>
      </c>
      <c r="B199" s="63" t="s">
        <v>274</v>
      </c>
      <c r="C199" s="71">
        <v>1112100784</v>
      </c>
      <c r="D199" s="72" t="s">
        <v>278</v>
      </c>
      <c r="E199" s="66" t="s">
        <v>562</v>
      </c>
      <c r="F199" s="67" t="s">
        <v>559</v>
      </c>
      <c r="G199" s="68">
        <v>20</v>
      </c>
      <c r="H199" s="69">
        <v>397.55</v>
      </c>
      <c r="J199" s="70" t="s">
        <v>190</v>
      </c>
      <c r="K199" s="63" t="s">
        <v>274</v>
      </c>
      <c r="L199" s="71">
        <v>1112100784</v>
      </c>
      <c r="M199" s="72" t="s">
        <v>278</v>
      </c>
      <c r="N199" s="68">
        <v>20</v>
      </c>
      <c r="O199" s="69">
        <v>397.55</v>
      </c>
    </row>
    <row r="200" spans="1:15" x14ac:dyDescent="0.25">
      <c r="A200" s="70" t="s">
        <v>190</v>
      </c>
      <c r="B200" s="63" t="s">
        <v>274</v>
      </c>
      <c r="C200" s="71">
        <v>13071424</v>
      </c>
      <c r="D200" s="72" t="s">
        <v>279</v>
      </c>
      <c r="E200" s="66" t="s">
        <v>562</v>
      </c>
      <c r="F200" s="67" t="s">
        <v>559</v>
      </c>
      <c r="G200" s="68">
        <v>20</v>
      </c>
      <c r="H200" s="69">
        <v>269.95999999999998</v>
      </c>
      <c r="J200" s="70" t="s">
        <v>190</v>
      </c>
      <c r="K200" s="63" t="s">
        <v>274</v>
      </c>
      <c r="L200" s="71">
        <v>13071424</v>
      </c>
      <c r="M200" s="72" t="s">
        <v>279</v>
      </c>
      <c r="N200" s="68">
        <v>20</v>
      </c>
      <c r="O200" s="69">
        <v>269.95999999999998</v>
      </c>
    </row>
    <row r="201" spans="1:15" x14ac:dyDescent="0.25">
      <c r="A201" s="70" t="s">
        <v>190</v>
      </c>
      <c r="B201" s="63" t="s">
        <v>274</v>
      </c>
      <c r="C201" s="71">
        <v>1061709112</v>
      </c>
      <c r="D201" s="72" t="s">
        <v>612</v>
      </c>
      <c r="E201" s="66" t="s">
        <v>562</v>
      </c>
      <c r="F201" s="67" t="s">
        <v>557</v>
      </c>
      <c r="G201" s="68">
        <v>40</v>
      </c>
      <c r="H201" s="69">
        <v>255.72</v>
      </c>
      <c r="J201" s="70" t="s">
        <v>190</v>
      </c>
      <c r="K201" s="63" t="s">
        <v>274</v>
      </c>
      <c r="L201" s="71">
        <v>1061709112</v>
      </c>
      <c r="M201" s="72" t="s">
        <v>612</v>
      </c>
      <c r="N201" s="68">
        <v>40</v>
      </c>
      <c r="O201" s="69">
        <v>255.72</v>
      </c>
    </row>
    <row r="202" spans="1:15" x14ac:dyDescent="0.25">
      <c r="A202" s="94" t="s">
        <v>190</v>
      </c>
      <c r="B202" s="95" t="s">
        <v>274</v>
      </c>
      <c r="C202" s="96">
        <v>1061734057</v>
      </c>
      <c r="D202" s="97" t="s">
        <v>280</v>
      </c>
      <c r="E202" s="98" t="s">
        <v>562</v>
      </c>
      <c r="F202" s="99" t="s">
        <v>559</v>
      </c>
      <c r="G202" s="100">
        <v>20</v>
      </c>
      <c r="H202" s="101">
        <v>255.4</v>
      </c>
      <c r="J202" s="94" t="s">
        <v>190</v>
      </c>
      <c r="K202" s="95" t="s">
        <v>274</v>
      </c>
      <c r="L202" s="96">
        <v>1061734057</v>
      </c>
      <c r="M202" s="97" t="s">
        <v>280</v>
      </c>
      <c r="N202" s="100">
        <v>20</v>
      </c>
      <c r="O202" s="101">
        <v>255.4</v>
      </c>
    </row>
    <row r="203" spans="1:15" x14ac:dyDescent="0.25">
      <c r="A203" s="70" t="s">
        <v>190</v>
      </c>
      <c r="B203" s="63" t="s">
        <v>274</v>
      </c>
      <c r="C203" s="71">
        <v>10531242</v>
      </c>
      <c r="D203" s="72" t="s">
        <v>281</v>
      </c>
      <c r="E203" s="66" t="s">
        <v>562</v>
      </c>
      <c r="F203" s="67" t="s">
        <v>557</v>
      </c>
      <c r="G203" s="68">
        <v>40</v>
      </c>
      <c r="H203" s="69">
        <v>326</v>
      </c>
      <c r="J203" s="70" t="s">
        <v>190</v>
      </c>
      <c r="K203" s="63" t="s">
        <v>274</v>
      </c>
      <c r="L203" s="71">
        <v>10531242</v>
      </c>
      <c r="M203" s="72" t="s">
        <v>281</v>
      </c>
      <c r="N203" s="68">
        <v>40</v>
      </c>
      <c r="O203" s="69">
        <v>326</v>
      </c>
    </row>
    <row r="204" spans="1:15" x14ac:dyDescent="0.25">
      <c r="A204" s="70" t="s">
        <v>190</v>
      </c>
      <c r="B204" s="63" t="s">
        <v>274</v>
      </c>
      <c r="C204" s="71">
        <v>22647709</v>
      </c>
      <c r="D204" s="72" t="s">
        <v>282</v>
      </c>
      <c r="E204" s="66" t="s">
        <v>562</v>
      </c>
      <c r="F204" s="67" t="s">
        <v>559</v>
      </c>
      <c r="G204" s="68">
        <v>20</v>
      </c>
      <c r="H204" s="69">
        <v>268.64</v>
      </c>
      <c r="J204" s="70" t="s">
        <v>190</v>
      </c>
      <c r="K204" s="63" t="s">
        <v>274</v>
      </c>
      <c r="L204" s="71">
        <v>22647709</v>
      </c>
      <c r="M204" s="72" t="s">
        <v>282</v>
      </c>
      <c r="N204" s="68">
        <v>20</v>
      </c>
      <c r="O204" s="69">
        <v>268.64</v>
      </c>
    </row>
    <row r="205" spans="1:15" x14ac:dyDescent="0.25">
      <c r="A205" s="70" t="s">
        <v>190</v>
      </c>
      <c r="B205" s="63" t="s">
        <v>284</v>
      </c>
      <c r="C205" s="71">
        <v>34562121</v>
      </c>
      <c r="D205" s="72" t="s">
        <v>283</v>
      </c>
      <c r="E205" s="66" t="s">
        <v>562</v>
      </c>
      <c r="F205" s="67" t="s">
        <v>557</v>
      </c>
      <c r="G205" s="68">
        <v>40</v>
      </c>
      <c r="H205" s="69">
        <v>269.04000000000002</v>
      </c>
      <c r="J205" s="70" t="s">
        <v>190</v>
      </c>
      <c r="K205" s="63" t="s">
        <v>284</v>
      </c>
      <c r="L205" s="71">
        <v>34562121</v>
      </c>
      <c r="M205" s="72" t="s">
        <v>283</v>
      </c>
      <c r="N205" s="68">
        <v>40</v>
      </c>
      <c r="O205" s="69">
        <v>269.04000000000002</v>
      </c>
    </row>
    <row r="206" spans="1:15" x14ac:dyDescent="0.25">
      <c r="A206" s="70" t="s">
        <v>190</v>
      </c>
      <c r="B206" s="63" t="s">
        <v>284</v>
      </c>
      <c r="C206" s="71">
        <v>34540781</v>
      </c>
      <c r="D206" s="72" t="s">
        <v>285</v>
      </c>
      <c r="E206" s="66" t="s">
        <v>562</v>
      </c>
      <c r="F206" s="67" t="s">
        <v>557</v>
      </c>
      <c r="G206" s="68">
        <v>40</v>
      </c>
      <c r="H206" s="69">
        <v>408.61</v>
      </c>
      <c r="J206" s="70" t="s">
        <v>190</v>
      </c>
      <c r="K206" s="63" t="s">
        <v>284</v>
      </c>
      <c r="L206" s="71">
        <v>34540781</v>
      </c>
      <c r="M206" s="72" t="s">
        <v>285</v>
      </c>
      <c r="N206" s="68">
        <v>40</v>
      </c>
      <c r="O206" s="69">
        <v>408.61</v>
      </c>
    </row>
    <row r="207" spans="1:15" x14ac:dyDescent="0.25">
      <c r="A207" s="70" t="s">
        <v>190</v>
      </c>
      <c r="B207" s="63" t="s">
        <v>284</v>
      </c>
      <c r="C207" s="71">
        <v>76294069</v>
      </c>
      <c r="D207" s="72" t="s">
        <v>286</v>
      </c>
      <c r="E207" s="66" t="s">
        <v>562</v>
      </c>
      <c r="F207" s="67" t="s">
        <v>559</v>
      </c>
      <c r="G207" s="68">
        <v>20</v>
      </c>
      <c r="H207" s="69">
        <v>233.04</v>
      </c>
      <c r="J207" s="70" t="s">
        <v>190</v>
      </c>
      <c r="K207" s="63" t="s">
        <v>284</v>
      </c>
      <c r="L207" s="71">
        <v>76294069</v>
      </c>
      <c r="M207" s="72" t="s">
        <v>286</v>
      </c>
      <c r="N207" s="68">
        <v>20</v>
      </c>
      <c r="O207" s="69">
        <v>233.04</v>
      </c>
    </row>
    <row r="208" spans="1:15" x14ac:dyDescent="0.25">
      <c r="A208" s="70" t="s">
        <v>190</v>
      </c>
      <c r="B208" s="63" t="s">
        <v>284</v>
      </c>
      <c r="C208" s="71">
        <v>1061704317</v>
      </c>
      <c r="D208" s="72" t="s">
        <v>287</v>
      </c>
      <c r="E208" s="66" t="s">
        <v>562</v>
      </c>
      <c r="F208" s="67" t="s">
        <v>557</v>
      </c>
      <c r="G208" s="68">
        <v>40</v>
      </c>
      <c r="H208" s="69">
        <v>369.69</v>
      </c>
      <c r="J208" s="70" t="s">
        <v>190</v>
      </c>
      <c r="K208" s="63" t="s">
        <v>284</v>
      </c>
      <c r="L208" s="71">
        <v>1061704317</v>
      </c>
      <c r="M208" s="72" t="s">
        <v>287</v>
      </c>
      <c r="N208" s="68">
        <v>40</v>
      </c>
      <c r="O208" s="69">
        <v>369.69</v>
      </c>
    </row>
    <row r="209" spans="1:15" x14ac:dyDescent="0.25">
      <c r="A209" s="70" t="s">
        <v>190</v>
      </c>
      <c r="B209" s="63" t="s">
        <v>289</v>
      </c>
      <c r="C209" s="71">
        <v>34557179</v>
      </c>
      <c r="D209" s="72" t="s">
        <v>583</v>
      </c>
      <c r="E209" s="66" t="s">
        <v>562</v>
      </c>
      <c r="F209" s="67" t="s">
        <v>557</v>
      </c>
      <c r="G209" s="68">
        <v>40</v>
      </c>
      <c r="H209" s="69">
        <v>323.08</v>
      </c>
      <c r="J209" s="70" t="s">
        <v>190</v>
      </c>
      <c r="K209" s="63" t="s">
        <v>289</v>
      </c>
      <c r="L209" s="71">
        <v>34557179</v>
      </c>
      <c r="M209" s="72" t="s">
        <v>583</v>
      </c>
      <c r="N209" s="68">
        <v>40</v>
      </c>
      <c r="O209" s="69">
        <v>323.08</v>
      </c>
    </row>
    <row r="210" spans="1:15" x14ac:dyDescent="0.25">
      <c r="A210" s="70" t="s">
        <v>190</v>
      </c>
      <c r="B210" s="63" t="s">
        <v>289</v>
      </c>
      <c r="C210" s="71">
        <v>34332079</v>
      </c>
      <c r="D210" s="72" t="s">
        <v>288</v>
      </c>
      <c r="E210" s="66" t="s">
        <v>562</v>
      </c>
      <c r="F210" s="67" t="s">
        <v>557</v>
      </c>
      <c r="G210" s="68">
        <v>40</v>
      </c>
      <c r="H210" s="69">
        <v>426.04</v>
      </c>
      <c r="J210" s="70" t="s">
        <v>190</v>
      </c>
      <c r="K210" s="63" t="s">
        <v>289</v>
      </c>
      <c r="L210" s="71">
        <v>34332079</v>
      </c>
      <c r="M210" s="72" t="s">
        <v>288</v>
      </c>
      <c r="N210" s="68">
        <v>40</v>
      </c>
      <c r="O210" s="69">
        <v>426.04</v>
      </c>
    </row>
    <row r="211" spans="1:15" x14ac:dyDescent="0.25">
      <c r="A211" s="70" t="s">
        <v>190</v>
      </c>
      <c r="B211" s="63" t="s">
        <v>289</v>
      </c>
      <c r="C211" s="71">
        <v>25288419</v>
      </c>
      <c r="D211" s="72" t="s">
        <v>290</v>
      </c>
      <c r="E211" s="66" t="s">
        <v>562</v>
      </c>
      <c r="F211" s="67" t="s">
        <v>559</v>
      </c>
      <c r="G211" s="68">
        <v>20</v>
      </c>
      <c r="H211" s="69">
        <v>310.68</v>
      </c>
      <c r="J211" s="70" t="s">
        <v>190</v>
      </c>
      <c r="K211" s="63" t="s">
        <v>289</v>
      </c>
      <c r="L211" s="71">
        <v>25288419</v>
      </c>
      <c r="M211" s="72" t="s">
        <v>290</v>
      </c>
      <c r="N211" s="68">
        <v>20</v>
      </c>
      <c r="O211" s="69">
        <v>310.68</v>
      </c>
    </row>
    <row r="212" spans="1:15" x14ac:dyDescent="0.25">
      <c r="A212" s="70" t="s">
        <v>190</v>
      </c>
      <c r="B212" s="63" t="s">
        <v>289</v>
      </c>
      <c r="C212" s="71">
        <v>25283057</v>
      </c>
      <c r="D212" s="72" t="s">
        <v>291</v>
      </c>
      <c r="E212" s="66" t="s">
        <v>562</v>
      </c>
      <c r="F212" s="67" t="s">
        <v>557</v>
      </c>
      <c r="G212" s="68">
        <v>40</v>
      </c>
      <c r="H212" s="69">
        <v>417.07</v>
      </c>
      <c r="J212" s="70" t="s">
        <v>190</v>
      </c>
      <c r="K212" s="63" t="s">
        <v>289</v>
      </c>
      <c r="L212" s="71">
        <v>25283057</v>
      </c>
      <c r="M212" s="72" t="s">
        <v>291</v>
      </c>
      <c r="N212" s="68">
        <v>40</v>
      </c>
      <c r="O212" s="69">
        <v>417.07</v>
      </c>
    </row>
    <row r="213" spans="1:15" x14ac:dyDescent="0.25">
      <c r="A213" s="70" t="s">
        <v>190</v>
      </c>
      <c r="B213" s="63" t="s">
        <v>293</v>
      </c>
      <c r="C213" s="71">
        <v>34557721</v>
      </c>
      <c r="D213" s="72" t="s">
        <v>292</v>
      </c>
      <c r="E213" s="66" t="s">
        <v>562</v>
      </c>
      <c r="F213" s="67" t="s">
        <v>559</v>
      </c>
      <c r="G213" s="68">
        <v>20</v>
      </c>
      <c r="H213" s="69">
        <v>280.85000000000002</v>
      </c>
      <c r="J213" s="70" t="s">
        <v>190</v>
      </c>
      <c r="K213" s="63" t="s">
        <v>293</v>
      </c>
      <c r="L213" s="71">
        <v>34557721</v>
      </c>
      <c r="M213" s="72" t="s">
        <v>292</v>
      </c>
      <c r="N213" s="68">
        <v>20</v>
      </c>
      <c r="O213" s="69">
        <v>280.85000000000002</v>
      </c>
    </row>
    <row r="214" spans="1:15" x14ac:dyDescent="0.25">
      <c r="A214" s="70" t="s">
        <v>190</v>
      </c>
      <c r="B214" s="63" t="s">
        <v>293</v>
      </c>
      <c r="C214" s="71">
        <v>34567920</v>
      </c>
      <c r="D214" s="72" t="s">
        <v>294</v>
      </c>
      <c r="E214" s="66" t="s">
        <v>562</v>
      </c>
      <c r="F214" s="67" t="s">
        <v>559</v>
      </c>
      <c r="G214" s="68">
        <v>20</v>
      </c>
      <c r="H214" s="69">
        <v>307.16000000000003</v>
      </c>
      <c r="J214" s="70" t="s">
        <v>190</v>
      </c>
      <c r="K214" s="63" t="s">
        <v>293</v>
      </c>
      <c r="L214" s="71">
        <v>34567920</v>
      </c>
      <c r="M214" s="72" t="s">
        <v>294</v>
      </c>
      <c r="N214" s="68">
        <v>20</v>
      </c>
      <c r="O214" s="69">
        <v>307.16000000000003</v>
      </c>
    </row>
    <row r="215" spans="1:15" x14ac:dyDescent="0.25">
      <c r="A215" s="70" t="s">
        <v>190</v>
      </c>
      <c r="B215" s="63" t="s">
        <v>293</v>
      </c>
      <c r="C215" s="71">
        <v>36300178</v>
      </c>
      <c r="D215" s="72" t="s">
        <v>295</v>
      </c>
      <c r="E215" s="66" t="s">
        <v>562</v>
      </c>
      <c r="F215" s="67" t="s">
        <v>557</v>
      </c>
      <c r="G215" s="68">
        <v>40</v>
      </c>
      <c r="H215" s="69">
        <v>358.63</v>
      </c>
      <c r="J215" s="70" t="s">
        <v>190</v>
      </c>
      <c r="K215" s="63" t="s">
        <v>293</v>
      </c>
      <c r="L215" s="71">
        <v>36300178</v>
      </c>
      <c r="M215" s="72" t="s">
        <v>295</v>
      </c>
      <c r="N215" s="68">
        <v>40</v>
      </c>
      <c r="O215" s="69">
        <v>358.63</v>
      </c>
    </row>
    <row r="216" spans="1:15" x14ac:dyDescent="0.25">
      <c r="A216" s="70" t="s">
        <v>190</v>
      </c>
      <c r="B216" s="63" t="s">
        <v>293</v>
      </c>
      <c r="C216" s="71">
        <v>34563882</v>
      </c>
      <c r="D216" s="72" t="s">
        <v>296</v>
      </c>
      <c r="E216" s="66" t="s">
        <v>562</v>
      </c>
      <c r="F216" s="67" t="s">
        <v>559</v>
      </c>
      <c r="G216" s="68">
        <v>20</v>
      </c>
      <c r="H216" s="69">
        <v>315.43</v>
      </c>
      <c r="J216" s="70" t="s">
        <v>190</v>
      </c>
      <c r="K216" s="63" t="s">
        <v>293</v>
      </c>
      <c r="L216" s="71">
        <v>34563882</v>
      </c>
      <c r="M216" s="72" t="s">
        <v>296</v>
      </c>
      <c r="N216" s="68">
        <v>20</v>
      </c>
      <c r="O216" s="69">
        <v>315.43</v>
      </c>
    </row>
    <row r="217" spans="1:15" x14ac:dyDescent="0.25">
      <c r="A217" s="70" t="s">
        <v>190</v>
      </c>
      <c r="B217" s="63" t="s">
        <v>293</v>
      </c>
      <c r="C217" s="71">
        <v>25273867</v>
      </c>
      <c r="D217" s="72" t="s">
        <v>297</v>
      </c>
      <c r="E217" s="66" t="s">
        <v>562</v>
      </c>
      <c r="F217" s="67" t="s">
        <v>559</v>
      </c>
      <c r="G217" s="68">
        <v>20</v>
      </c>
      <c r="H217" s="69">
        <v>306.2</v>
      </c>
      <c r="J217" s="70" t="s">
        <v>190</v>
      </c>
      <c r="K217" s="63" t="s">
        <v>293</v>
      </c>
      <c r="L217" s="71">
        <v>25273867</v>
      </c>
      <c r="M217" s="72" t="s">
        <v>297</v>
      </c>
      <c r="N217" s="68">
        <v>20</v>
      </c>
      <c r="O217" s="69">
        <v>306.2</v>
      </c>
    </row>
    <row r="218" spans="1:15" x14ac:dyDescent="0.25">
      <c r="A218" s="70" t="s">
        <v>190</v>
      </c>
      <c r="B218" s="63" t="s">
        <v>293</v>
      </c>
      <c r="C218" s="71">
        <v>1061699143</v>
      </c>
      <c r="D218" s="72" t="s">
        <v>298</v>
      </c>
      <c r="E218" s="66" t="s">
        <v>562</v>
      </c>
      <c r="F218" s="67" t="s">
        <v>559</v>
      </c>
      <c r="G218" s="68">
        <v>20</v>
      </c>
      <c r="H218" s="69">
        <v>285</v>
      </c>
      <c r="J218" s="70" t="s">
        <v>190</v>
      </c>
      <c r="K218" s="63" t="s">
        <v>293</v>
      </c>
      <c r="L218" s="71">
        <v>1061699143</v>
      </c>
      <c r="M218" s="72" t="s">
        <v>298</v>
      </c>
      <c r="N218" s="68">
        <v>20</v>
      </c>
      <c r="O218" s="69">
        <v>285</v>
      </c>
    </row>
    <row r="219" spans="1:15" x14ac:dyDescent="0.25">
      <c r="A219" s="70" t="s">
        <v>190</v>
      </c>
      <c r="B219" s="63" t="s">
        <v>293</v>
      </c>
      <c r="C219" s="71">
        <v>34564635</v>
      </c>
      <c r="D219" s="72" t="s">
        <v>299</v>
      </c>
      <c r="E219" s="66" t="s">
        <v>562</v>
      </c>
      <c r="F219" s="67" t="s">
        <v>559</v>
      </c>
      <c r="G219" s="68">
        <v>20</v>
      </c>
      <c r="H219" s="69">
        <v>305.68</v>
      </c>
      <c r="J219" s="70" t="s">
        <v>190</v>
      </c>
      <c r="K219" s="63" t="s">
        <v>293</v>
      </c>
      <c r="L219" s="71">
        <v>34564635</v>
      </c>
      <c r="M219" s="72" t="s">
        <v>299</v>
      </c>
      <c r="N219" s="68">
        <v>20</v>
      </c>
      <c r="O219" s="69">
        <v>305.68</v>
      </c>
    </row>
    <row r="220" spans="1:15" x14ac:dyDescent="0.25">
      <c r="A220" s="70" t="s">
        <v>190</v>
      </c>
      <c r="B220" s="63" t="s">
        <v>293</v>
      </c>
      <c r="C220" s="71">
        <v>1061721631</v>
      </c>
      <c r="D220" s="72" t="s">
        <v>300</v>
      </c>
      <c r="E220" s="66" t="s">
        <v>562</v>
      </c>
      <c r="F220" s="67" t="s">
        <v>557</v>
      </c>
      <c r="G220" s="68">
        <v>40</v>
      </c>
      <c r="H220" s="69">
        <v>275</v>
      </c>
      <c r="J220" s="70" t="s">
        <v>190</v>
      </c>
      <c r="K220" s="63" t="s">
        <v>293</v>
      </c>
      <c r="L220" s="71">
        <v>1061721631</v>
      </c>
      <c r="M220" s="72" t="s">
        <v>300</v>
      </c>
      <c r="N220" s="68">
        <v>40</v>
      </c>
      <c r="O220" s="69">
        <v>275</v>
      </c>
    </row>
    <row r="221" spans="1:15" x14ac:dyDescent="0.25">
      <c r="A221" s="70" t="s">
        <v>190</v>
      </c>
      <c r="B221" s="63" t="s">
        <v>293</v>
      </c>
      <c r="C221" s="71">
        <v>37086066</v>
      </c>
      <c r="D221" s="72" t="s">
        <v>301</v>
      </c>
      <c r="E221" s="66" t="s">
        <v>562</v>
      </c>
      <c r="F221" s="67" t="s">
        <v>559</v>
      </c>
      <c r="G221" s="68">
        <v>20</v>
      </c>
      <c r="H221" s="69">
        <v>274.22000000000003</v>
      </c>
      <c r="J221" s="70" t="s">
        <v>190</v>
      </c>
      <c r="K221" s="63" t="s">
        <v>293</v>
      </c>
      <c r="L221" s="71">
        <v>37086066</v>
      </c>
      <c r="M221" s="72" t="s">
        <v>301</v>
      </c>
      <c r="N221" s="68">
        <v>20</v>
      </c>
      <c r="O221" s="69">
        <v>274.22000000000003</v>
      </c>
    </row>
    <row r="222" spans="1:15" x14ac:dyDescent="0.25">
      <c r="A222" s="70" t="s">
        <v>190</v>
      </c>
      <c r="B222" s="63" t="s">
        <v>293</v>
      </c>
      <c r="C222" s="71">
        <v>34571954</v>
      </c>
      <c r="D222" s="72" t="s">
        <v>302</v>
      </c>
      <c r="E222" s="66" t="s">
        <v>562</v>
      </c>
      <c r="F222" s="67" t="s">
        <v>557</v>
      </c>
      <c r="G222" s="68">
        <v>40</v>
      </c>
      <c r="H222" s="69">
        <v>339.5</v>
      </c>
      <c r="J222" s="70" t="s">
        <v>190</v>
      </c>
      <c r="K222" s="63" t="s">
        <v>293</v>
      </c>
      <c r="L222" s="71">
        <v>34571954</v>
      </c>
      <c r="M222" s="72" t="s">
        <v>302</v>
      </c>
      <c r="N222" s="68">
        <v>40</v>
      </c>
      <c r="O222" s="69">
        <v>339.5</v>
      </c>
    </row>
    <row r="223" spans="1:15" x14ac:dyDescent="0.25">
      <c r="A223" s="70" t="s">
        <v>190</v>
      </c>
      <c r="B223" s="63" t="s">
        <v>293</v>
      </c>
      <c r="C223" s="71">
        <v>25273435</v>
      </c>
      <c r="D223" s="72" t="s">
        <v>303</v>
      </c>
      <c r="E223" s="66" t="s">
        <v>562</v>
      </c>
      <c r="F223" s="67" t="s">
        <v>559</v>
      </c>
      <c r="G223" s="68">
        <v>20</v>
      </c>
      <c r="H223" s="69">
        <v>356.48</v>
      </c>
      <c r="J223" s="70" t="s">
        <v>190</v>
      </c>
      <c r="K223" s="63" t="s">
        <v>293</v>
      </c>
      <c r="L223" s="71">
        <v>25273435</v>
      </c>
      <c r="M223" s="72" t="s">
        <v>303</v>
      </c>
      <c r="N223" s="68">
        <v>20</v>
      </c>
      <c r="O223" s="69">
        <v>356.48</v>
      </c>
    </row>
    <row r="224" spans="1:15" x14ac:dyDescent="0.25">
      <c r="A224" s="70" t="s">
        <v>36</v>
      </c>
      <c r="B224" s="63" t="s">
        <v>305</v>
      </c>
      <c r="C224" s="71">
        <v>87067411</v>
      </c>
      <c r="D224" s="72" t="s">
        <v>304</v>
      </c>
      <c r="E224" s="66" t="s">
        <v>562</v>
      </c>
      <c r="F224" s="67" t="s">
        <v>557</v>
      </c>
      <c r="G224" s="68">
        <v>40</v>
      </c>
      <c r="H224" s="69">
        <v>385.62</v>
      </c>
      <c r="J224" s="70" t="s">
        <v>36</v>
      </c>
      <c r="K224" s="63" t="s">
        <v>305</v>
      </c>
      <c r="L224" s="71">
        <v>87067411</v>
      </c>
      <c r="M224" s="72" t="s">
        <v>304</v>
      </c>
      <c r="N224" s="68">
        <v>40</v>
      </c>
      <c r="O224" s="69">
        <v>385.62</v>
      </c>
    </row>
    <row r="225" spans="1:15" x14ac:dyDescent="0.25">
      <c r="A225" s="70" t="s">
        <v>36</v>
      </c>
      <c r="B225" s="63" t="s">
        <v>305</v>
      </c>
      <c r="C225" s="71">
        <v>14651544</v>
      </c>
      <c r="D225" s="72" t="s">
        <v>306</v>
      </c>
      <c r="E225" s="66" t="s">
        <v>562</v>
      </c>
      <c r="F225" s="67" t="s">
        <v>557</v>
      </c>
      <c r="G225" s="68">
        <v>40</v>
      </c>
      <c r="H225" s="69">
        <v>410</v>
      </c>
      <c r="J225" s="70" t="s">
        <v>36</v>
      </c>
      <c r="K225" s="63" t="s">
        <v>305</v>
      </c>
      <c r="L225" s="71">
        <v>14651544</v>
      </c>
      <c r="M225" s="72" t="s">
        <v>306</v>
      </c>
      <c r="N225" s="68">
        <v>40</v>
      </c>
      <c r="O225" s="69">
        <v>410</v>
      </c>
    </row>
    <row r="226" spans="1:15" x14ac:dyDescent="0.25">
      <c r="A226" s="70" t="s">
        <v>36</v>
      </c>
      <c r="B226" s="63" t="s">
        <v>305</v>
      </c>
      <c r="C226" s="71">
        <v>52754706</v>
      </c>
      <c r="D226" s="72" t="s">
        <v>307</v>
      </c>
      <c r="E226" s="66" t="s">
        <v>562</v>
      </c>
      <c r="F226" s="67" t="s">
        <v>557</v>
      </c>
      <c r="G226" s="68">
        <v>40</v>
      </c>
      <c r="H226" s="69">
        <v>270.83999999999997</v>
      </c>
      <c r="J226" s="70" t="s">
        <v>36</v>
      </c>
      <c r="K226" s="63" t="s">
        <v>305</v>
      </c>
      <c r="L226" s="71">
        <v>52754706</v>
      </c>
      <c r="M226" s="72" t="s">
        <v>307</v>
      </c>
      <c r="N226" s="68">
        <v>40</v>
      </c>
      <c r="O226" s="69">
        <v>270.83999999999997</v>
      </c>
    </row>
    <row r="227" spans="1:15" x14ac:dyDescent="0.25">
      <c r="A227" s="70" t="s">
        <v>36</v>
      </c>
      <c r="B227" s="63" t="s">
        <v>305</v>
      </c>
      <c r="C227" s="109">
        <v>25291006</v>
      </c>
      <c r="D227" s="93" t="s">
        <v>584</v>
      </c>
      <c r="E227" s="90" t="s">
        <v>562</v>
      </c>
      <c r="F227" s="67" t="s">
        <v>557</v>
      </c>
      <c r="G227" s="79">
        <v>40</v>
      </c>
      <c r="H227" s="105">
        <v>336.88</v>
      </c>
      <c r="J227" s="70" t="s">
        <v>36</v>
      </c>
      <c r="K227" s="63" t="s">
        <v>305</v>
      </c>
      <c r="L227" s="109">
        <v>25291006</v>
      </c>
      <c r="M227" s="93" t="s">
        <v>584</v>
      </c>
      <c r="N227" s="79">
        <v>40</v>
      </c>
      <c r="O227" s="105">
        <v>336.88</v>
      </c>
    </row>
    <row r="228" spans="1:15" x14ac:dyDescent="0.25">
      <c r="A228" s="70" t="s">
        <v>36</v>
      </c>
      <c r="B228" s="63" t="s">
        <v>305</v>
      </c>
      <c r="C228" s="71">
        <v>25283965</v>
      </c>
      <c r="D228" s="72" t="s">
        <v>308</v>
      </c>
      <c r="E228" s="66" t="s">
        <v>562</v>
      </c>
      <c r="F228" s="67" t="s">
        <v>559</v>
      </c>
      <c r="G228" s="68">
        <v>20</v>
      </c>
      <c r="H228" s="69">
        <v>300.04000000000002</v>
      </c>
      <c r="J228" s="70" t="s">
        <v>36</v>
      </c>
      <c r="K228" s="63" t="s">
        <v>305</v>
      </c>
      <c r="L228" s="71">
        <v>25283965</v>
      </c>
      <c r="M228" s="72" t="s">
        <v>308</v>
      </c>
      <c r="N228" s="68">
        <v>20</v>
      </c>
      <c r="O228" s="69">
        <v>300.04000000000002</v>
      </c>
    </row>
    <row r="229" spans="1:15" x14ac:dyDescent="0.25">
      <c r="A229" s="70" t="s">
        <v>36</v>
      </c>
      <c r="B229" s="84" t="s">
        <v>585</v>
      </c>
      <c r="C229" s="71">
        <v>94411889</v>
      </c>
      <c r="D229" s="72" t="s">
        <v>309</v>
      </c>
      <c r="E229" s="66" t="s">
        <v>562</v>
      </c>
      <c r="F229" s="67" t="s">
        <v>557</v>
      </c>
      <c r="G229" s="68">
        <v>40</v>
      </c>
      <c r="H229" s="69">
        <v>274.36</v>
      </c>
      <c r="J229" s="70" t="s">
        <v>36</v>
      </c>
      <c r="K229" s="84" t="s">
        <v>585</v>
      </c>
      <c r="L229" s="71">
        <v>94411889</v>
      </c>
      <c r="M229" s="72" t="s">
        <v>309</v>
      </c>
      <c r="N229" s="68">
        <v>40</v>
      </c>
      <c r="O229" s="69">
        <v>274.36</v>
      </c>
    </row>
    <row r="230" spans="1:15" x14ac:dyDescent="0.25">
      <c r="A230" s="70" t="s">
        <v>36</v>
      </c>
      <c r="B230" s="63" t="s">
        <v>311</v>
      </c>
      <c r="C230" s="71">
        <v>34570925</v>
      </c>
      <c r="D230" s="72" t="s">
        <v>310</v>
      </c>
      <c r="E230" s="66" t="s">
        <v>562</v>
      </c>
      <c r="F230" s="67" t="s">
        <v>557</v>
      </c>
      <c r="G230" s="68">
        <v>40</v>
      </c>
      <c r="H230" s="69">
        <v>262.35000000000002</v>
      </c>
      <c r="J230" s="70" t="s">
        <v>36</v>
      </c>
      <c r="K230" s="63" t="s">
        <v>311</v>
      </c>
      <c r="L230" s="71">
        <v>34570925</v>
      </c>
      <c r="M230" s="72" t="s">
        <v>310</v>
      </c>
      <c r="N230" s="68">
        <v>40</v>
      </c>
      <c r="O230" s="69">
        <v>262.35000000000002</v>
      </c>
    </row>
    <row r="231" spans="1:15" x14ac:dyDescent="0.25">
      <c r="A231" s="70" t="s">
        <v>36</v>
      </c>
      <c r="B231" s="63" t="s">
        <v>312</v>
      </c>
      <c r="C231" s="71" t="s">
        <v>565</v>
      </c>
      <c r="D231" s="141" t="s">
        <v>577</v>
      </c>
      <c r="E231" s="66" t="s">
        <v>562</v>
      </c>
      <c r="F231" s="67" t="s">
        <v>557</v>
      </c>
      <c r="G231" s="68">
        <v>40</v>
      </c>
      <c r="H231" s="69">
        <v>321</v>
      </c>
      <c r="J231" s="70" t="s">
        <v>36</v>
      </c>
      <c r="K231" s="63" t="s">
        <v>312</v>
      </c>
      <c r="L231" s="71" t="s">
        <v>565</v>
      </c>
      <c r="M231" s="141" t="s">
        <v>577</v>
      </c>
      <c r="N231" s="68">
        <v>40</v>
      </c>
      <c r="O231" s="69">
        <v>321</v>
      </c>
    </row>
    <row r="232" spans="1:15" x14ac:dyDescent="0.25">
      <c r="A232" s="110" t="s">
        <v>36</v>
      </c>
      <c r="B232" s="111" t="s">
        <v>312</v>
      </c>
      <c r="C232" s="112">
        <v>79510322</v>
      </c>
      <c r="D232" s="142" t="s">
        <v>313</v>
      </c>
      <c r="E232" s="66" t="s">
        <v>562</v>
      </c>
      <c r="F232" s="113" t="s">
        <v>557</v>
      </c>
      <c r="G232" s="68">
        <v>40</v>
      </c>
      <c r="H232" s="69">
        <v>321</v>
      </c>
      <c r="J232" s="110" t="s">
        <v>36</v>
      </c>
      <c r="K232" s="111" t="s">
        <v>312</v>
      </c>
      <c r="L232" s="112">
        <v>79510322</v>
      </c>
      <c r="M232" s="142" t="s">
        <v>313</v>
      </c>
      <c r="N232" s="68">
        <v>40</v>
      </c>
      <c r="O232" s="69">
        <v>321</v>
      </c>
    </row>
    <row r="233" spans="1:15" x14ac:dyDescent="0.25">
      <c r="A233" s="70" t="s">
        <v>36</v>
      </c>
      <c r="B233" s="63" t="s">
        <v>312</v>
      </c>
      <c r="C233" s="71">
        <v>1130627347</v>
      </c>
      <c r="D233" s="143" t="s">
        <v>314</v>
      </c>
      <c r="E233" s="66" t="s">
        <v>562</v>
      </c>
      <c r="F233" s="67" t="s">
        <v>557</v>
      </c>
      <c r="G233" s="68">
        <v>40</v>
      </c>
      <c r="H233" s="69">
        <v>338.68</v>
      </c>
      <c r="J233" s="70" t="s">
        <v>36</v>
      </c>
      <c r="K233" s="63" t="s">
        <v>312</v>
      </c>
      <c r="L233" s="71">
        <v>1130627347</v>
      </c>
      <c r="M233" s="143" t="s">
        <v>314</v>
      </c>
      <c r="N233" s="68">
        <v>40</v>
      </c>
      <c r="O233" s="69">
        <v>338.68</v>
      </c>
    </row>
    <row r="234" spans="1:15" x14ac:dyDescent="0.25">
      <c r="A234" s="70" t="s">
        <v>36</v>
      </c>
      <c r="B234" s="63" t="s">
        <v>315</v>
      </c>
      <c r="C234" s="71">
        <v>79671844</v>
      </c>
      <c r="D234" s="72" t="s">
        <v>316</v>
      </c>
      <c r="E234" s="66" t="s">
        <v>562</v>
      </c>
      <c r="F234" s="67" t="s">
        <v>557</v>
      </c>
      <c r="G234" s="68">
        <v>40</v>
      </c>
      <c r="H234" s="69">
        <v>321</v>
      </c>
      <c r="J234" s="70" t="s">
        <v>36</v>
      </c>
      <c r="K234" s="63" t="s">
        <v>315</v>
      </c>
      <c r="L234" s="71">
        <v>79671844</v>
      </c>
      <c r="M234" s="72" t="s">
        <v>316</v>
      </c>
      <c r="N234" s="68">
        <v>40</v>
      </c>
      <c r="O234" s="69">
        <v>321</v>
      </c>
    </row>
    <row r="235" spans="1:15" x14ac:dyDescent="0.25">
      <c r="A235" s="70" t="s">
        <v>36</v>
      </c>
      <c r="B235" s="63" t="s">
        <v>315</v>
      </c>
      <c r="C235" s="71">
        <v>1061704795</v>
      </c>
      <c r="D235" s="72" t="s">
        <v>317</v>
      </c>
      <c r="E235" s="66" t="s">
        <v>562</v>
      </c>
      <c r="F235" s="67" t="s">
        <v>557</v>
      </c>
      <c r="G235" s="68">
        <v>40</v>
      </c>
      <c r="H235" s="69">
        <v>368.4</v>
      </c>
      <c r="J235" s="70" t="s">
        <v>36</v>
      </c>
      <c r="K235" s="63" t="s">
        <v>315</v>
      </c>
      <c r="L235" s="71">
        <v>1061704795</v>
      </c>
      <c r="M235" s="72" t="s">
        <v>317</v>
      </c>
      <c r="N235" s="68">
        <v>40</v>
      </c>
      <c r="O235" s="69">
        <v>368.4</v>
      </c>
    </row>
    <row r="236" spans="1:15" x14ac:dyDescent="0.25">
      <c r="A236" s="70" t="s">
        <v>36</v>
      </c>
      <c r="B236" s="63" t="s">
        <v>319</v>
      </c>
      <c r="C236" s="71">
        <v>1130619850</v>
      </c>
      <c r="D236" s="72" t="s">
        <v>318</v>
      </c>
      <c r="E236" s="66" t="s">
        <v>562</v>
      </c>
      <c r="F236" s="67" t="s">
        <v>557</v>
      </c>
      <c r="G236" s="68">
        <v>40</v>
      </c>
      <c r="H236" s="69">
        <v>354.88</v>
      </c>
      <c r="J236" s="70" t="s">
        <v>36</v>
      </c>
      <c r="K236" s="63" t="s">
        <v>319</v>
      </c>
      <c r="L236" s="71">
        <v>1130619850</v>
      </c>
      <c r="M236" s="72" t="s">
        <v>318</v>
      </c>
      <c r="N236" s="68">
        <v>40</v>
      </c>
      <c r="O236" s="69">
        <v>354.88</v>
      </c>
    </row>
    <row r="237" spans="1:15" x14ac:dyDescent="0.25">
      <c r="A237" s="70" t="s">
        <v>36</v>
      </c>
      <c r="B237" s="63" t="s">
        <v>319</v>
      </c>
      <c r="C237" s="71">
        <v>94495559</v>
      </c>
      <c r="D237" s="72" t="s">
        <v>320</v>
      </c>
      <c r="E237" s="66" t="s">
        <v>562</v>
      </c>
      <c r="F237" s="67" t="s">
        <v>557</v>
      </c>
      <c r="G237" s="68">
        <v>40</v>
      </c>
      <c r="H237" s="69">
        <v>361.76</v>
      </c>
      <c r="J237" s="70" t="s">
        <v>36</v>
      </c>
      <c r="K237" s="63" t="s">
        <v>319</v>
      </c>
      <c r="L237" s="71">
        <v>94495559</v>
      </c>
      <c r="M237" s="72" t="s">
        <v>320</v>
      </c>
      <c r="N237" s="68">
        <v>40</v>
      </c>
      <c r="O237" s="69">
        <v>361.76</v>
      </c>
    </row>
    <row r="238" spans="1:15" x14ac:dyDescent="0.25">
      <c r="A238" s="70" t="s">
        <v>36</v>
      </c>
      <c r="B238" s="63" t="s">
        <v>319</v>
      </c>
      <c r="C238" s="71">
        <v>1130681219</v>
      </c>
      <c r="D238" s="72" t="s">
        <v>321</v>
      </c>
      <c r="E238" s="66" t="s">
        <v>562</v>
      </c>
      <c r="F238" s="67" t="s">
        <v>557</v>
      </c>
      <c r="G238" s="68">
        <v>40</v>
      </c>
      <c r="H238" s="69">
        <v>419.72</v>
      </c>
      <c r="J238" s="70" t="s">
        <v>36</v>
      </c>
      <c r="K238" s="63" t="s">
        <v>319</v>
      </c>
      <c r="L238" s="71">
        <v>1130681219</v>
      </c>
      <c r="M238" s="72" t="s">
        <v>321</v>
      </c>
      <c r="N238" s="68">
        <v>40</v>
      </c>
      <c r="O238" s="69">
        <v>419.72</v>
      </c>
    </row>
    <row r="239" spans="1:15" x14ac:dyDescent="0.25">
      <c r="A239" s="70" t="s">
        <v>36</v>
      </c>
      <c r="B239" s="63" t="s">
        <v>37</v>
      </c>
      <c r="C239" s="71">
        <v>53042241</v>
      </c>
      <c r="D239" s="72" t="s">
        <v>322</v>
      </c>
      <c r="E239" s="66" t="s">
        <v>562</v>
      </c>
      <c r="F239" s="67" t="s">
        <v>557</v>
      </c>
      <c r="G239" s="68">
        <v>40</v>
      </c>
      <c r="H239" s="69">
        <v>325.68</v>
      </c>
      <c r="J239" s="70" t="s">
        <v>36</v>
      </c>
      <c r="K239" s="63" t="s">
        <v>37</v>
      </c>
      <c r="L239" s="71">
        <v>53042241</v>
      </c>
      <c r="M239" s="72" t="s">
        <v>322</v>
      </c>
      <c r="N239" s="68">
        <v>40</v>
      </c>
      <c r="O239" s="69">
        <v>325.68</v>
      </c>
    </row>
    <row r="240" spans="1:15" x14ac:dyDescent="0.25">
      <c r="A240" s="70" t="s">
        <v>36</v>
      </c>
      <c r="B240" s="63" t="s">
        <v>37</v>
      </c>
      <c r="C240" s="71">
        <v>34318075</v>
      </c>
      <c r="D240" s="72" t="s">
        <v>323</v>
      </c>
      <c r="E240" s="66" t="s">
        <v>562</v>
      </c>
      <c r="F240" s="67" t="s">
        <v>557</v>
      </c>
      <c r="G240" s="68">
        <v>40</v>
      </c>
      <c r="H240" s="69">
        <v>345</v>
      </c>
      <c r="J240" s="70" t="s">
        <v>36</v>
      </c>
      <c r="K240" s="63" t="s">
        <v>37</v>
      </c>
      <c r="L240" s="71">
        <v>34318075</v>
      </c>
      <c r="M240" s="72" t="s">
        <v>323</v>
      </c>
      <c r="N240" s="68">
        <v>40</v>
      </c>
      <c r="O240" s="69">
        <v>345</v>
      </c>
    </row>
    <row r="241" spans="1:15" x14ac:dyDescent="0.25">
      <c r="A241" s="70" t="s">
        <v>36</v>
      </c>
      <c r="B241" s="63" t="s">
        <v>37</v>
      </c>
      <c r="C241" s="71">
        <v>1061730064</v>
      </c>
      <c r="D241" s="72" t="s">
        <v>324</v>
      </c>
      <c r="E241" s="66" t="s">
        <v>562</v>
      </c>
      <c r="F241" s="67" t="s">
        <v>557</v>
      </c>
      <c r="G241" s="68">
        <v>40</v>
      </c>
      <c r="H241" s="69">
        <v>290</v>
      </c>
      <c r="J241" s="70" t="s">
        <v>36</v>
      </c>
      <c r="K241" s="63" t="s">
        <v>37</v>
      </c>
      <c r="L241" s="71">
        <v>1061730064</v>
      </c>
      <c r="M241" s="72" t="s">
        <v>324</v>
      </c>
      <c r="N241" s="68">
        <v>40</v>
      </c>
      <c r="O241" s="69">
        <v>290</v>
      </c>
    </row>
    <row r="242" spans="1:15" x14ac:dyDescent="0.25">
      <c r="A242" s="70" t="s">
        <v>36</v>
      </c>
      <c r="B242" s="63" t="s">
        <v>37</v>
      </c>
      <c r="C242" s="71">
        <v>34571909</v>
      </c>
      <c r="D242" s="72" t="s">
        <v>325</v>
      </c>
      <c r="E242" s="66" t="s">
        <v>562</v>
      </c>
      <c r="F242" s="67" t="s">
        <v>557</v>
      </c>
      <c r="G242" s="68">
        <v>40</v>
      </c>
      <c r="H242" s="69">
        <v>325.8</v>
      </c>
      <c r="J242" s="70" t="s">
        <v>36</v>
      </c>
      <c r="K242" s="63" t="s">
        <v>37</v>
      </c>
      <c r="L242" s="71">
        <v>34571909</v>
      </c>
      <c r="M242" s="72" t="s">
        <v>325</v>
      </c>
      <c r="N242" s="68">
        <v>40</v>
      </c>
      <c r="O242" s="69">
        <v>325.8</v>
      </c>
    </row>
    <row r="243" spans="1:15" x14ac:dyDescent="0.25">
      <c r="A243" s="70" t="s">
        <v>36</v>
      </c>
      <c r="B243" s="63" t="s">
        <v>37</v>
      </c>
      <c r="C243" s="71">
        <v>34319976</v>
      </c>
      <c r="D243" s="72" t="s">
        <v>586</v>
      </c>
      <c r="E243" s="66" t="s">
        <v>562</v>
      </c>
      <c r="F243" s="67" t="s">
        <v>557</v>
      </c>
      <c r="G243" s="68">
        <v>40</v>
      </c>
      <c r="H243" s="69">
        <v>317.52999999999997</v>
      </c>
      <c r="J243" s="70" t="s">
        <v>36</v>
      </c>
      <c r="K243" s="63" t="s">
        <v>37</v>
      </c>
      <c r="L243" s="71">
        <v>34319976</v>
      </c>
      <c r="M243" s="72" t="s">
        <v>586</v>
      </c>
      <c r="N243" s="68">
        <v>40</v>
      </c>
      <c r="O243" s="69">
        <v>317.52999999999997</v>
      </c>
    </row>
    <row r="244" spans="1:15" x14ac:dyDescent="0.25">
      <c r="A244" s="70" t="s">
        <v>36</v>
      </c>
      <c r="B244" s="63" t="s">
        <v>37</v>
      </c>
      <c r="C244" s="71">
        <v>25289539</v>
      </c>
      <c r="D244" s="72" t="s">
        <v>326</v>
      </c>
      <c r="E244" s="66" t="s">
        <v>562</v>
      </c>
      <c r="F244" s="67" t="s">
        <v>557</v>
      </c>
      <c r="G244" s="68">
        <v>40</v>
      </c>
      <c r="H244" s="69">
        <v>314.39999999999998</v>
      </c>
      <c r="J244" s="70" t="s">
        <v>36</v>
      </c>
      <c r="K244" s="63" t="s">
        <v>37</v>
      </c>
      <c r="L244" s="71">
        <v>25289539</v>
      </c>
      <c r="M244" s="72" t="s">
        <v>326</v>
      </c>
      <c r="N244" s="68">
        <v>40</v>
      </c>
      <c r="O244" s="69">
        <v>314.39999999999998</v>
      </c>
    </row>
    <row r="245" spans="1:15" x14ac:dyDescent="0.25">
      <c r="A245" s="70" t="s">
        <v>36</v>
      </c>
      <c r="B245" s="63" t="s">
        <v>37</v>
      </c>
      <c r="C245" s="71">
        <v>263360</v>
      </c>
      <c r="D245" s="72" t="s">
        <v>328</v>
      </c>
      <c r="E245" s="66" t="s">
        <v>562</v>
      </c>
      <c r="F245" s="67" t="s">
        <v>557</v>
      </c>
      <c r="G245" s="68">
        <v>40</v>
      </c>
      <c r="H245" s="69">
        <v>292.81</v>
      </c>
      <c r="J245" s="70" t="s">
        <v>36</v>
      </c>
      <c r="K245" s="63" t="s">
        <v>37</v>
      </c>
      <c r="L245" s="71">
        <v>263360</v>
      </c>
      <c r="M245" s="72" t="s">
        <v>328</v>
      </c>
      <c r="N245" s="68">
        <v>40</v>
      </c>
      <c r="O245" s="69">
        <v>292.81</v>
      </c>
    </row>
    <row r="246" spans="1:15" x14ac:dyDescent="0.25">
      <c r="A246" s="87" t="s">
        <v>36</v>
      </c>
      <c r="B246" s="87" t="s">
        <v>37</v>
      </c>
      <c r="C246" s="87">
        <v>304293</v>
      </c>
      <c r="D246" s="72" t="s">
        <v>587</v>
      </c>
      <c r="E246" s="66" t="s">
        <v>562</v>
      </c>
      <c r="F246" s="86" t="s">
        <v>557</v>
      </c>
      <c r="G246" s="68">
        <v>40</v>
      </c>
      <c r="H246" s="69">
        <v>235</v>
      </c>
      <c r="J246" s="87" t="s">
        <v>36</v>
      </c>
      <c r="K246" s="87" t="s">
        <v>37</v>
      </c>
      <c r="L246" s="87">
        <v>304293</v>
      </c>
      <c r="M246" s="72" t="s">
        <v>587</v>
      </c>
      <c r="N246" s="68">
        <v>40</v>
      </c>
      <c r="O246" s="69">
        <v>235</v>
      </c>
    </row>
    <row r="247" spans="1:15" x14ac:dyDescent="0.25">
      <c r="A247" s="70" t="s">
        <v>36</v>
      </c>
      <c r="B247" s="63" t="s">
        <v>37</v>
      </c>
      <c r="C247" s="71">
        <v>28538588</v>
      </c>
      <c r="D247" s="72" t="s">
        <v>588</v>
      </c>
      <c r="E247" s="66" t="s">
        <v>562</v>
      </c>
      <c r="F247" s="67" t="s">
        <v>557</v>
      </c>
      <c r="G247" s="68">
        <v>40</v>
      </c>
      <c r="H247" s="69">
        <v>254.16</v>
      </c>
      <c r="J247" s="70" t="s">
        <v>36</v>
      </c>
      <c r="K247" s="63" t="s">
        <v>37</v>
      </c>
      <c r="L247" s="71">
        <v>28538588</v>
      </c>
      <c r="M247" s="72" t="s">
        <v>588</v>
      </c>
      <c r="N247" s="68">
        <v>40</v>
      </c>
      <c r="O247" s="69">
        <v>254.16</v>
      </c>
    </row>
    <row r="248" spans="1:15" x14ac:dyDescent="0.25">
      <c r="A248" s="70" t="s">
        <v>36</v>
      </c>
      <c r="B248" s="63" t="s">
        <v>330</v>
      </c>
      <c r="C248" s="71">
        <v>30238110</v>
      </c>
      <c r="D248" s="72" t="s">
        <v>329</v>
      </c>
      <c r="E248" s="66" t="s">
        <v>562</v>
      </c>
      <c r="F248" s="67" t="s">
        <v>557</v>
      </c>
      <c r="G248" s="68">
        <v>40</v>
      </c>
      <c r="H248" s="69">
        <v>373.44</v>
      </c>
      <c r="J248" s="70" t="s">
        <v>36</v>
      </c>
      <c r="K248" s="63" t="s">
        <v>330</v>
      </c>
      <c r="L248" s="71">
        <v>30238110</v>
      </c>
      <c r="M248" s="72" t="s">
        <v>329</v>
      </c>
      <c r="N248" s="68">
        <v>40</v>
      </c>
      <c r="O248" s="69">
        <v>373.44</v>
      </c>
    </row>
    <row r="249" spans="1:15" x14ac:dyDescent="0.25">
      <c r="A249" s="70" t="s">
        <v>36</v>
      </c>
      <c r="B249" s="63" t="s">
        <v>330</v>
      </c>
      <c r="C249" s="71">
        <v>1061795057</v>
      </c>
      <c r="D249" s="72" t="s">
        <v>331</v>
      </c>
      <c r="E249" s="66" t="s">
        <v>562</v>
      </c>
      <c r="F249" s="67" t="s">
        <v>557</v>
      </c>
      <c r="G249" s="68">
        <v>40</v>
      </c>
      <c r="H249" s="69">
        <v>218.76</v>
      </c>
      <c r="J249" s="70" t="s">
        <v>36</v>
      </c>
      <c r="K249" s="63" t="s">
        <v>330</v>
      </c>
      <c r="L249" s="71">
        <v>1061795057</v>
      </c>
      <c r="M249" s="72" t="s">
        <v>331</v>
      </c>
      <c r="N249" s="68">
        <v>40</v>
      </c>
      <c r="O249" s="69">
        <v>218.76</v>
      </c>
    </row>
    <row r="250" spans="1:15" x14ac:dyDescent="0.25">
      <c r="A250" s="70" t="s">
        <v>36</v>
      </c>
      <c r="B250" s="63" t="s">
        <v>330</v>
      </c>
      <c r="C250" s="71">
        <v>1085898538</v>
      </c>
      <c r="D250" s="72" t="s">
        <v>332</v>
      </c>
      <c r="E250" s="66" t="s">
        <v>562</v>
      </c>
      <c r="F250" s="67" t="s">
        <v>557</v>
      </c>
      <c r="G250" s="68">
        <v>40</v>
      </c>
      <c r="H250" s="69">
        <v>320.52</v>
      </c>
      <c r="J250" s="70" t="s">
        <v>36</v>
      </c>
      <c r="K250" s="63" t="s">
        <v>330</v>
      </c>
      <c r="L250" s="71">
        <v>1085898538</v>
      </c>
      <c r="M250" s="72" t="s">
        <v>332</v>
      </c>
      <c r="N250" s="68">
        <v>40</v>
      </c>
      <c r="O250" s="69">
        <v>320.52</v>
      </c>
    </row>
    <row r="251" spans="1:15" x14ac:dyDescent="0.25">
      <c r="A251" s="70" t="s">
        <v>36</v>
      </c>
      <c r="B251" s="63" t="s">
        <v>330</v>
      </c>
      <c r="C251" s="71">
        <v>76315484</v>
      </c>
      <c r="D251" s="72" t="s">
        <v>333</v>
      </c>
      <c r="E251" s="66" t="s">
        <v>562</v>
      </c>
      <c r="F251" s="67" t="s">
        <v>559</v>
      </c>
      <c r="G251" s="68">
        <v>20</v>
      </c>
      <c r="H251" s="69">
        <v>399.8</v>
      </c>
      <c r="J251" s="70" t="s">
        <v>36</v>
      </c>
      <c r="K251" s="63" t="s">
        <v>330</v>
      </c>
      <c r="L251" s="71">
        <v>76315484</v>
      </c>
      <c r="M251" s="72" t="s">
        <v>333</v>
      </c>
      <c r="N251" s="68">
        <v>20</v>
      </c>
      <c r="O251" s="69">
        <v>399.8</v>
      </c>
    </row>
    <row r="252" spans="1:15" x14ac:dyDescent="0.25">
      <c r="A252" s="70" t="s">
        <v>36</v>
      </c>
      <c r="B252" s="63" t="s">
        <v>49</v>
      </c>
      <c r="C252" s="71">
        <v>65745876</v>
      </c>
      <c r="D252" s="72" t="s">
        <v>334</v>
      </c>
      <c r="E252" s="66" t="s">
        <v>562</v>
      </c>
      <c r="F252" s="67" t="s">
        <v>557</v>
      </c>
      <c r="G252" s="68">
        <v>40</v>
      </c>
      <c r="H252" s="69">
        <v>295</v>
      </c>
      <c r="J252" s="70" t="s">
        <v>36</v>
      </c>
      <c r="K252" s="63" t="s">
        <v>49</v>
      </c>
      <c r="L252" s="71">
        <v>65745876</v>
      </c>
      <c r="M252" s="72" t="s">
        <v>334</v>
      </c>
      <c r="N252" s="68">
        <v>40</v>
      </c>
      <c r="O252" s="69">
        <v>295</v>
      </c>
    </row>
    <row r="253" spans="1:15" x14ac:dyDescent="0.25">
      <c r="A253" s="70" t="s">
        <v>36</v>
      </c>
      <c r="B253" s="63" t="s">
        <v>49</v>
      </c>
      <c r="C253" s="71">
        <v>25285935</v>
      </c>
      <c r="D253" s="72" t="s">
        <v>335</v>
      </c>
      <c r="E253" s="66" t="s">
        <v>562</v>
      </c>
      <c r="F253" s="67" t="s">
        <v>557</v>
      </c>
      <c r="G253" s="68">
        <v>40</v>
      </c>
      <c r="H253" s="69">
        <v>341</v>
      </c>
      <c r="J253" s="70" t="s">
        <v>36</v>
      </c>
      <c r="K253" s="63" t="s">
        <v>49</v>
      </c>
      <c r="L253" s="71">
        <v>25285935</v>
      </c>
      <c r="M253" s="72" t="s">
        <v>335</v>
      </c>
      <c r="N253" s="68">
        <v>40</v>
      </c>
      <c r="O253" s="69">
        <v>341</v>
      </c>
    </row>
    <row r="254" spans="1:15" x14ac:dyDescent="0.25">
      <c r="A254" s="70" t="s">
        <v>36</v>
      </c>
      <c r="B254" s="63" t="s">
        <v>49</v>
      </c>
      <c r="C254" s="71">
        <v>1061718614</v>
      </c>
      <c r="D254" s="72" t="s">
        <v>336</v>
      </c>
      <c r="E254" s="66" t="s">
        <v>562</v>
      </c>
      <c r="F254" s="86" t="s">
        <v>557</v>
      </c>
      <c r="G254" s="68">
        <v>40</v>
      </c>
      <c r="H254" s="69">
        <v>292.39999999999998</v>
      </c>
      <c r="J254" s="70" t="s">
        <v>36</v>
      </c>
      <c r="K254" s="63" t="s">
        <v>49</v>
      </c>
      <c r="L254" s="71">
        <v>1061718614</v>
      </c>
      <c r="M254" s="72" t="s">
        <v>336</v>
      </c>
      <c r="N254" s="68">
        <v>40</v>
      </c>
      <c r="O254" s="69">
        <v>292.39999999999998</v>
      </c>
    </row>
    <row r="255" spans="1:15" x14ac:dyDescent="0.25">
      <c r="A255" s="70" t="s">
        <v>36</v>
      </c>
      <c r="B255" s="63" t="s">
        <v>49</v>
      </c>
      <c r="C255" s="71">
        <v>1061718705</v>
      </c>
      <c r="D255" s="72" t="s">
        <v>337</v>
      </c>
      <c r="E255" s="66" t="s">
        <v>562</v>
      </c>
      <c r="F255" s="67" t="s">
        <v>557</v>
      </c>
      <c r="G255" s="68">
        <v>40</v>
      </c>
      <c r="H255" s="69">
        <v>225.72</v>
      </c>
      <c r="J255" s="70" t="s">
        <v>36</v>
      </c>
      <c r="K255" s="63" t="s">
        <v>49</v>
      </c>
      <c r="L255" s="71">
        <v>1061718705</v>
      </c>
      <c r="M255" s="72" t="s">
        <v>337</v>
      </c>
      <c r="N255" s="68">
        <v>40</v>
      </c>
      <c r="O255" s="69">
        <v>225.72</v>
      </c>
    </row>
    <row r="256" spans="1:15" x14ac:dyDescent="0.25">
      <c r="A256" s="70" t="s">
        <v>36</v>
      </c>
      <c r="B256" s="63" t="s">
        <v>49</v>
      </c>
      <c r="C256" s="71">
        <v>48600274</v>
      </c>
      <c r="D256" s="72" t="s">
        <v>338</v>
      </c>
      <c r="E256" s="66" t="s">
        <v>562</v>
      </c>
      <c r="F256" s="67" t="s">
        <v>557</v>
      </c>
      <c r="G256" s="68">
        <v>40</v>
      </c>
      <c r="H256" s="69">
        <v>299.48</v>
      </c>
      <c r="J256" s="70" t="s">
        <v>36</v>
      </c>
      <c r="K256" s="63" t="s">
        <v>49</v>
      </c>
      <c r="L256" s="71">
        <v>48600274</v>
      </c>
      <c r="M256" s="72" t="s">
        <v>338</v>
      </c>
      <c r="N256" s="68">
        <v>40</v>
      </c>
      <c r="O256" s="69">
        <v>299.48</v>
      </c>
    </row>
    <row r="257" spans="1:15" x14ac:dyDescent="0.25">
      <c r="A257" s="70" t="s">
        <v>36</v>
      </c>
      <c r="B257" s="63" t="s">
        <v>49</v>
      </c>
      <c r="C257" s="71">
        <v>1061758408</v>
      </c>
      <c r="D257" s="72" t="s">
        <v>339</v>
      </c>
      <c r="E257" s="66" t="s">
        <v>562</v>
      </c>
      <c r="F257" s="67" t="s">
        <v>557</v>
      </c>
      <c r="G257" s="68">
        <v>40</v>
      </c>
      <c r="H257" s="69">
        <v>275</v>
      </c>
      <c r="J257" s="70" t="s">
        <v>36</v>
      </c>
      <c r="K257" s="63" t="s">
        <v>49</v>
      </c>
      <c r="L257" s="71">
        <v>1061758408</v>
      </c>
      <c r="M257" s="72" t="s">
        <v>339</v>
      </c>
      <c r="N257" s="68">
        <v>40</v>
      </c>
      <c r="O257" s="69">
        <v>275</v>
      </c>
    </row>
    <row r="258" spans="1:15" x14ac:dyDescent="0.25">
      <c r="A258" s="70" t="s">
        <v>36</v>
      </c>
      <c r="B258" s="63" t="s">
        <v>49</v>
      </c>
      <c r="C258" s="71">
        <v>1061749560</v>
      </c>
      <c r="D258" s="72" t="s">
        <v>340</v>
      </c>
      <c r="E258" s="66" t="s">
        <v>562</v>
      </c>
      <c r="F258" s="67" t="s">
        <v>557</v>
      </c>
      <c r="G258" s="68">
        <v>40</v>
      </c>
      <c r="H258" s="69">
        <v>270.76</v>
      </c>
      <c r="J258" s="70" t="s">
        <v>36</v>
      </c>
      <c r="K258" s="63" t="s">
        <v>49</v>
      </c>
      <c r="L258" s="71">
        <v>1061749560</v>
      </c>
      <c r="M258" s="72" t="s">
        <v>340</v>
      </c>
      <c r="N258" s="68">
        <v>40</v>
      </c>
      <c r="O258" s="69">
        <v>270.76</v>
      </c>
    </row>
    <row r="259" spans="1:15" x14ac:dyDescent="0.25">
      <c r="A259" s="70" t="s">
        <v>36</v>
      </c>
      <c r="B259" s="63" t="s">
        <v>49</v>
      </c>
      <c r="C259" s="71">
        <v>92511255</v>
      </c>
      <c r="D259" s="72" t="s">
        <v>341</v>
      </c>
      <c r="E259" s="66" t="s">
        <v>562</v>
      </c>
      <c r="F259" s="67" t="s">
        <v>557</v>
      </c>
      <c r="G259" s="68">
        <v>40</v>
      </c>
      <c r="H259" s="69">
        <v>281</v>
      </c>
      <c r="J259" s="70" t="s">
        <v>36</v>
      </c>
      <c r="K259" s="63" t="s">
        <v>49</v>
      </c>
      <c r="L259" s="71">
        <v>92511255</v>
      </c>
      <c r="M259" s="72" t="s">
        <v>341</v>
      </c>
      <c r="N259" s="68">
        <v>40</v>
      </c>
      <c r="O259" s="69">
        <v>281</v>
      </c>
    </row>
    <row r="260" spans="1:15" x14ac:dyDescent="0.25">
      <c r="A260" s="70" t="s">
        <v>36</v>
      </c>
      <c r="B260" s="63" t="s">
        <v>49</v>
      </c>
      <c r="C260" s="71">
        <v>76318072</v>
      </c>
      <c r="D260" s="72" t="s">
        <v>342</v>
      </c>
      <c r="E260" s="66" t="s">
        <v>562</v>
      </c>
      <c r="F260" s="67" t="s">
        <v>557</v>
      </c>
      <c r="G260" s="68">
        <v>40</v>
      </c>
      <c r="H260" s="69">
        <v>281</v>
      </c>
      <c r="J260" s="70" t="s">
        <v>36</v>
      </c>
      <c r="K260" s="63" t="s">
        <v>49</v>
      </c>
      <c r="L260" s="71">
        <v>76318072</v>
      </c>
      <c r="M260" s="72" t="s">
        <v>342</v>
      </c>
      <c r="N260" s="68">
        <v>40</v>
      </c>
      <c r="O260" s="69">
        <v>281</v>
      </c>
    </row>
    <row r="261" spans="1:15" x14ac:dyDescent="0.25">
      <c r="A261" s="70" t="s">
        <v>36</v>
      </c>
      <c r="B261" s="63" t="s">
        <v>49</v>
      </c>
      <c r="C261" s="71">
        <v>1084250543</v>
      </c>
      <c r="D261" s="72" t="s">
        <v>343</v>
      </c>
      <c r="E261" s="66" t="s">
        <v>562</v>
      </c>
      <c r="F261" s="67" t="s">
        <v>557</v>
      </c>
      <c r="G261" s="68">
        <v>40</v>
      </c>
      <c r="H261" s="69">
        <v>235</v>
      </c>
      <c r="J261" s="70" t="s">
        <v>36</v>
      </c>
      <c r="K261" s="63" t="s">
        <v>49</v>
      </c>
      <c r="L261" s="71">
        <v>1084250543</v>
      </c>
      <c r="M261" s="72" t="s">
        <v>343</v>
      </c>
      <c r="N261" s="68">
        <v>40</v>
      </c>
      <c r="O261" s="69">
        <v>235</v>
      </c>
    </row>
    <row r="262" spans="1:15" x14ac:dyDescent="0.25">
      <c r="A262" s="70" t="s">
        <v>36</v>
      </c>
      <c r="B262" s="63" t="s">
        <v>49</v>
      </c>
      <c r="C262" s="71">
        <v>34546236</v>
      </c>
      <c r="D262" s="72" t="s">
        <v>344</v>
      </c>
      <c r="E262" s="66" t="s">
        <v>562</v>
      </c>
      <c r="F262" s="67" t="s">
        <v>557</v>
      </c>
      <c r="G262" s="68">
        <v>40</v>
      </c>
      <c r="H262" s="69">
        <v>301</v>
      </c>
      <c r="J262" s="70" t="s">
        <v>36</v>
      </c>
      <c r="K262" s="63" t="s">
        <v>49</v>
      </c>
      <c r="L262" s="71">
        <v>34546236</v>
      </c>
      <c r="M262" s="72" t="s">
        <v>344</v>
      </c>
      <c r="N262" s="68">
        <v>40</v>
      </c>
      <c r="O262" s="69">
        <v>301</v>
      </c>
    </row>
    <row r="263" spans="1:15" x14ac:dyDescent="0.25">
      <c r="A263" s="70" t="s">
        <v>36</v>
      </c>
      <c r="B263" s="63" t="s">
        <v>49</v>
      </c>
      <c r="C263" s="71">
        <v>76321871</v>
      </c>
      <c r="D263" s="72" t="s">
        <v>345</v>
      </c>
      <c r="E263" s="66" t="s">
        <v>562</v>
      </c>
      <c r="F263" s="67" t="s">
        <v>557</v>
      </c>
      <c r="G263" s="68">
        <v>40</v>
      </c>
      <c r="H263" s="69">
        <v>275</v>
      </c>
      <c r="J263" s="70" t="s">
        <v>36</v>
      </c>
      <c r="K263" s="63" t="s">
        <v>49</v>
      </c>
      <c r="L263" s="71">
        <v>76321871</v>
      </c>
      <c r="M263" s="72" t="s">
        <v>345</v>
      </c>
      <c r="N263" s="68">
        <v>40</v>
      </c>
      <c r="O263" s="69">
        <v>275</v>
      </c>
    </row>
    <row r="264" spans="1:15" x14ac:dyDescent="0.25">
      <c r="A264" s="70" t="s">
        <v>36</v>
      </c>
      <c r="B264" s="63" t="s">
        <v>49</v>
      </c>
      <c r="C264" s="71">
        <v>76318175</v>
      </c>
      <c r="D264" s="72" t="s">
        <v>346</v>
      </c>
      <c r="E264" s="66" t="s">
        <v>562</v>
      </c>
      <c r="F264" s="67" t="s">
        <v>557</v>
      </c>
      <c r="G264" s="68">
        <v>40</v>
      </c>
      <c r="H264" s="69">
        <v>235</v>
      </c>
      <c r="J264" s="70" t="s">
        <v>36</v>
      </c>
      <c r="K264" s="63" t="s">
        <v>49</v>
      </c>
      <c r="L264" s="71">
        <v>76318175</v>
      </c>
      <c r="M264" s="72" t="s">
        <v>346</v>
      </c>
      <c r="N264" s="68">
        <v>40</v>
      </c>
      <c r="O264" s="69">
        <v>235</v>
      </c>
    </row>
    <row r="265" spans="1:15" x14ac:dyDescent="0.25">
      <c r="A265" s="70" t="s">
        <v>36</v>
      </c>
      <c r="B265" s="63" t="s">
        <v>49</v>
      </c>
      <c r="C265" s="71">
        <v>34320887</v>
      </c>
      <c r="D265" s="72" t="s">
        <v>347</v>
      </c>
      <c r="E265" s="66" t="s">
        <v>562</v>
      </c>
      <c r="F265" s="67" t="s">
        <v>557</v>
      </c>
      <c r="G265" s="68">
        <v>40</v>
      </c>
      <c r="H265" s="69">
        <v>341</v>
      </c>
      <c r="J265" s="70" t="s">
        <v>36</v>
      </c>
      <c r="K265" s="63" t="s">
        <v>49</v>
      </c>
      <c r="L265" s="71">
        <v>34320887</v>
      </c>
      <c r="M265" s="72" t="s">
        <v>347</v>
      </c>
      <c r="N265" s="68">
        <v>40</v>
      </c>
      <c r="O265" s="69">
        <v>341</v>
      </c>
    </row>
    <row r="266" spans="1:15" x14ac:dyDescent="0.25">
      <c r="A266" s="70" t="s">
        <v>36</v>
      </c>
      <c r="B266" s="63" t="s">
        <v>49</v>
      </c>
      <c r="C266" s="71">
        <v>1061721855</v>
      </c>
      <c r="D266" s="72" t="s">
        <v>348</v>
      </c>
      <c r="E266" s="66" t="s">
        <v>562</v>
      </c>
      <c r="F266" s="67" t="s">
        <v>557</v>
      </c>
      <c r="G266" s="68">
        <v>40</v>
      </c>
      <c r="H266" s="69">
        <v>275</v>
      </c>
      <c r="J266" s="70" t="s">
        <v>36</v>
      </c>
      <c r="K266" s="63" t="s">
        <v>49</v>
      </c>
      <c r="L266" s="71">
        <v>1061721855</v>
      </c>
      <c r="M266" s="72" t="s">
        <v>348</v>
      </c>
      <c r="N266" s="68">
        <v>40</v>
      </c>
      <c r="O266" s="69">
        <v>275</v>
      </c>
    </row>
    <row r="267" spans="1:15" x14ac:dyDescent="0.25">
      <c r="A267" s="70" t="s">
        <v>36</v>
      </c>
      <c r="B267" s="63" t="s">
        <v>52</v>
      </c>
      <c r="C267" s="71">
        <v>1061693922</v>
      </c>
      <c r="D267" s="72" t="s">
        <v>349</v>
      </c>
      <c r="E267" s="66" t="s">
        <v>562</v>
      </c>
      <c r="F267" s="67" t="s">
        <v>559</v>
      </c>
      <c r="G267" s="68">
        <v>20</v>
      </c>
      <c r="H267" s="69">
        <v>278.88</v>
      </c>
      <c r="J267" s="70" t="s">
        <v>36</v>
      </c>
      <c r="K267" s="63" t="s">
        <v>52</v>
      </c>
      <c r="L267" s="71">
        <v>1061693922</v>
      </c>
      <c r="M267" s="72" t="s">
        <v>349</v>
      </c>
      <c r="N267" s="68">
        <v>20</v>
      </c>
      <c r="O267" s="69">
        <v>278.88</v>
      </c>
    </row>
    <row r="268" spans="1:15" x14ac:dyDescent="0.25">
      <c r="A268" s="70" t="s">
        <v>36</v>
      </c>
      <c r="B268" s="63" t="s">
        <v>52</v>
      </c>
      <c r="C268" s="71">
        <v>16265499</v>
      </c>
      <c r="D268" s="72" t="s">
        <v>350</v>
      </c>
      <c r="E268" s="66" t="s">
        <v>562</v>
      </c>
      <c r="F268" s="67" t="s">
        <v>557</v>
      </c>
      <c r="G268" s="68">
        <v>40</v>
      </c>
      <c r="H268" s="69">
        <v>388.87</v>
      </c>
      <c r="J268" s="70" t="s">
        <v>36</v>
      </c>
      <c r="K268" s="63" t="s">
        <v>52</v>
      </c>
      <c r="L268" s="71">
        <v>16265499</v>
      </c>
      <c r="M268" s="72" t="s">
        <v>350</v>
      </c>
      <c r="N268" s="68">
        <v>40</v>
      </c>
      <c r="O268" s="69">
        <v>388.87</v>
      </c>
    </row>
    <row r="269" spans="1:15" x14ac:dyDescent="0.25">
      <c r="A269" s="70" t="s">
        <v>36</v>
      </c>
      <c r="B269" s="63" t="s">
        <v>52</v>
      </c>
      <c r="C269" s="71">
        <v>1061747901</v>
      </c>
      <c r="D269" s="72" t="s">
        <v>351</v>
      </c>
      <c r="E269" s="66" t="s">
        <v>562</v>
      </c>
      <c r="F269" s="67" t="s">
        <v>557</v>
      </c>
      <c r="G269" s="68">
        <v>40</v>
      </c>
      <c r="H269" s="69">
        <v>282.52</v>
      </c>
      <c r="J269" s="70" t="s">
        <v>36</v>
      </c>
      <c r="K269" s="63" t="s">
        <v>52</v>
      </c>
      <c r="L269" s="71">
        <v>1061747901</v>
      </c>
      <c r="M269" s="72" t="s">
        <v>351</v>
      </c>
      <c r="N269" s="68">
        <v>40</v>
      </c>
      <c r="O269" s="69">
        <v>282.52</v>
      </c>
    </row>
    <row r="270" spans="1:15" x14ac:dyDescent="0.25">
      <c r="A270" s="70" t="s">
        <v>36</v>
      </c>
      <c r="B270" s="63" t="s">
        <v>52</v>
      </c>
      <c r="C270" s="71">
        <v>16536890</v>
      </c>
      <c r="D270" s="72" t="s">
        <v>352</v>
      </c>
      <c r="E270" s="66" t="s">
        <v>562</v>
      </c>
      <c r="F270" s="67" t="s">
        <v>557</v>
      </c>
      <c r="G270" s="68">
        <v>40</v>
      </c>
      <c r="H270" s="69">
        <v>252.56</v>
      </c>
      <c r="J270" s="70" t="s">
        <v>36</v>
      </c>
      <c r="K270" s="63" t="s">
        <v>52</v>
      </c>
      <c r="L270" s="71">
        <v>16536890</v>
      </c>
      <c r="M270" s="72" t="s">
        <v>352</v>
      </c>
      <c r="N270" s="68">
        <v>40</v>
      </c>
      <c r="O270" s="69">
        <v>252.56</v>
      </c>
    </row>
    <row r="271" spans="1:15" x14ac:dyDescent="0.25">
      <c r="A271" s="70" t="s">
        <v>36</v>
      </c>
      <c r="B271" s="63" t="s">
        <v>52</v>
      </c>
      <c r="C271" s="71">
        <v>6421721</v>
      </c>
      <c r="D271" s="72" t="s">
        <v>353</v>
      </c>
      <c r="E271" s="66" t="s">
        <v>562</v>
      </c>
      <c r="F271" s="67" t="s">
        <v>557</v>
      </c>
      <c r="G271" s="68">
        <v>40</v>
      </c>
      <c r="H271" s="69">
        <v>321</v>
      </c>
      <c r="J271" s="70" t="s">
        <v>36</v>
      </c>
      <c r="K271" s="63" t="s">
        <v>52</v>
      </c>
      <c r="L271" s="71">
        <v>6421721</v>
      </c>
      <c r="M271" s="72" t="s">
        <v>353</v>
      </c>
      <c r="N271" s="68">
        <v>40</v>
      </c>
      <c r="O271" s="69">
        <v>321</v>
      </c>
    </row>
    <row r="272" spans="1:15" x14ac:dyDescent="0.25">
      <c r="A272" s="70" t="s">
        <v>36</v>
      </c>
      <c r="B272" s="63" t="s">
        <v>52</v>
      </c>
      <c r="C272" s="71">
        <v>34562628</v>
      </c>
      <c r="D272" s="72" t="s">
        <v>354</v>
      </c>
      <c r="E272" s="66" t="s">
        <v>562</v>
      </c>
      <c r="F272" s="67" t="s">
        <v>557</v>
      </c>
      <c r="G272" s="68">
        <v>40</v>
      </c>
      <c r="H272" s="69">
        <v>321</v>
      </c>
      <c r="J272" s="70" t="s">
        <v>36</v>
      </c>
      <c r="K272" s="63" t="s">
        <v>52</v>
      </c>
      <c r="L272" s="71">
        <v>34562628</v>
      </c>
      <c r="M272" s="72" t="s">
        <v>354</v>
      </c>
      <c r="N272" s="68">
        <v>40</v>
      </c>
      <c r="O272" s="69">
        <v>321</v>
      </c>
    </row>
    <row r="273" spans="1:15" x14ac:dyDescent="0.25">
      <c r="A273" s="70" t="s">
        <v>36</v>
      </c>
      <c r="B273" s="63" t="s">
        <v>52</v>
      </c>
      <c r="C273" s="71">
        <v>16918837</v>
      </c>
      <c r="D273" s="72" t="s">
        <v>355</v>
      </c>
      <c r="E273" s="66" t="s">
        <v>562</v>
      </c>
      <c r="F273" s="67" t="s">
        <v>557</v>
      </c>
      <c r="G273" s="68">
        <v>40</v>
      </c>
      <c r="H273" s="69">
        <v>293.24</v>
      </c>
      <c r="J273" s="70" t="s">
        <v>36</v>
      </c>
      <c r="K273" s="63" t="s">
        <v>52</v>
      </c>
      <c r="L273" s="71">
        <v>16918837</v>
      </c>
      <c r="M273" s="72" t="s">
        <v>355</v>
      </c>
      <c r="N273" s="68">
        <v>40</v>
      </c>
      <c r="O273" s="69">
        <v>293.24</v>
      </c>
    </row>
    <row r="274" spans="1:15" x14ac:dyDescent="0.25">
      <c r="A274" s="70" t="s">
        <v>36</v>
      </c>
      <c r="B274" s="63" t="s">
        <v>52</v>
      </c>
      <c r="C274" s="71">
        <v>76323259</v>
      </c>
      <c r="D274" s="72" t="s">
        <v>356</v>
      </c>
      <c r="E274" s="66" t="s">
        <v>562</v>
      </c>
      <c r="F274" s="67" t="s">
        <v>559</v>
      </c>
      <c r="G274" s="68">
        <v>20</v>
      </c>
      <c r="H274" s="69">
        <v>264.57</v>
      </c>
      <c r="J274" s="70" t="s">
        <v>36</v>
      </c>
      <c r="K274" s="63" t="s">
        <v>52</v>
      </c>
      <c r="L274" s="71">
        <v>76323259</v>
      </c>
      <c r="M274" s="72" t="s">
        <v>356</v>
      </c>
      <c r="N274" s="68">
        <v>20</v>
      </c>
      <c r="O274" s="69">
        <v>264.57</v>
      </c>
    </row>
    <row r="275" spans="1:15" x14ac:dyDescent="0.25">
      <c r="A275" s="70" t="s">
        <v>36</v>
      </c>
      <c r="B275" s="63" t="s">
        <v>52</v>
      </c>
      <c r="C275" s="71">
        <v>87102325</v>
      </c>
      <c r="D275" s="72" t="s">
        <v>357</v>
      </c>
      <c r="E275" s="66" t="s">
        <v>562</v>
      </c>
      <c r="F275" s="67" t="s">
        <v>557</v>
      </c>
      <c r="G275" s="68">
        <v>40</v>
      </c>
      <c r="H275" s="69">
        <v>231.92</v>
      </c>
      <c r="J275" s="70" t="s">
        <v>36</v>
      </c>
      <c r="K275" s="63" t="s">
        <v>52</v>
      </c>
      <c r="L275" s="71">
        <v>87102325</v>
      </c>
      <c r="M275" s="72" t="s">
        <v>357</v>
      </c>
      <c r="N275" s="68">
        <v>40</v>
      </c>
      <c r="O275" s="69">
        <v>231.92</v>
      </c>
    </row>
    <row r="276" spans="1:15" x14ac:dyDescent="0.25">
      <c r="A276" s="70" t="s">
        <v>36</v>
      </c>
      <c r="B276" s="63" t="s">
        <v>52</v>
      </c>
      <c r="C276" s="71">
        <v>1061757891</v>
      </c>
      <c r="D276" s="72" t="s">
        <v>358</v>
      </c>
      <c r="E276" s="66" t="s">
        <v>562</v>
      </c>
      <c r="F276" s="67" t="s">
        <v>557</v>
      </c>
      <c r="G276" s="68">
        <v>40</v>
      </c>
      <c r="H276" s="69">
        <v>263.20999999999998</v>
      </c>
      <c r="J276" s="70" t="s">
        <v>36</v>
      </c>
      <c r="K276" s="63" t="s">
        <v>52</v>
      </c>
      <c r="L276" s="71">
        <v>1061757891</v>
      </c>
      <c r="M276" s="72" t="s">
        <v>358</v>
      </c>
      <c r="N276" s="68">
        <v>40</v>
      </c>
      <c r="O276" s="69">
        <v>263.20999999999998</v>
      </c>
    </row>
    <row r="277" spans="1:15" x14ac:dyDescent="0.25">
      <c r="A277" s="70" t="s">
        <v>36</v>
      </c>
      <c r="B277" s="63" t="s">
        <v>52</v>
      </c>
      <c r="C277" s="71">
        <v>76326826</v>
      </c>
      <c r="D277" s="72" t="s">
        <v>359</v>
      </c>
      <c r="E277" s="66" t="s">
        <v>562</v>
      </c>
      <c r="F277" s="67" t="s">
        <v>557</v>
      </c>
      <c r="G277" s="68">
        <v>40</v>
      </c>
      <c r="H277" s="69">
        <v>287.49</v>
      </c>
      <c r="J277" s="70" t="s">
        <v>36</v>
      </c>
      <c r="K277" s="63" t="s">
        <v>52</v>
      </c>
      <c r="L277" s="71">
        <v>76326826</v>
      </c>
      <c r="M277" s="72" t="s">
        <v>359</v>
      </c>
      <c r="N277" s="68">
        <v>40</v>
      </c>
      <c r="O277" s="69">
        <v>287.49</v>
      </c>
    </row>
    <row r="278" spans="1:15" x14ac:dyDescent="0.25">
      <c r="A278" s="70" t="s">
        <v>36</v>
      </c>
      <c r="B278" s="63" t="s">
        <v>52</v>
      </c>
      <c r="C278" s="71">
        <v>34326024</v>
      </c>
      <c r="D278" s="72" t="s">
        <v>360</v>
      </c>
      <c r="E278" s="66" t="s">
        <v>562</v>
      </c>
      <c r="F278" s="67" t="s">
        <v>557</v>
      </c>
      <c r="G278" s="68">
        <v>40</v>
      </c>
      <c r="H278" s="69">
        <v>252.07</v>
      </c>
      <c r="J278" s="70" t="s">
        <v>36</v>
      </c>
      <c r="K278" s="63" t="s">
        <v>52</v>
      </c>
      <c r="L278" s="71">
        <v>34326024</v>
      </c>
      <c r="M278" s="72" t="s">
        <v>360</v>
      </c>
      <c r="N278" s="68">
        <v>40</v>
      </c>
      <c r="O278" s="69">
        <v>252.07</v>
      </c>
    </row>
    <row r="279" spans="1:15" x14ac:dyDescent="0.25">
      <c r="A279" s="70" t="s">
        <v>36</v>
      </c>
      <c r="B279" s="63" t="s">
        <v>52</v>
      </c>
      <c r="C279" s="71">
        <v>1061695653</v>
      </c>
      <c r="D279" s="72" t="s">
        <v>361</v>
      </c>
      <c r="E279" s="66" t="s">
        <v>562</v>
      </c>
      <c r="F279" s="67" t="s">
        <v>559</v>
      </c>
      <c r="G279" s="68">
        <v>20</v>
      </c>
      <c r="H279" s="69">
        <v>271.92</v>
      </c>
      <c r="J279" s="70" t="s">
        <v>36</v>
      </c>
      <c r="K279" s="63" t="s">
        <v>52</v>
      </c>
      <c r="L279" s="71">
        <v>1061695653</v>
      </c>
      <c r="M279" s="72" t="s">
        <v>361</v>
      </c>
      <c r="N279" s="68">
        <v>20</v>
      </c>
      <c r="O279" s="69">
        <v>271.92</v>
      </c>
    </row>
    <row r="280" spans="1:15" x14ac:dyDescent="0.25">
      <c r="A280" s="70" t="s">
        <v>36</v>
      </c>
      <c r="B280" s="63" t="s">
        <v>52</v>
      </c>
      <c r="C280" s="71">
        <v>66809244</v>
      </c>
      <c r="D280" s="72" t="s">
        <v>362</v>
      </c>
      <c r="E280" s="66" t="s">
        <v>562</v>
      </c>
      <c r="F280" s="67" t="s">
        <v>557</v>
      </c>
      <c r="G280" s="68">
        <v>40</v>
      </c>
      <c r="H280" s="69">
        <v>379.24</v>
      </c>
      <c r="J280" s="70" t="s">
        <v>36</v>
      </c>
      <c r="K280" s="63" t="s">
        <v>52</v>
      </c>
      <c r="L280" s="71">
        <v>66809244</v>
      </c>
      <c r="M280" s="72" t="s">
        <v>362</v>
      </c>
      <c r="N280" s="68">
        <v>40</v>
      </c>
      <c r="O280" s="69">
        <v>379.24</v>
      </c>
    </row>
    <row r="281" spans="1:15" x14ac:dyDescent="0.25">
      <c r="A281" s="70" t="s">
        <v>36</v>
      </c>
      <c r="B281" s="63" t="s">
        <v>52</v>
      </c>
      <c r="C281" s="71">
        <v>34552112</v>
      </c>
      <c r="D281" s="72" t="s">
        <v>363</v>
      </c>
      <c r="E281" s="66" t="s">
        <v>562</v>
      </c>
      <c r="F281" s="67" t="s">
        <v>557</v>
      </c>
      <c r="G281" s="68">
        <v>40</v>
      </c>
      <c r="H281" s="69">
        <v>341</v>
      </c>
      <c r="J281" s="70" t="s">
        <v>36</v>
      </c>
      <c r="K281" s="63" t="s">
        <v>52</v>
      </c>
      <c r="L281" s="71">
        <v>34552112</v>
      </c>
      <c r="M281" s="72" t="s">
        <v>363</v>
      </c>
      <c r="N281" s="68">
        <v>40</v>
      </c>
      <c r="O281" s="69">
        <v>341</v>
      </c>
    </row>
    <row r="282" spans="1:15" x14ac:dyDescent="0.25">
      <c r="A282" s="70" t="s">
        <v>53</v>
      </c>
      <c r="B282" s="63" t="s">
        <v>365</v>
      </c>
      <c r="C282" s="71">
        <v>59707749</v>
      </c>
      <c r="D282" s="72" t="s">
        <v>364</v>
      </c>
      <c r="E282" s="66" t="s">
        <v>562</v>
      </c>
      <c r="F282" s="67" t="s">
        <v>557</v>
      </c>
      <c r="G282" s="68">
        <v>40</v>
      </c>
      <c r="H282" s="69">
        <v>401.4</v>
      </c>
      <c r="J282" s="70" t="s">
        <v>53</v>
      </c>
      <c r="K282" s="63" t="s">
        <v>365</v>
      </c>
      <c r="L282" s="71">
        <v>59707749</v>
      </c>
      <c r="M282" s="72" t="s">
        <v>364</v>
      </c>
      <c r="N282" s="68">
        <v>40</v>
      </c>
      <c r="O282" s="69">
        <v>401.4</v>
      </c>
    </row>
    <row r="283" spans="1:15" x14ac:dyDescent="0.25">
      <c r="A283" s="70" t="s">
        <v>53</v>
      </c>
      <c r="B283" s="63" t="s">
        <v>365</v>
      </c>
      <c r="C283" s="71">
        <v>1059911088</v>
      </c>
      <c r="D283" s="72" t="s">
        <v>366</v>
      </c>
      <c r="E283" s="66" t="s">
        <v>562</v>
      </c>
      <c r="F283" s="67" t="s">
        <v>557</v>
      </c>
      <c r="G283" s="68">
        <v>40</v>
      </c>
      <c r="H283" s="69">
        <v>266.68</v>
      </c>
      <c r="J283" s="70" t="s">
        <v>53</v>
      </c>
      <c r="K283" s="63" t="s">
        <v>365</v>
      </c>
      <c r="L283" s="71">
        <v>1059911088</v>
      </c>
      <c r="M283" s="72" t="s">
        <v>366</v>
      </c>
      <c r="N283" s="68">
        <v>40</v>
      </c>
      <c r="O283" s="69">
        <v>266.68</v>
      </c>
    </row>
    <row r="284" spans="1:15" x14ac:dyDescent="0.25">
      <c r="A284" s="70" t="s">
        <v>53</v>
      </c>
      <c r="B284" s="63" t="s">
        <v>365</v>
      </c>
      <c r="C284" s="71">
        <v>1061686107</v>
      </c>
      <c r="D284" s="72" t="s">
        <v>367</v>
      </c>
      <c r="E284" s="66" t="s">
        <v>562</v>
      </c>
      <c r="F284" s="67" t="s">
        <v>557</v>
      </c>
      <c r="G284" s="68">
        <v>40</v>
      </c>
      <c r="H284" s="69">
        <v>396.42</v>
      </c>
      <c r="J284" s="70" t="s">
        <v>53</v>
      </c>
      <c r="K284" s="63" t="s">
        <v>365</v>
      </c>
      <c r="L284" s="71">
        <v>1061686107</v>
      </c>
      <c r="M284" s="72" t="s">
        <v>367</v>
      </c>
      <c r="N284" s="68">
        <v>40</v>
      </c>
      <c r="O284" s="69">
        <v>396.42</v>
      </c>
    </row>
    <row r="285" spans="1:15" x14ac:dyDescent="0.25">
      <c r="A285" s="70" t="s">
        <v>53</v>
      </c>
      <c r="B285" s="63" t="s">
        <v>365</v>
      </c>
      <c r="C285" s="71">
        <v>1061730996</v>
      </c>
      <c r="D285" s="72" t="s">
        <v>368</v>
      </c>
      <c r="E285" s="66" t="s">
        <v>562</v>
      </c>
      <c r="F285" s="67" t="s">
        <v>557</v>
      </c>
      <c r="G285" s="68">
        <v>40</v>
      </c>
      <c r="H285" s="69">
        <v>264.5</v>
      </c>
      <c r="J285" s="70" t="s">
        <v>53</v>
      </c>
      <c r="K285" s="63" t="s">
        <v>365</v>
      </c>
      <c r="L285" s="71">
        <v>1061730996</v>
      </c>
      <c r="M285" s="72" t="s">
        <v>368</v>
      </c>
      <c r="N285" s="68">
        <v>40</v>
      </c>
      <c r="O285" s="69">
        <v>264.5</v>
      </c>
    </row>
    <row r="286" spans="1:15" x14ac:dyDescent="0.25">
      <c r="A286" s="70" t="s">
        <v>53</v>
      </c>
      <c r="B286" s="63" t="s">
        <v>365</v>
      </c>
      <c r="C286" s="71">
        <v>5230849</v>
      </c>
      <c r="D286" s="72" t="s">
        <v>369</v>
      </c>
      <c r="E286" s="66" t="s">
        <v>562</v>
      </c>
      <c r="F286" s="67" t="s">
        <v>557</v>
      </c>
      <c r="G286" s="68">
        <v>40</v>
      </c>
      <c r="H286" s="69">
        <v>491.35</v>
      </c>
      <c r="J286" s="70" t="s">
        <v>53</v>
      </c>
      <c r="K286" s="63" t="s">
        <v>365</v>
      </c>
      <c r="L286" s="71">
        <v>5230849</v>
      </c>
      <c r="M286" s="72" t="s">
        <v>369</v>
      </c>
      <c r="N286" s="68">
        <v>40</v>
      </c>
      <c r="O286" s="69">
        <v>491.35</v>
      </c>
    </row>
    <row r="287" spans="1:15" x14ac:dyDescent="0.25">
      <c r="A287" s="70" t="s">
        <v>53</v>
      </c>
      <c r="B287" s="63" t="s">
        <v>365</v>
      </c>
      <c r="C287" s="71">
        <v>38870756</v>
      </c>
      <c r="D287" s="72" t="s">
        <v>370</v>
      </c>
      <c r="E287" s="66" t="s">
        <v>562</v>
      </c>
      <c r="F287" s="67" t="s">
        <v>557</v>
      </c>
      <c r="G287" s="68">
        <v>40</v>
      </c>
      <c r="H287" s="69">
        <v>333.68</v>
      </c>
      <c r="J287" s="70" t="s">
        <v>53</v>
      </c>
      <c r="K287" s="63" t="s">
        <v>365</v>
      </c>
      <c r="L287" s="71">
        <v>38870756</v>
      </c>
      <c r="M287" s="72" t="s">
        <v>370</v>
      </c>
      <c r="N287" s="68">
        <v>40</v>
      </c>
      <c r="O287" s="69">
        <v>333.68</v>
      </c>
    </row>
    <row r="288" spans="1:15" x14ac:dyDescent="0.25">
      <c r="A288" s="70" t="s">
        <v>53</v>
      </c>
      <c r="B288" s="63" t="s">
        <v>365</v>
      </c>
      <c r="C288" s="71">
        <v>27250788</v>
      </c>
      <c r="D288" s="72" t="s">
        <v>589</v>
      </c>
      <c r="E288" s="66" t="s">
        <v>562</v>
      </c>
      <c r="F288" s="67" t="s">
        <v>557</v>
      </c>
      <c r="G288" s="68">
        <v>40</v>
      </c>
      <c r="H288" s="69">
        <v>408.64</v>
      </c>
      <c r="J288" s="70" t="s">
        <v>53</v>
      </c>
      <c r="K288" s="63" t="s">
        <v>365</v>
      </c>
      <c r="L288" s="71">
        <v>27250788</v>
      </c>
      <c r="M288" s="72" t="s">
        <v>589</v>
      </c>
      <c r="N288" s="68">
        <v>40</v>
      </c>
      <c r="O288" s="69">
        <v>408.64</v>
      </c>
    </row>
    <row r="289" spans="1:15" x14ac:dyDescent="0.25">
      <c r="A289" s="70" t="s">
        <v>53</v>
      </c>
      <c r="B289" s="63" t="s">
        <v>365</v>
      </c>
      <c r="C289" s="71">
        <v>1061733740</v>
      </c>
      <c r="D289" s="72" t="s">
        <v>371</v>
      </c>
      <c r="E289" s="66" t="s">
        <v>562</v>
      </c>
      <c r="F289" s="67" t="s">
        <v>557</v>
      </c>
      <c r="G289" s="68">
        <v>40</v>
      </c>
      <c r="H289" s="69">
        <v>225.72</v>
      </c>
      <c r="J289" s="70" t="s">
        <v>53</v>
      </c>
      <c r="K289" s="63" t="s">
        <v>365</v>
      </c>
      <c r="L289" s="71">
        <v>1061733740</v>
      </c>
      <c r="M289" s="72" t="s">
        <v>371</v>
      </c>
      <c r="N289" s="68">
        <v>40</v>
      </c>
      <c r="O289" s="69">
        <v>225.72</v>
      </c>
    </row>
    <row r="290" spans="1:15" x14ac:dyDescent="0.25">
      <c r="A290" s="70" t="s">
        <v>53</v>
      </c>
      <c r="B290" s="63" t="s">
        <v>365</v>
      </c>
      <c r="C290" s="71">
        <v>10296785</v>
      </c>
      <c r="D290" s="72" t="s">
        <v>372</v>
      </c>
      <c r="E290" s="66" t="s">
        <v>562</v>
      </c>
      <c r="F290" s="67" t="s">
        <v>557</v>
      </c>
      <c r="G290" s="68">
        <v>40</v>
      </c>
      <c r="H290" s="69">
        <v>316.58999999999997</v>
      </c>
      <c r="J290" s="70" t="s">
        <v>53</v>
      </c>
      <c r="K290" s="63" t="s">
        <v>365</v>
      </c>
      <c r="L290" s="71">
        <v>10296785</v>
      </c>
      <c r="M290" s="72" t="s">
        <v>372</v>
      </c>
      <c r="N290" s="68">
        <v>40</v>
      </c>
      <c r="O290" s="69">
        <v>316.58999999999997</v>
      </c>
    </row>
    <row r="291" spans="1:15" x14ac:dyDescent="0.25">
      <c r="A291" s="70" t="s">
        <v>53</v>
      </c>
      <c r="B291" s="63" t="s">
        <v>365</v>
      </c>
      <c r="C291" s="71">
        <v>25395094</v>
      </c>
      <c r="D291" s="72" t="s">
        <v>590</v>
      </c>
      <c r="E291" s="66" t="s">
        <v>562</v>
      </c>
      <c r="F291" s="67" t="s">
        <v>557</v>
      </c>
      <c r="G291" s="68">
        <v>40</v>
      </c>
      <c r="H291" s="69">
        <v>379.94</v>
      </c>
      <c r="J291" s="70" t="s">
        <v>53</v>
      </c>
      <c r="K291" s="63" t="s">
        <v>365</v>
      </c>
      <c r="L291" s="71">
        <v>25395094</v>
      </c>
      <c r="M291" s="72" t="s">
        <v>590</v>
      </c>
      <c r="N291" s="68">
        <v>40</v>
      </c>
      <c r="O291" s="69">
        <v>379.94</v>
      </c>
    </row>
    <row r="292" spans="1:15" x14ac:dyDescent="0.25">
      <c r="A292" s="70" t="s">
        <v>53</v>
      </c>
      <c r="B292" s="63" t="s">
        <v>365</v>
      </c>
      <c r="C292" s="71">
        <v>76327294</v>
      </c>
      <c r="D292" s="72" t="s">
        <v>373</v>
      </c>
      <c r="E292" s="66" t="s">
        <v>562</v>
      </c>
      <c r="F292" s="67" t="s">
        <v>557</v>
      </c>
      <c r="G292" s="68">
        <v>40</v>
      </c>
      <c r="H292" s="69">
        <v>312.63</v>
      </c>
      <c r="J292" s="70" t="s">
        <v>53</v>
      </c>
      <c r="K292" s="63" t="s">
        <v>365</v>
      </c>
      <c r="L292" s="71">
        <v>76327294</v>
      </c>
      <c r="M292" s="72" t="s">
        <v>373</v>
      </c>
      <c r="N292" s="68">
        <v>40</v>
      </c>
      <c r="O292" s="69">
        <v>312.63</v>
      </c>
    </row>
    <row r="293" spans="1:15" x14ac:dyDescent="0.25">
      <c r="A293" s="70" t="s">
        <v>53</v>
      </c>
      <c r="B293" s="63" t="s">
        <v>365</v>
      </c>
      <c r="C293" s="71">
        <v>34555465</v>
      </c>
      <c r="D293" s="72" t="s">
        <v>374</v>
      </c>
      <c r="E293" s="66" t="s">
        <v>562</v>
      </c>
      <c r="F293" s="67" t="s">
        <v>557</v>
      </c>
      <c r="G293" s="68">
        <v>40</v>
      </c>
      <c r="H293" s="69">
        <v>410.12</v>
      </c>
      <c r="J293" s="70" t="s">
        <v>53</v>
      </c>
      <c r="K293" s="63" t="s">
        <v>365</v>
      </c>
      <c r="L293" s="71">
        <v>34555465</v>
      </c>
      <c r="M293" s="72" t="s">
        <v>374</v>
      </c>
      <c r="N293" s="68">
        <v>40</v>
      </c>
      <c r="O293" s="69">
        <v>410.12</v>
      </c>
    </row>
    <row r="294" spans="1:15" x14ac:dyDescent="0.25">
      <c r="A294" s="62" t="s">
        <v>53</v>
      </c>
      <c r="B294" s="63" t="s">
        <v>365</v>
      </c>
      <c r="C294" s="64">
        <v>1061687219</v>
      </c>
      <c r="D294" s="65" t="s">
        <v>375</v>
      </c>
      <c r="E294" s="66" t="s">
        <v>562</v>
      </c>
      <c r="F294" s="67" t="s">
        <v>557</v>
      </c>
      <c r="G294" s="68">
        <v>40</v>
      </c>
      <c r="H294" s="69">
        <v>293.44</v>
      </c>
      <c r="J294" s="62" t="s">
        <v>53</v>
      </c>
      <c r="K294" s="63" t="s">
        <v>365</v>
      </c>
      <c r="L294" s="64">
        <v>1061687219</v>
      </c>
      <c r="M294" s="65" t="s">
        <v>375</v>
      </c>
      <c r="N294" s="68">
        <v>40</v>
      </c>
      <c r="O294" s="69">
        <v>293.44</v>
      </c>
    </row>
    <row r="295" spans="1:15" x14ac:dyDescent="0.25">
      <c r="A295" s="62" t="s">
        <v>53</v>
      </c>
      <c r="B295" s="63" t="s">
        <v>365</v>
      </c>
      <c r="C295" s="64">
        <v>10539779</v>
      </c>
      <c r="D295" s="65" t="s">
        <v>376</v>
      </c>
      <c r="E295" s="66" t="s">
        <v>562</v>
      </c>
      <c r="F295" s="67" t="s">
        <v>557</v>
      </c>
      <c r="G295" s="68">
        <v>40</v>
      </c>
      <c r="H295" s="69">
        <v>444.3</v>
      </c>
      <c r="J295" s="62" t="s">
        <v>53</v>
      </c>
      <c r="K295" s="63" t="s">
        <v>365</v>
      </c>
      <c r="L295" s="64">
        <v>10539779</v>
      </c>
      <c r="M295" s="65" t="s">
        <v>376</v>
      </c>
      <c r="N295" s="68">
        <v>40</v>
      </c>
      <c r="O295" s="69">
        <v>444.3</v>
      </c>
    </row>
    <row r="296" spans="1:15" x14ac:dyDescent="0.25">
      <c r="A296" s="62" t="s">
        <v>53</v>
      </c>
      <c r="B296" s="63" t="s">
        <v>365</v>
      </c>
      <c r="C296" s="64">
        <v>19383506</v>
      </c>
      <c r="D296" s="65" t="s">
        <v>377</v>
      </c>
      <c r="E296" s="66" t="s">
        <v>562</v>
      </c>
      <c r="F296" s="67" t="s">
        <v>557</v>
      </c>
      <c r="G296" s="68">
        <v>40</v>
      </c>
      <c r="H296" s="69">
        <v>496.31</v>
      </c>
      <c r="J296" s="62" t="s">
        <v>53</v>
      </c>
      <c r="K296" s="63" t="s">
        <v>365</v>
      </c>
      <c r="L296" s="64">
        <v>19383506</v>
      </c>
      <c r="M296" s="65" t="s">
        <v>377</v>
      </c>
      <c r="N296" s="68">
        <v>40</v>
      </c>
      <c r="O296" s="69">
        <v>496.31</v>
      </c>
    </row>
    <row r="297" spans="1:15" x14ac:dyDescent="0.25">
      <c r="A297" s="62" t="s">
        <v>53</v>
      </c>
      <c r="B297" s="63" t="s">
        <v>365</v>
      </c>
      <c r="C297" s="64">
        <v>1061705641</v>
      </c>
      <c r="D297" s="65" t="s">
        <v>378</v>
      </c>
      <c r="E297" s="66" t="s">
        <v>562</v>
      </c>
      <c r="F297" s="67" t="s">
        <v>557</v>
      </c>
      <c r="G297" s="68">
        <v>40</v>
      </c>
      <c r="H297" s="69">
        <v>259.16000000000003</v>
      </c>
      <c r="J297" s="62" t="s">
        <v>53</v>
      </c>
      <c r="K297" s="63" t="s">
        <v>365</v>
      </c>
      <c r="L297" s="64">
        <v>1061705641</v>
      </c>
      <c r="M297" s="65" t="s">
        <v>378</v>
      </c>
      <c r="N297" s="68">
        <v>40</v>
      </c>
      <c r="O297" s="69">
        <v>259.16000000000003</v>
      </c>
    </row>
    <row r="298" spans="1:15" x14ac:dyDescent="0.25">
      <c r="A298" s="62" t="s">
        <v>53</v>
      </c>
      <c r="B298" s="63" t="s">
        <v>55</v>
      </c>
      <c r="C298" s="64">
        <v>10547808</v>
      </c>
      <c r="D298" s="65" t="s">
        <v>379</v>
      </c>
      <c r="E298" s="66" t="s">
        <v>562</v>
      </c>
      <c r="F298" s="67" t="s">
        <v>559</v>
      </c>
      <c r="G298" s="68">
        <v>20</v>
      </c>
      <c r="H298" s="69">
        <v>291.60000000000002</v>
      </c>
      <c r="J298" s="62" t="s">
        <v>53</v>
      </c>
      <c r="K298" s="63" t="s">
        <v>55</v>
      </c>
      <c r="L298" s="64">
        <v>10547808</v>
      </c>
      <c r="M298" s="65" t="s">
        <v>379</v>
      </c>
      <c r="N298" s="68">
        <v>20</v>
      </c>
      <c r="O298" s="69">
        <v>291.60000000000002</v>
      </c>
    </row>
    <row r="299" spans="1:15" x14ac:dyDescent="0.25">
      <c r="A299" s="62" t="s">
        <v>53</v>
      </c>
      <c r="B299" s="63" t="s">
        <v>55</v>
      </c>
      <c r="C299" s="64">
        <v>76311551</v>
      </c>
      <c r="D299" s="65" t="s">
        <v>380</v>
      </c>
      <c r="E299" s="66" t="s">
        <v>562</v>
      </c>
      <c r="F299" s="67" t="s">
        <v>559</v>
      </c>
      <c r="G299" s="68">
        <v>20</v>
      </c>
      <c r="H299" s="69">
        <v>376.35</v>
      </c>
      <c r="J299" s="62" t="s">
        <v>53</v>
      </c>
      <c r="K299" s="63" t="s">
        <v>55</v>
      </c>
      <c r="L299" s="64">
        <v>76311551</v>
      </c>
      <c r="M299" s="65" t="s">
        <v>380</v>
      </c>
      <c r="N299" s="68">
        <v>20</v>
      </c>
      <c r="O299" s="69">
        <v>376.35</v>
      </c>
    </row>
    <row r="300" spans="1:15" x14ac:dyDescent="0.25">
      <c r="A300" s="62" t="s">
        <v>53</v>
      </c>
      <c r="B300" s="63" t="s">
        <v>55</v>
      </c>
      <c r="C300" s="64">
        <v>34315596</v>
      </c>
      <c r="D300" s="65" t="s">
        <v>54</v>
      </c>
      <c r="E300" s="66" t="s">
        <v>562</v>
      </c>
      <c r="F300" s="67" t="s">
        <v>557</v>
      </c>
      <c r="G300" s="68">
        <v>40</v>
      </c>
      <c r="H300" s="69">
        <v>332.84</v>
      </c>
      <c r="J300" s="62" t="s">
        <v>53</v>
      </c>
      <c r="K300" s="63" t="s">
        <v>55</v>
      </c>
      <c r="L300" s="64">
        <v>34315596</v>
      </c>
      <c r="M300" s="65" t="s">
        <v>54</v>
      </c>
      <c r="N300" s="68">
        <v>40</v>
      </c>
      <c r="O300" s="69">
        <v>332.84</v>
      </c>
    </row>
    <row r="301" spans="1:15" x14ac:dyDescent="0.25">
      <c r="A301" s="62" t="s">
        <v>53</v>
      </c>
      <c r="B301" s="63" t="s">
        <v>55</v>
      </c>
      <c r="C301" s="64">
        <v>25284812</v>
      </c>
      <c r="D301" s="65" t="s">
        <v>381</v>
      </c>
      <c r="E301" s="66" t="s">
        <v>562</v>
      </c>
      <c r="F301" s="67" t="s">
        <v>557</v>
      </c>
      <c r="G301" s="68">
        <v>40</v>
      </c>
      <c r="H301" s="69">
        <v>395.84</v>
      </c>
      <c r="J301" s="62" t="s">
        <v>53</v>
      </c>
      <c r="K301" s="63" t="s">
        <v>55</v>
      </c>
      <c r="L301" s="64">
        <v>25284812</v>
      </c>
      <c r="M301" s="65" t="s">
        <v>381</v>
      </c>
      <c r="N301" s="68">
        <v>40</v>
      </c>
      <c r="O301" s="69">
        <v>395.84</v>
      </c>
    </row>
    <row r="302" spans="1:15" x14ac:dyDescent="0.25">
      <c r="A302" s="62" t="s">
        <v>53</v>
      </c>
      <c r="B302" s="63" t="s">
        <v>55</v>
      </c>
      <c r="C302" s="64">
        <v>1061691289</v>
      </c>
      <c r="D302" s="65" t="s">
        <v>382</v>
      </c>
      <c r="E302" s="66" t="s">
        <v>562</v>
      </c>
      <c r="F302" s="67" t="s">
        <v>559</v>
      </c>
      <c r="G302" s="68">
        <v>20</v>
      </c>
      <c r="H302" s="69">
        <v>281.52999999999997</v>
      </c>
      <c r="J302" s="62" t="s">
        <v>53</v>
      </c>
      <c r="K302" s="63" t="s">
        <v>55</v>
      </c>
      <c r="L302" s="64">
        <v>1061691289</v>
      </c>
      <c r="M302" s="65" t="s">
        <v>382</v>
      </c>
      <c r="N302" s="68">
        <v>20</v>
      </c>
      <c r="O302" s="69">
        <v>281.52999999999997</v>
      </c>
    </row>
    <row r="303" spans="1:15" x14ac:dyDescent="0.25">
      <c r="A303" s="62" t="s">
        <v>53</v>
      </c>
      <c r="B303" s="63" t="s">
        <v>55</v>
      </c>
      <c r="C303" s="64">
        <v>25274197</v>
      </c>
      <c r="D303" s="65" t="s">
        <v>383</v>
      </c>
      <c r="E303" s="66" t="s">
        <v>562</v>
      </c>
      <c r="F303" s="67" t="s">
        <v>559</v>
      </c>
      <c r="G303" s="68">
        <v>20</v>
      </c>
      <c r="H303" s="69">
        <v>279.16000000000003</v>
      </c>
      <c r="J303" s="62" t="s">
        <v>53</v>
      </c>
      <c r="K303" s="63" t="s">
        <v>55</v>
      </c>
      <c r="L303" s="64">
        <v>25274197</v>
      </c>
      <c r="M303" s="65" t="s">
        <v>383</v>
      </c>
      <c r="N303" s="68">
        <v>20</v>
      </c>
      <c r="O303" s="69">
        <v>279.16000000000003</v>
      </c>
    </row>
    <row r="304" spans="1:15" x14ac:dyDescent="0.25">
      <c r="A304" s="62" t="s">
        <v>53</v>
      </c>
      <c r="B304" s="63" t="s">
        <v>55</v>
      </c>
      <c r="C304" s="64">
        <v>10292587</v>
      </c>
      <c r="D304" s="65" t="s">
        <v>384</v>
      </c>
      <c r="E304" s="66" t="s">
        <v>562</v>
      </c>
      <c r="F304" s="67" t="s">
        <v>557</v>
      </c>
      <c r="G304" s="68">
        <v>40</v>
      </c>
      <c r="H304" s="69">
        <v>363.88</v>
      </c>
      <c r="J304" s="62" t="s">
        <v>53</v>
      </c>
      <c r="K304" s="63" t="s">
        <v>55</v>
      </c>
      <c r="L304" s="64">
        <v>10292587</v>
      </c>
      <c r="M304" s="65" t="s">
        <v>384</v>
      </c>
      <c r="N304" s="68">
        <v>40</v>
      </c>
      <c r="O304" s="69">
        <v>363.88</v>
      </c>
    </row>
    <row r="305" spans="1:15" x14ac:dyDescent="0.25">
      <c r="A305" s="62" t="s">
        <v>53</v>
      </c>
      <c r="B305" s="63" t="s">
        <v>55</v>
      </c>
      <c r="C305" s="64">
        <v>14251340</v>
      </c>
      <c r="D305" s="65" t="s">
        <v>385</v>
      </c>
      <c r="E305" s="66" t="s">
        <v>562</v>
      </c>
      <c r="F305" s="67" t="s">
        <v>557</v>
      </c>
      <c r="G305" s="68">
        <v>40</v>
      </c>
      <c r="H305" s="69">
        <v>421</v>
      </c>
      <c r="J305" s="62" t="s">
        <v>53</v>
      </c>
      <c r="K305" s="63" t="s">
        <v>55</v>
      </c>
      <c r="L305" s="64">
        <v>14251340</v>
      </c>
      <c r="M305" s="65" t="s">
        <v>385</v>
      </c>
      <c r="N305" s="68">
        <v>40</v>
      </c>
      <c r="O305" s="69">
        <v>421</v>
      </c>
    </row>
    <row r="306" spans="1:15" x14ac:dyDescent="0.25">
      <c r="A306" s="62" t="s">
        <v>53</v>
      </c>
      <c r="B306" s="63" t="s">
        <v>55</v>
      </c>
      <c r="C306" s="64">
        <v>34551417</v>
      </c>
      <c r="D306" s="65" t="s">
        <v>386</v>
      </c>
      <c r="E306" s="66" t="s">
        <v>562</v>
      </c>
      <c r="F306" s="67" t="s">
        <v>559</v>
      </c>
      <c r="G306" s="68">
        <v>20</v>
      </c>
      <c r="H306" s="69">
        <v>348.24</v>
      </c>
      <c r="J306" s="62" t="s">
        <v>53</v>
      </c>
      <c r="K306" s="63" t="s">
        <v>55</v>
      </c>
      <c r="L306" s="64">
        <v>34551417</v>
      </c>
      <c r="M306" s="65" t="s">
        <v>386</v>
      </c>
      <c r="N306" s="68">
        <v>20</v>
      </c>
      <c r="O306" s="69">
        <v>348.24</v>
      </c>
    </row>
    <row r="307" spans="1:15" x14ac:dyDescent="0.25">
      <c r="A307" s="62" t="s">
        <v>53</v>
      </c>
      <c r="B307" s="63" t="s">
        <v>55</v>
      </c>
      <c r="C307" s="64">
        <v>10302007</v>
      </c>
      <c r="D307" s="65" t="s">
        <v>387</v>
      </c>
      <c r="E307" s="66" t="s">
        <v>562</v>
      </c>
      <c r="F307" s="67" t="s">
        <v>557</v>
      </c>
      <c r="G307" s="68">
        <v>40</v>
      </c>
      <c r="H307" s="69">
        <v>334.22</v>
      </c>
      <c r="J307" s="62" t="s">
        <v>53</v>
      </c>
      <c r="K307" s="63" t="s">
        <v>55</v>
      </c>
      <c r="L307" s="64">
        <v>10302007</v>
      </c>
      <c r="M307" s="65" t="s">
        <v>387</v>
      </c>
      <c r="N307" s="68">
        <v>40</v>
      </c>
      <c r="O307" s="69">
        <v>334.22</v>
      </c>
    </row>
    <row r="308" spans="1:15" x14ac:dyDescent="0.25">
      <c r="A308" s="62" t="s">
        <v>53</v>
      </c>
      <c r="B308" s="63" t="s">
        <v>55</v>
      </c>
      <c r="C308" s="64">
        <v>76333256</v>
      </c>
      <c r="D308" s="65" t="s">
        <v>388</v>
      </c>
      <c r="E308" s="66" t="s">
        <v>562</v>
      </c>
      <c r="F308" s="67" t="s">
        <v>557</v>
      </c>
      <c r="G308" s="68">
        <v>40</v>
      </c>
      <c r="H308" s="69">
        <v>379.04</v>
      </c>
      <c r="J308" s="62" t="s">
        <v>53</v>
      </c>
      <c r="K308" s="63" t="s">
        <v>55</v>
      </c>
      <c r="L308" s="64">
        <v>76333256</v>
      </c>
      <c r="M308" s="65" t="s">
        <v>388</v>
      </c>
      <c r="N308" s="68">
        <v>40</v>
      </c>
      <c r="O308" s="69">
        <v>379.04</v>
      </c>
    </row>
    <row r="309" spans="1:15" x14ac:dyDescent="0.25">
      <c r="A309" s="62" t="s">
        <v>53</v>
      </c>
      <c r="B309" s="63" t="s">
        <v>55</v>
      </c>
      <c r="C309" s="64">
        <v>10302814</v>
      </c>
      <c r="D309" s="65" t="s">
        <v>389</v>
      </c>
      <c r="E309" s="66" t="s">
        <v>562</v>
      </c>
      <c r="F309" s="67" t="s">
        <v>557</v>
      </c>
      <c r="G309" s="68">
        <v>40</v>
      </c>
      <c r="H309" s="69">
        <v>416.6</v>
      </c>
      <c r="J309" s="62" t="s">
        <v>53</v>
      </c>
      <c r="K309" s="63" t="s">
        <v>55</v>
      </c>
      <c r="L309" s="64">
        <v>10302814</v>
      </c>
      <c r="M309" s="65" t="s">
        <v>389</v>
      </c>
      <c r="N309" s="68">
        <v>40</v>
      </c>
      <c r="O309" s="69">
        <v>416.6</v>
      </c>
    </row>
    <row r="310" spans="1:15" x14ac:dyDescent="0.25">
      <c r="A310" s="62" t="s">
        <v>53</v>
      </c>
      <c r="B310" s="63" t="s">
        <v>55</v>
      </c>
      <c r="C310" s="64">
        <v>10294590</v>
      </c>
      <c r="D310" s="65" t="s">
        <v>390</v>
      </c>
      <c r="E310" s="66" t="s">
        <v>562</v>
      </c>
      <c r="F310" s="67" t="s">
        <v>557</v>
      </c>
      <c r="G310" s="68">
        <v>40</v>
      </c>
      <c r="H310" s="69">
        <v>372.61</v>
      </c>
      <c r="J310" s="62" t="s">
        <v>53</v>
      </c>
      <c r="K310" s="63" t="s">
        <v>55</v>
      </c>
      <c r="L310" s="64">
        <v>10294590</v>
      </c>
      <c r="M310" s="65" t="s">
        <v>390</v>
      </c>
      <c r="N310" s="68">
        <v>40</v>
      </c>
      <c r="O310" s="69">
        <v>372.61</v>
      </c>
    </row>
    <row r="311" spans="1:15" x14ac:dyDescent="0.25">
      <c r="A311" s="62" t="s">
        <v>53</v>
      </c>
      <c r="B311" s="63" t="s">
        <v>391</v>
      </c>
      <c r="C311" s="114">
        <v>34569033</v>
      </c>
      <c r="D311" s="115" t="s">
        <v>392</v>
      </c>
      <c r="E311" s="66" t="s">
        <v>562</v>
      </c>
      <c r="F311" s="67" t="s">
        <v>557</v>
      </c>
      <c r="G311" s="68">
        <v>40</v>
      </c>
      <c r="H311" s="69">
        <v>472.85</v>
      </c>
      <c r="J311" s="62" t="s">
        <v>53</v>
      </c>
      <c r="K311" s="63" t="s">
        <v>391</v>
      </c>
      <c r="L311" s="114">
        <v>34569033</v>
      </c>
      <c r="M311" s="115" t="s">
        <v>392</v>
      </c>
      <c r="N311" s="68">
        <v>40</v>
      </c>
      <c r="O311" s="69">
        <v>472.85</v>
      </c>
    </row>
    <row r="312" spans="1:15" x14ac:dyDescent="0.25">
      <c r="A312" s="62" t="s">
        <v>53</v>
      </c>
      <c r="B312" s="63" t="s">
        <v>391</v>
      </c>
      <c r="C312" s="64">
        <v>38755608</v>
      </c>
      <c r="D312" s="65" t="s">
        <v>393</v>
      </c>
      <c r="E312" s="66" t="s">
        <v>562</v>
      </c>
      <c r="F312" s="67" t="s">
        <v>557</v>
      </c>
      <c r="G312" s="68">
        <v>40</v>
      </c>
      <c r="H312" s="69">
        <v>264.56</v>
      </c>
      <c r="J312" s="62" t="s">
        <v>53</v>
      </c>
      <c r="K312" s="63" t="s">
        <v>391</v>
      </c>
      <c r="L312" s="64">
        <v>38755608</v>
      </c>
      <c r="M312" s="65" t="s">
        <v>393</v>
      </c>
      <c r="N312" s="68">
        <v>40</v>
      </c>
      <c r="O312" s="69">
        <v>264.56</v>
      </c>
    </row>
    <row r="313" spans="1:15" x14ac:dyDescent="0.25">
      <c r="A313" s="62" t="s">
        <v>53</v>
      </c>
      <c r="B313" s="63" t="s">
        <v>391</v>
      </c>
      <c r="C313" s="64">
        <v>94073716</v>
      </c>
      <c r="D313" s="65" t="s">
        <v>394</v>
      </c>
      <c r="E313" s="66" t="s">
        <v>562</v>
      </c>
      <c r="F313" s="67" t="s">
        <v>557</v>
      </c>
      <c r="G313" s="68">
        <v>40</v>
      </c>
      <c r="H313" s="69">
        <v>397.04</v>
      </c>
      <c r="J313" s="62" t="s">
        <v>53</v>
      </c>
      <c r="K313" s="63" t="s">
        <v>391</v>
      </c>
      <c r="L313" s="64">
        <v>94073716</v>
      </c>
      <c r="M313" s="65" t="s">
        <v>394</v>
      </c>
      <c r="N313" s="68">
        <v>40</v>
      </c>
      <c r="O313" s="69">
        <v>397.04</v>
      </c>
    </row>
    <row r="314" spans="1:15" x14ac:dyDescent="0.25">
      <c r="A314" s="62" t="s">
        <v>53</v>
      </c>
      <c r="B314" s="63" t="s">
        <v>391</v>
      </c>
      <c r="C314" s="64">
        <v>76323330</v>
      </c>
      <c r="D314" s="65" t="s">
        <v>395</v>
      </c>
      <c r="E314" s="66" t="s">
        <v>562</v>
      </c>
      <c r="F314" s="67" t="s">
        <v>557</v>
      </c>
      <c r="G314" s="68">
        <v>40</v>
      </c>
      <c r="H314" s="69">
        <v>334.36</v>
      </c>
      <c r="J314" s="62" t="s">
        <v>53</v>
      </c>
      <c r="K314" s="63" t="s">
        <v>391</v>
      </c>
      <c r="L314" s="64">
        <v>76323330</v>
      </c>
      <c r="M314" s="65" t="s">
        <v>395</v>
      </c>
      <c r="N314" s="68">
        <v>40</v>
      </c>
      <c r="O314" s="69">
        <v>334.36</v>
      </c>
    </row>
    <row r="315" spans="1:15" x14ac:dyDescent="0.25">
      <c r="A315" s="62" t="s">
        <v>53</v>
      </c>
      <c r="B315" s="63" t="s">
        <v>391</v>
      </c>
      <c r="C315" s="64">
        <v>34571572</v>
      </c>
      <c r="D315" s="65" t="s">
        <v>396</v>
      </c>
      <c r="E315" s="66" t="s">
        <v>562</v>
      </c>
      <c r="F315" s="67" t="s">
        <v>557</v>
      </c>
      <c r="G315" s="68">
        <v>40</v>
      </c>
      <c r="H315" s="69">
        <v>520.99</v>
      </c>
      <c r="J315" s="62" t="s">
        <v>53</v>
      </c>
      <c r="K315" s="63" t="s">
        <v>391</v>
      </c>
      <c r="L315" s="64">
        <v>34571572</v>
      </c>
      <c r="M315" s="65" t="s">
        <v>396</v>
      </c>
      <c r="N315" s="68">
        <v>40</v>
      </c>
      <c r="O315" s="69">
        <v>520.99</v>
      </c>
    </row>
    <row r="316" spans="1:15" x14ac:dyDescent="0.25">
      <c r="A316" s="62" t="s">
        <v>53</v>
      </c>
      <c r="B316" s="63" t="s">
        <v>391</v>
      </c>
      <c r="C316" s="64">
        <v>10539198</v>
      </c>
      <c r="D316" s="65" t="s">
        <v>613</v>
      </c>
      <c r="E316" s="66" t="s">
        <v>562</v>
      </c>
      <c r="F316" s="67" t="s">
        <v>557</v>
      </c>
      <c r="G316" s="68">
        <v>40</v>
      </c>
      <c r="H316" s="69">
        <v>311</v>
      </c>
      <c r="J316" s="62" t="s">
        <v>53</v>
      </c>
      <c r="K316" s="63" t="s">
        <v>391</v>
      </c>
      <c r="L316" s="64">
        <v>10539198</v>
      </c>
      <c r="M316" s="65" t="s">
        <v>613</v>
      </c>
      <c r="N316" s="68">
        <v>40</v>
      </c>
      <c r="O316" s="69">
        <v>311</v>
      </c>
    </row>
    <row r="317" spans="1:15" x14ac:dyDescent="0.25">
      <c r="A317" s="62" t="s">
        <v>53</v>
      </c>
      <c r="B317" s="63" t="s">
        <v>391</v>
      </c>
      <c r="C317" s="64">
        <v>1061696949</v>
      </c>
      <c r="D317" s="65" t="s">
        <v>591</v>
      </c>
      <c r="E317" s="66" t="s">
        <v>562</v>
      </c>
      <c r="F317" s="67" t="s">
        <v>557</v>
      </c>
      <c r="G317" s="68">
        <v>40</v>
      </c>
      <c r="H317" s="69">
        <v>263.58</v>
      </c>
      <c r="J317" s="62" t="s">
        <v>53</v>
      </c>
      <c r="K317" s="63" t="s">
        <v>391</v>
      </c>
      <c r="L317" s="64">
        <v>1061696949</v>
      </c>
      <c r="M317" s="65" t="s">
        <v>591</v>
      </c>
      <c r="N317" s="68">
        <v>40</v>
      </c>
      <c r="O317" s="69">
        <v>263.58</v>
      </c>
    </row>
    <row r="318" spans="1:15" x14ac:dyDescent="0.25">
      <c r="A318" s="62" t="s">
        <v>53</v>
      </c>
      <c r="B318" s="63" t="s">
        <v>391</v>
      </c>
      <c r="C318" s="64">
        <v>67013274</v>
      </c>
      <c r="D318" s="65" t="s">
        <v>397</v>
      </c>
      <c r="E318" s="66" t="s">
        <v>562</v>
      </c>
      <c r="F318" s="67" t="s">
        <v>557</v>
      </c>
      <c r="G318" s="68">
        <v>40</v>
      </c>
      <c r="H318" s="69">
        <v>403.72</v>
      </c>
      <c r="J318" s="62" t="s">
        <v>53</v>
      </c>
      <c r="K318" s="63" t="s">
        <v>391</v>
      </c>
      <c r="L318" s="64">
        <v>67013274</v>
      </c>
      <c r="M318" s="65" t="s">
        <v>397</v>
      </c>
      <c r="N318" s="68">
        <v>40</v>
      </c>
      <c r="O318" s="69">
        <v>403.72</v>
      </c>
    </row>
    <row r="319" spans="1:15" x14ac:dyDescent="0.25">
      <c r="A319" s="62" t="s">
        <v>53</v>
      </c>
      <c r="B319" s="63" t="s">
        <v>391</v>
      </c>
      <c r="C319" s="82">
        <v>1061713891</v>
      </c>
      <c r="D319" s="82" t="s">
        <v>592</v>
      </c>
      <c r="E319" s="66" t="s">
        <v>562</v>
      </c>
      <c r="F319" s="86" t="s">
        <v>559</v>
      </c>
      <c r="G319" s="68">
        <v>20</v>
      </c>
      <c r="H319" s="69">
        <v>235</v>
      </c>
      <c r="J319" s="62" t="s">
        <v>53</v>
      </c>
      <c r="K319" s="63" t="s">
        <v>391</v>
      </c>
      <c r="L319" s="82">
        <v>1061713891</v>
      </c>
      <c r="M319" s="82" t="s">
        <v>592</v>
      </c>
      <c r="N319" s="68">
        <v>20</v>
      </c>
      <c r="O319" s="69">
        <v>235</v>
      </c>
    </row>
    <row r="320" spans="1:15" x14ac:dyDescent="0.25">
      <c r="A320" s="62" t="s">
        <v>53</v>
      </c>
      <c r="B320" s="63" t="s">
        <v>391</v>
      </c>
      <c r="C320" s="64">
        <v>34553693</v>
      </c>
      <c r="D320" s="65" t="s">
        <v>398</v>
      </c>
      <c r="E320" s="66" t="s">
        <v>562</v>
      </c>
      <c r="F320" s="67" t="s">
        <v>557</v>
      </c>
      <c r="G320" s="68">
        <v>40</v>
      </c>
      <c r="H320" s="69">
        <v>320.19</v>
      </c>
      <c r="J320" s="62" t="s">
        <v>53</v>
      </c>
      <c r="K320" s="63" t="s">
        <v>391</v>
      </c>
      <c r="L320" s="64">
        <v>34553693</v>
      </c>
      <c r="M320" s="65" t="s">
        <v>398</v>
      </c>
      <c r="N320" s="68">
        <v>40</v>
      </c>
      <c r="O320" s="69">
        <v>320.19</v>
      </c>
    </row>
    <row r="321" spans="1:15" x14ac:dyDescent="0.25">
      <c r="A321" s="62" t="s">
        <v>53</v>
      </c>
      <c r="B321" s="63" t="s">
        <v>391</v>
      </c>
      <c r="C321" s="64">
        <v>34324353</v>
      </c>
      <c r="D321" s="65" t="s">
        <v>399</v>
      </c>
      <c r="E321" s="66" t="s">
        <v>562</v>
      </c>
      <c r="F321" s="67" t="s">
        <v>557</v>
      </c>
      <c r="G321" s="68">
        <v>40</v>
      </c>
      <c r="H321" s="69">
        <v>321</v>
      </c>
      <c r="J321" s="62" t="s">
        <v>53</v>
      </c>
      <c r="K321" s="63" t="s">
        <v>391</v>
      </c>
      <c r="L321" s="64">
        <v>34324353</v>
      </c>
      <c r="M321" s="65" t="s">
        <v>399</v>
      </c>
      <c r="N321" s="68">
        <v>40</v>
      </c>
      <c r="O321" s="69">
        <v>321</v>
      </c>
    </row>
    <row r="322" spans="1:15" x14ac:dyDescent="0.25">
      <c r="A322" s="62" t="s">
        <v>53</v>
      </c>
      <c r="B322" s="63" t="s">
        <v>391</v>
      </c>
      <c r="C322" s="64">
        <v>65784022</v>
      </c>
      <c r="D322" s="65" t="s">
        <v>400</v>
      </c>
      <c r="E322" s="66" t="s">
        <v>562</v>
      </c>
      <c r="F322" s="67" t="s">
        <v>557</v>
      </c>
      <c r="G322" s="68">
        <v>40</v>
      </c>
      <c r="H322" s="69">
        <v>386.38</v>
      </c>
      <c r="J322" s="62" t="s">
        <v>53</v>
      </c>
      <c r="K322" s="63" t="s">
        <v>391</v>
      </c>
      <c r="L322" s="64">
        <v>65784022</v>
      </c>
      <c r="M322" s="65" t="s">
        <v>400</v>
      </c>
      <c r="N322" s="68">
        <v>40</v>
      </c>
      <c r="O322" s="69">
        <v>386.38</v>
      </c>
    </row>
    <row r="323" spans="1:15" x14ac:dyDescent="0.25">
      <c r="A323" s="62" t="s">
        <v>53</v>
      </c>
      <c r="B323" s="63" t="s">
        <v>391</v>
      </c>
      <c r="C323" s="64">
        <v>76326426</v>
      </c>
      <c r="D323" s="65" t="s">
        <v>401</v>
      </c>
      <c r="E323" s="66" t="s">
        <v>562</v>
      </c>
      <c r="F323" s="67" t="s">
        <v>557</v>
      </c>
      <c r="G323" s="68">
        <v>40</v>
      </c>
      <c r="H323" s="69">
        <v>299.83</v>
      </c>
      <c r="J323" s="62" t="s">
        <v>53</v>
      </c>
      <c r="K323" s="63" t="s">
        <v>391</v>
      </c>
      <c r="L323" s="64">
        <v>76326426</v>
      </c>
      <c r="M323" s="65" t="s">
        <v>401</v>
      </c>
      <c r="N323" s="68">
        <v>40</v>
      </c>
      <c r="O323" s="69">
        <v>299.83</v>
      </c>
    </row>
    <row r="324" spans="1:15" x14ac:dyDescent="0.25">
      <c r="A324" s="62" t="s">
        <v>53</v>
      </c>
      <c r="B324" s="63" t="s">
        <v>391</v>
      </c>
      <c r="C324" s="64">
        <v>25278592</v>
      </c>
      <c r="D324" s="65" t="s">
        <v>402</v>
      </c>
      <c r="E324" s="66" t="s">
        <v>562</v>
      </c>
      <c r="F324" s="67" t="s">
        <v>557</v>
      </c>
      <c r="G324" s="68">
        <v>40</v>
      </c>
      <c r="H324" s="69">
        <v>235</v>
      </c>
      <c r="J324" s="62" t="s">
        <v>53</v>
      </c>
      <c r="K324" s="63" t="s">
        <v>391</v>
      </c>
      <c r="L324" s="64">
        <v>25278592</v>
      </c>
      <c r="M324" s="65" t="s">
        <v>402</v>
      </c>
      <c r="N324" s="68">
        <v>40</v>
      </c>
      <c r="O324" s="69">
        <v>235</v>
      </c>
    </row>
    <row r="325" spans="1:15" x14ac:dyDescent="0.25">
      <c r="A325" s="62" t="s">
        <v>53</v>
      </c>
      <c r="B325" s="63" t="s">
        <v>391</v>
      </c>
      <c r="C325" s="64">
        <v>1061713635</v>
      </c>
      <c r="D325" s="65" t="s">
        <v>593</v>
      </c>
      <c r="E325" s="66" t="s">
        <v>562</v>
      </c>
      <c r="F325" s="67" t="s">
        <v>557</v>
      </c>
      <c r="G325" s="68">
        <v>40</v>
      </c>
      <c r="H325" s="69">
        <v>257.77</v>
      </c>
      <c r="J325" s="62" t="s">
        <v>53</v>
      </c>
      <c r="K325" s="63" t="s">
        <v>391</v>
      </c>
      <c r="L325" s="64">
        <v>1061713635</v>
      </c>
      <c r="M325" s="65" t="s">
        <v>593</v>
      </c>
      <c r="N325" s="68">
        <v>40</v>
      </c>
      <c r="O325" s="69">
        <v>257.77</v>
      </c>
    </row>
    <row r="326" spans="1:15" x14ac:dyDescent="0.25">
      <c r="A326" s="62" t="s">
        <v>53</v>
      </c>
      <c r="B326" s="63" t="s">
        <v>391</v>
      </c>
      <c r="C326" s="64">
        <v>59819113</v>
      </c>
      <c r="D326" s="65" t="s">
        <v>403</v>
      </c>
      <c r="E326" s="66" t="s">
        <v>562</v>
      </c>
      <c r="F326" s="67" t="s">
        <v>557</v>
      </c>
      <c r="G326" s="68">
        <v>40</v>
      </c>
      <c r="H326" s="69">
        <v>454.7</v>
      </c>
      <c r="J326" s="62" t="s">
        <v>53</v>
      </c>
      <c r="K326" s="63" t="s">
        <v>391</v>
      </c>
      <c r="L326" s="64">
        <v>59819113</v>
      </c>
      <c r="M326" s="65" t="s">
        <v>403</v>
      </c>
      <c r="N326" s="68">
        <v>40</v>
      </c>
      <c r="O326" s="69">
        <v>454.7</v>
      </c>
    </row>
    <row r="327" spans="1:15" x14ac:dyDescent="0.25">
      <c r="A327" s="62" t="s">
        <v>53</v>
      </c>
      <c r="B327" s="63" t="s">
        <v>391</v>
      </c>
      <c r="C327" s="64">
        <v>10538293</v>
      </c>
      <c r="D327" s="65" t="s">
        <v>404</v>
      </c>
      <c r="E327" s="66" t="s">
        <v>562</v>
      </c>
      <c r="F327" s="67" t="s">
        <v>557</v>
      </c>
      <c r="G327" s="68">
        <v>40</v>
      </c>
      <c r="H327" s="69">
        <v>380.78</v>
      </c>
      <c r="J327" s="62" t="s">
        <v>53</v>
      </c>
      <c r="K327" s="63" t="s">
        <v>391</v>
      </c>
      <c r="L327" s="64">
        <v>10538293</v>
      </c>
      <c r="M327" s="65" t="s">
        <v>404</v>
      </c>
      <c r="N327" s="68">
        <v>40</v>
      </c>
      <c r="O327" s="69">
        <v>380.78</v>
      </c>
    </row>
    <row r="328" spans="1:15" x14ac:dyDescent="0.25">
      <c r="A328" s="62" t="s">
        <v>53</v>
      </c>
      <c r="B328" s="63" t="s">
        <v>391</v>
      </c>
      <c r="C328" s="64">
        <v>34546494</v>
      </c>
      <c r="D328" s="65" t="s">
        <v>405</v>
      </c>
      <c r="E328" s="66" t="s">
        <v>562</v>
      </c>
      <c r="F328" s="67" t="s">
        <v>557</v>
      </c>
      <c r="G328" s="68">
        <v>40</v>
      </c>
      <c r="H328" s="69">
        <v>341</v>
      </c>
      <c r="J328" s="62" t="s">
        <v>53</v>
      </c>
      <c r="K328" s="63" t="s">
        <v>391</v>
      </c>
      <c r="L328" s="64">
        <v>34546494</v>
      </c>
      <c r="M328" s="65" t="s">
        <v>405</v>
      </c>
      <c r="N328" s="68">
        <v>40</v>
      </c>
      <c r="O328" s="69">
        <v>341</v>
      </c>
    </row>
    <row r="329" spans="1:15" x14ac:dyDescent="0.25">
      <c r="A329" s="62" t="s">
        <v>53</v>
      </c>
      <c r="B329" s="63" t="s">
        <v>391</v>
      </c>
      <c r="C329" s="64">
        <v>25396777</v>
      </c>
      <c r="D329" s="65" t="s">
        <v>406</v>
      </c>
      <c r="E329" s="66" t="s">
        <v>562</v>
      </c>
      <c r="F329" s="67" t="s">
        <v>557</v>
      </c>
      <c r="G329" s="68">
        <v>40</v>
      </c>
      <c r="H329" s="69">
        <v>267.29000000000002</v>
      </c>
      <c r="J329" s="62" t="s">
        <v>53</v>
      </c>
      <c r="K329" s="63" t="s">
        <v>391</v>
      </c>
      <c r="L329" s="64">
        <v>25396777</v>
      </c>
      <c r="M329" s="65" t="s">
        <v>406</v>
      </c>
      <c r="N329" s="68">
        <v>40</v>
      </c>
      <c r="O329" s="69">
        <v>267.29000000000002</v>
      </c>
    </row>
    <row r="330" spans="1:15" x14ac:dyDescent="0.25">
      <c r="A330" s="62" t="s">
        <v>53</v>
      </c>
      <c r="B330" s="63" t="s">
        <v>391</v>
      </c>
      <c r="C330" s="64">
        <v>1061726834</v>
      </c>
      <c r="D330" s="65" t="s">
        <v>594</v>
      </c>
      <c r="E330" s="66" t="s">
        <v>562</v>
      </c>
      <c r="F330" s="67" t="s">
        <v>557</v>
      </c>
      <c r="G330" s="68">
        <v>40</v>
      </c>
      <c r="H330" s="69">
        <v>255.42</v>
      </c>
      <c r="J330" s="62" t="s">
        <v>53</v>
      </c>
      <c r="K330" s="63" t="s">
        <v>391</v>
      </c>
      <c r="L330" s="64">
        <v>1061726834</v>
      </c>
      <c r="M330" s="65" t="s">
        <v>594</v>
      </c>
      <c r="N330" s="68">
        <v>40</v>
      </c>
      <c r="O330" s="69">
        <v>255.42</v>
      </c>
    </row>
    <row r="331" spans="1:15" x14ac:dyDescent="0.25">
      <c r="A331" s="62" t="s">
        <v>53</v>
      </c>
      <c r="B331" s="63" t="s">
        <v>391</v>
      </c>
      <c r="C331" s="64">
        <v>10544217</v>
      </c>
      <c r="D331" s="65" t="s">
        <v>407</v>
      </c>
      <c r="E331" s="66" t="s">
        <v>562</v>
      </c>
      <c r="F331" s="67" t="s">
        <v>557</v>
      </c>
      <c r="G331" s="68">
        <v>40</v>
      </c>
      <c r="H331" s="69">
        <v>321</v>
      </c>
      <c r="J331" s="62" t="s">
        <v>53</v>
      </c>
      <c r="K331" s="63" t="s">
        <v>391</v>
      </c>
      <c r="L331" s="64">
        <v>10544217</v>
      </c>
      <c r="M331" s="65" t="s">
        <v>407</v>
      </c>
      <c r="N331" s="68">
        <v>40</v>
      </c>
      <c r="O331" s="69">
        <v>321</v>
      </c>
    </row>
    <row r="332" spans="1:15" x14ac:dyDescent="0.25">
      <c r="A332" s="62" t="s">
        <v>53</v>
      </c>
      <c r="B332" s="63" t="s">
        <v>391</v>
      </c>
      <c r="C332" s="64">
        <v>4614886</v>
      </c>
      <c r="D332" s="65" t="s">
        <v>408</v>
      </c>
      <c r="E332" s="66" t="s">
        <v>562</v>
      </c>
      <c r="F332" s="67" t="s">
        <v>557</v>
      </c>
      <c r="G332" s="68">
        <v>40</v>
      </c>
      <c r="H332" s="69">
        <v>271</v>
      </c>
      <c r="J332" s="62" t="s">
        <v>53</v>
      </c>
      <c r="K332" s="63" t="s">
        <v>391</v>
      </c>
      <c r="L332" s="64">
        <v>4614886</v>
      </c>
      <c r="M332" s="65" t="s">
        <v>408</v>
      </c>
      <c r="N332" s="68">
        <v>40</v>
      </c>
      <c r="O332" s="69">
        <v>271</v>
      </c>
    </row>
    <row r="333" spans="1:15" x14ac:dyDescent="0.25">
      <c r="A333" s="62" t="s">
        <v>53</v>
      </c>
      <c r="B333" s="63" t="s">
        <v>410</v>
      </c>
      <c r="C333" s="64">
        <v>10307348</v>
      </c>
      <c r="D333" s="65" t="s">
        <v>409</v>
      </c>
      <c r="E333" s="66" t="s">
        <v>562</v>
      </c>
      <c r="F333" s="67" t="s">
        <v>557</v>
      </c>
      <c r="G333" s="68">
        <v>40</v>
      </c>
      <c r="H333" s="69">
        <v>494.12</v>
      </c>
      <c r="J333" s="62" t="s">
        <v>53</v>
      </c>
      <c r="K333" s="63" t="s">
        <v>410</v>
      </c>
      <c r="L333" s="64">
        <v>10307348</v>
      </c>
      <c r="M333" s="65" t="s">
        <v>409</v>
      </c>
      <c r="N333" s="68">
        <v>40</v>
      </c>
      <c r="O333" s="69">
        <v>494.12</v>
      </c>
    </row>
    <row r="334" spans="1:15" x14ac:dyDescent="0.25">
      <c r="A334" s="62" t="s">
        <v>53</v>
      </c>
      <c r="B334" s="63" t="s">
        <v>410</v>
      </c>
      <c r="C334" s="64">
        <v>40028454</v>
      </c>
      <c r="D334" s="65" t="s">
        <v>411</v>
      </c>
      <c r="E334" s="66" t="s">
        <v>562</v>
      </c>
      <c r="F334" s="67" t="s">
        <v>557</v>
      </c>
      <c r="G334" s="68">
        <v>40</v>
      </c>
      <c r="H334" s="69">
        <v>359</v>
      </c>
      <c r="J334" s="62" t="s">
        <v>53</v>
      </c>
      <c r="K334" s="63" t="s">
        <v>410</v>
      </c>
      <c r="L334" s="64">
        <v>40028454</v>
      </c>
      <c r="M334" s="65" t="s">
        <v>411</v>
      </c>
      <c r="N334" s="68">
        <v>40</v>
      </c>
      <c r="O334" s="69">
        <v>359</v>
      </c>
    </row>
    <row r="335" spans="1:15" x14ac:dyDescent="0.25">
      <c r="A335" s="62" t="s">
        <v>53</v>
      </c>
      <c r="B335" s="63" t="s">
        <v>410</v>
      </c>
      <c r="C335" s="82">
        <v>10294087</v>
      </c>
      <c r="D335" s="82" t="s">
        <v>412</v>
      </c>
      <c r="E335" s="66" t="s">
        <v>562</v>
      </c>
      <c r="F335" s="67" t="s">
        <v>557</v>
      </c>
      <c r="G335" s="68">
        <v>40</v>
      </c>
      <c r="H335" s="69">
        <v>342.19</v>
      </c>
      <c r="J335" s="62" t="s">
        <v>53</v>
      </c>
      <c r="K335" s="63" t="s">
        <v>410</v>
      </c>
      <c r="L335" s="82">
        <v>10294087</v>
      </c>
      <c r="M335" s="82" t="s">
        <v>412</v>
      </c>
      <c r="N335" s="68">
        <v>40</v>
      </c>
      <c r="O335" s="69">
        <v>342.19</v>
      </c>
    </row>
    <row r="336" spans="1:15" x14ac:dyDescent="0.25">
      <c r="A336" s="62" t="s">
        <v>53</v>
      </c>
      <c r="B336" s="63" t="s">
        <v>410</v>
      </c>
      <c r="C336" s="65">
        <v>1085250664</v>
      </c>
      <c r="D336" s="65" t="s">
        <v>413</v>
      </c>
      <c r="E336" s="90" t="s">
        <v>562</v>
      </c>
      <c r="F336" s="67" t="s">
        <v>557</v>
      </c>
      <c r="G336" s="68">
        <v>40</v>
      </c>
      <c r="H336" s="80">
        <v>333.51</v>
      </c>
      <c r="J336" s="62" t="s">
        <v>53</v>
      </c>
      <c r="K336" s="63" t="s">
        <v>410</v>
      </c>
      <c r="L336" s="65">
        <v>1085250664</v>
      </c>
      <c r="M336" s="65" t="s">
        <v>413</v>
      </c>
      <c r="N336" s="68">
        <v>40</v>
      </c>
      <c r="O336" s="80">
        <v>333.51</v>
      </c>
    </row>
    <row r="337" spans="1:15" x14ac:dyDescent="0.25">
      <c r="A337" s="62" t="s">
        <v>53</v>
      </c>
      <c r="B337" s="63" t="s">
        <v>410</v>
      </c>
      <c r="C337" s="82">
        <v>34321233</v>
      </c>
      <c r="D337" s="82" t="s">
        <v>414</v>
      </c>
      <c r="E337" s="66" t="s">
        <v>562</v>
      </c>
      <c r="F337" s="67" t="s">
        <v>557</v>
      </c>
      <c r="G337" s="68">
        <v>40</v>
      </c>
      <c r="H337" s="69">
        <v>311.95999999999998</v>
      </c>
      <c r="J337" s="62" t="s">
        <v>53</v>
      </c>
      <c r="K337" s="63" t="s">
        <v>410</v>
      </c>
      <c r="L337" s="82">
        <v>34321233</v>
      </c>
      <c r="M337" s="82" t="s">
        <v>414</v>
      </c>
      <c r="N337" s="68">
        <v>40</v>
      </c>
      <c r="O337" s="69">
        <v>311.95999999999998</v>
      </c>
    </row>
    <row r="338" spans="1:15" x14ac:dyDescent="0.25">
      <c r="A338" s="62" t="s">
        <v>53</v>
      </c>
      <c r="B338" s="63" t="s">
        <v>410</v>
      </c>
      <c r="C338" s="82">
        <v>34326153</v>
      </c>
      <c r="D338" s="82" t="s">
        <v>415</v>
      </c>
      <c r="E338" s="66" t="s">
        <v>562</v>
      </c>
      <c r="F338" s="67" t="s">
        <v>557</v>
      </c>
      <c r="G338" s="68">
        <v>40</v>
      </c>
      <c r="H338" s="69">
        <v>455.93</v>
      </c>
      <c r="J338" s="62" t="s">
        <v>53</v>
      </c>
      <c r="K338" s="63" t="s">
        <v>410</v>
      </c>
      <c r="L338" s="82">
        <v>34326153</v>
      </c>
      <c r="M338" s="82" t="s">
        <v>415</v>
      </c>
      <c r="N338" s="68">
        <v>40</v>
      </c>
      <c r="O338" s="69">
        <v>455.93</v>
      </c>
    </row>
    <row r="339" spans="1:15" x14ac:dyDescent="0.25">
      <c r="A339" s="62" t="s">
        <v>53</v>
      </c>
      <c r="B339" s="63" t="s">
        <v>410</v>
      </c>
      <c r="C339" s="82">
        <v>87718942</v>
      </c>
      <c r="D339" s="82" t="s">
        <v>595</v>
      </c>
      <c r="E339" s="66" t="s">
        <v>562</v>
      </c>
      <c r="F339" s="67" t="s">
        <v>557</v>
      </c>
      <c r="G339" s="68">
        <v>40</v>
      </c>
      <c r="H339" s="69">
        <v>217.76</v>
      </c>
      <c r="J339" s="62" t="s">
        <v>53</v>
      </c>
      <c r="K339" s="63" t="s">
        <v>410</v>
      </c>
      <c r="L339" s="82">
        <v>87718942</v>
      </c>
      <c r="M339" s="82" t="s">
        <v>595</v>
      </c>
      <c r="N339" s="68">
        <v>40</v>
      </c>
      <c r="O339" s="69">
        <v>217.76</v>
      </c>
    </row>
    <row r="340" spans="1:15" x14ac:dyDescent="0.25">
      <c r="A340" s="62" t="s">
        <v>53</v>
      </c>
      <c r="B340" s="63" t="s">
        <v>410</v>
      </c>
      <c r="C340" s="82">
        <v>1061693173</v>
      </c>
      <c r="D340" s="82" t="s">
        <v>416</v>
      </c>
      <c r="E340" s="66" t="s">
        <v>562</v>
      </c>
      <c r="F340" s="67" t="s">
        <v>557</v>
      </c>
      <c r="G340" s="68">
        <v>40</v>
      </c>
      <c r="H340" s="69">
        <v>311.95999999999998</v>
      </c>
      <c r="J340" s="62" t="s">
        <v>53</v>
      </c>
      <c r="K340" s="63" t="s">
        <v>410</v>
      </c>
      <c r="L340" s="82">
        <v>1061693173</v>
      </c>
      <c r="M340" s="82" t="s">
        <v>416</v>
      </c>
      <c r="N340" s="68">
        <v>40</v>
      </c>
      <c r="O340" s="69">
        <v>311.95999999999998</v>
      </c>
    </row>
    <row r="341" spans="1:15" x14ac:dyDescent="0.25">
      <c r="A341" s="62" t="s">
        <v>53</v>
      </c>
      <c r="B341" s="63" t="s">
        <v>410</v>
      </c>
      <c r="C341" s="82">
        <v>1061693825</v>
      </c>
      <c r="D341" s="82" t="s">
        <v>417</v>
      </c>
      <c r="E341" s="66" t="s">
        <v>562</v>
      </c>
      <c r="F341" s="67" t="s">
        <v>557</v>
      </c>
      <c r="G341" s="68">
        <v>40</v>
      </c>
      <c r="H341" s="69">
        <v>336.98</v>
      </c>
      <c r="J341" s="62" t="s">
        <v>53</v>
      </c>
      <c r="K341" s="63" t="s">
        <v>410</v>
      </c>
      <c r="L341" s="82">
        <v>1061693825</v>
      </c>
      <c r="M341" s="82" t="s">
        <v>417</v>
      </c>
      <c r="N341" s="68">
        <v>40</v>
      </c>
      <c r="O341" s="69">
        <v>336.98</v>
      </c>
    </row>
    <row r="342" spans="1:15" x14ac:dyDescent="0.25">
      <c r="A342" s="62" t="s">
        <v>53</v>
      </c>
      <c r="B342" s="63" t="s">
        <v>410</v>
      </c>
      <c r="C342" s="82">
        <v>10291734</v>
      </c>
      <c r="D342" s="82" t="s">
        <v>418</v>
      </c>
      <c r="E342" s="66" t="s">
        <v>562</v>
      </c>
      <c r="F342" s="67" t="s">
        <v>557</v>
      </c>
      <c r="G342" s="68">
        <v>40</v>
      </c>
      <c r="H342" s="69">
        <v>406.42</v>
      </c>
      <c r="J342" s="62" t="s">
        <v>53</v>
      </c>
      <c r="K342" s="63" t="s">
        <v>410</v>
      </c>
      <c r="L342" s="82">
        <v>10291734</v>
      </c>
      <c r="M342" s="82" t="s">
        <v>418</v>
      </c>
      <c r="N342" s="68">
        <v>40</v>
      </c>
      <c r="O342" s="69">
        <v>406.42</v>
      </c>
    </row>
    <row r="343" spans="1:15" x14ac:dyDescent="0.25">
      <c r="A343" s="62" t="s">
        <v>53</v>
      </c>
      <c r="B343" s="63" t="s">
        <v>410</v>
      </c>
      <c r="C343" s="82">
        <v>76330666</v>
      </c>
      <c r="D343" s="82" t="s">
        <v>419</v>
      </c>
      <c r="E343" s="66" t="s">
        <v>562</v>
      </c>
      <c r="F343" s="67" t="s">
        <v>557</v>
      </c>
      <c r="G343" s="68">
        <v>40</v>
      </c>
      <c r="H343" s="69">
        <v>412.58</v>
      </c>
      <c r="J343" s="62" t="s">
        <v>53</v>
      </c>
      <c r="K343" s="63" t="s">
        <v>410</v>
      </c>
      <c r="L343" s="82">
        <v>76330666</v>
      </c>
      <c r="M343" s="82" t="s">
        <v>419</v>
      </c>
      <c r="N343" s="68">
        <v>40</v>
      </c>
      <c r="O343" s="69">
        <v>412.58</v>
      </c>
    </row>
    <row r="344" spans="1:15" x14ac:dyDescent="0.25">
      <c r="A344" s="62" t="s">
        <v>53</v>
      </c>
      <c r="B344" s="63" t="s">
        <v>410</v>
      </c>
      <c r="C344" s="82">
        <v>10304003</v>
      </c>
      <c r="D344" s="82" t="s">
        <v>420</v>
      </c>
      <c r="E344" s="66" t="s">
        <v>562</v>
      </c>
      <c r="F344" s="67" t="s">
        <v>557</v>
      </c>
      <c r="G344" s="68">
        <v>40</v>
      </c>
      <c r="H344" s="69">
        <v>375.56</v>
      </c>
      <c r="J344" s="62" t="s">
        <v>53</v>
      </c>
      <c r="K344" s="63" t="s">
        <v>410</v>
      </c>
      <c r="L344" s="82">
        <v>10304003</v>
      </c>
      <c r="M344" s="82" t="s">
        <v>420</v>
      </c>
      <c r="N344" s="68">
        <v>40</v>
      </c>
      <c r="O344" s="69">
        <v>375.56</v>
      </c>
    </row>
    <row r="345" spans="1:15" x14ac:dyDescent="0.25">
      <c r="A345" s="62" t="s">
        <v>53</v>
      </c>
      <c r="B345" s="63" t="s">
        <v>410</v>
      </c>
      <c r="C345" s="82">
        <v>4616091</v>
      </c>
      <c r="D345" s="82" t="s">
        <v>421</v>
      </c>
      <c r="E345" s="66" t="s">
        <v>562</v>
      </c>
      <c r="F345" s="67" t="s">
        <v>557</v>
      </c>
      <c r="G345" s="68">
        <v>40</v>
      </c>
      <c r="H345" s="69">
        <v>381.32</v>
      </c>
      <c r="J345" s="62" t="s">
        <v>53</v>
      </c>
      <c r="K345" s="63" t="s">
        <v>410</v>
      </c>
      <c r="L345" s="82">
        <v>4616091</v>
      </c>
      <c r="M345" s="82" t="s">
        <v>421</v>
      </c>
      <c r="N345" s="68">
        <v>40</v>
      </c>
      <c r="O345" s="69">
        <v>381.32</v>
      </c>
    </row>
    <row r="346" spans="1:15" x14ac:dyDescent="0.25">
      <c r="A346" s="62" t="s">
        <v>53</v>
      </c>
      <c r="B346" s="63" t="s">
        <v>410</v>
      </c>
      <c r="C346" s="82">
        <v>34330957</v>
      </c>
      <c r="D346" s="82" t="s">
        <v>422</v>
      </c>
      <c r="E346" s="66" t="s">
        <v>562</v>
      </c>
      <c r="F346" s="67" t="s">
        <v>557</v>
      </c>
      <c r="G346" s="68">
        <v>40</v>
      </c>
      <c r="H346" s="69">
        <v>409.15</v>
      </c>
      <c r="J346" s="62" t="s">
        <v>53</v>
      </c>
      <c r="K346" s="63" t="s">
        <v>410</v>
      </c>
      <c r="L346" s="82">
        <v>34330957</v>
      </c>
      <c r="M346" s="82" t="s">
        <v>422</v>
      </c>
      <c r="N346" s="68">
        <v>40</v>
      </c>
      <c r="O346" s="69">
        <v>409.15</v>
      </c>
    </row>
    <row r="347" spans="1:15" x14ac:dyDescent="0.25">
      <c r="A347" s="62" t="s">
        <v>53</v>
      </c>
      <c r="B347" s="63" t="s">
        <v>424</v>
      </c>
      <c r="C347" s="64">
        <v>34317186</v>
      </c>
      <c r="D347" s="65" t="s">
        <v>423</v>
      </c>
      <c r="E347" s="66" t="s">
        <v>562</v>
      </c>
      <c r="F347" s="86" t="s">
        <v>557</v>
      </c>
      <c r="G347" s="68">
        <v>40</v>
      </c>
      <c r="H347" s="69">
        <v>301.08</v>
      </c>
      <c r="J347" s="62" t="s">
        <v>53</v>
      </c>
      <c r="K347" s="63" t="s">
        <v>424</v>
      </c>
      <c r="L347" s="64">
        <v>34317186</v>
      </c>
      <c r="M347" s="65" t="s">
        <v>423</v>
      </c>
      <c r="N347" s="68">
        <v>40</v>
      </c>
      <c r="O347" s="69">
        <v>301.08</v>
      </c>
    </row>
    <row r="348" spans="1:15" x14ac:dyDescent="0.25">
      <c r="A348" s="62" t="s">
        <v>53</v>
      </c>
      <c r="B348" s="63" t="s">
        <v>424</v>
      </c>
      <c r="C348" s="64">
        <v>1061716885</v>
      </c>
      <c r="D348" s="65" t="s">
        <v>425</v>
      </c>
      <c r="E348" s="66" t="s">
        <v>562</v>
      </c>
      <c r="F348" s="86" t="s">
        <v>557</v>
      </c>
      <c r="G348" s="68">
        <v>40</v>
      </c>
      <c r="H348" s="69">
        <v>476.64</v>
      </c>
      <c r="J348" s="62" t="s">
        <v>53</v>
      </c>
      <c r="K348" s="63" t="s">
        <v>424</v>
      </c>
      <c r="L348" s="64">
        <v>1061716885</v>
      </c>
      <c r="M348" s="65" t="s">
        <v>425</v>
      </c>
      <c r="N348" s="68">
        <v>40</v>
      </c>
      <c r="O348" s="69">
        <v>476.64</v>
      </c>
    </row>
    <row r="349" spans="1:15" x14ac:dyDescent="0.25">
      <c r="A349" s="62" t="s">
        <v>53</v>
      </c>
      <c r="B349" s="63" t="s">
        <v>424</v>
      </c>
      <c r="C349" s="64">
        <v>29180326</v>
      </c>
      <c r="D349" s="65" t="s">
        <v>426</v>
      </c>
      <c r="E349" s="66" t="s">
        <v>562</v>
      </c>
      <c r="F349" s="86" t="s">
        <v>557</v>
      </c>
      <c r="G349" s="68">
        <v>40</v>
      </c>
      <c r="H349" s="69">
        <v>379.16</v>
      </c>
      <c r="J349" s="62" t="s">
        <v>53</v>
      </c>
      <c r="K349" s="63" t="s">
        <v>424</v>
      </c>
      <c r="L349" s="64">
        <v>29180326</v>
      </c>
      <c r="M349" s="65" t="s">
        <v>426</v>
      </c>
      <c r="N349" s="68">
        <v>40</v>
      </c>
      <c r="O349" s="69">
        <v>379.16</v>
      </c>
    </row>
    <row r="350" spans="1:15" x14ac:dyDescent="0.25">
      <c r="A350" s="62" t="s">
        <v>53</v>
      </c>
      <c r="B350" s="63" t="s">
        <v>424</v>
      </c>
      <c r="C350" s="64">
        <v>18125322</v>
      </c>
      <c r="D350" s="65" t="s">
        <v>427</v>
      </c>
      <c r="E350" s="66" t="s">
        <v>562</v>
      </c>
      <c r="F350" s="86" t="s">
        <v>557</v>
      </c>
      <c r="G350" s="68">
        <v>40</v>
      </c>
      <c r="H350" s="69">
        <v>341</v>
      </c>
      <c r="J350" s="62" t="s">
        <v>53</v>
      </c>
      <c r="K350" s="63" t="s">
        <v>424</v>
      </c>
      <c r="L350" s="64">
        <v>18125322</v>
      </c>
      <c r="M350" s="65" t="s">
        <v>427</v>
      </c>
      <c r="N350" s="68">
        <v>40</v>
      </c>
      <c r="O350" s="69">
        <v>341</v>
      </c>
    </row>
    <row r="351" spans="1:15" x14ac:dyDescent="0.25">
      <c r="A351" s="62" t="s">
        <v>53</v>
      </c>
      <c r="B351" s="63" t="s">
        <v>424</v>
      </c>
      <c r="C351" s="64">
        <v>1061733896</v>
      </c>
      <c r="D351" s="65" t="s">
        <v>596</v>
      </c>
      <c r="E351" s="66" t="s">
        <v>562</v>
      </c>
      <c r="F351" s="86" t="s">
        <v>557</v>
      </c>
      <c r="G351" s="68">
        <v>40</v>
      </c>
      <c r="H351" s="69">
        <v>383.2</v>
      </c>
      <c r="J351" s="62" t="s">
        <v>53</v>
      </c>
      <c r="K351" s="63" t="s">
        <v>424</v>
      </c>
      <c r="L351" s="64">
        <v>1061733896</v>
      </c>
      <c r="M351" s="65" t="s">
        <v>596</v>
      </c>
      <c r="N351" s="68">
        <v>40</v>
      </c>
      <c r="O351" s="69">
        <v>383.2</v>
      </c>
    </row>
    <row r="352" spans="1:15" x14ac:dyDescent="0.25">
      <c r="A352" s="74" t="s">
        <v>53</v>
      </c>
      <c r="B352" s="75" t="s">
        <v>424</v>
      </c>
      <c r="C352" s="81">
        <v>1061780052</v>
      </c>
      <c r="D352" s="76" t="s">
        <v>428</v>
      </c>
      <c r="E352" s="116" t="s">
        <v>562</v>
      </c>
      <c r="F352" s="117" t="s">
        <v>557</v>
      </c>
      <c r="G352" s="68">
        <v>40</v>
      </c>
      <c r="H352" s="69">
        <v>477.96</v>
      </c>
      <c r="J352" s="74" t="s">
        <v>53</v>
      </c>
      <c r="K352" s="75" t="s">
        <v>424</v>
      </c>
      <c r="L352" s="81">
        <v>1061780052</v>
      </c>
      <c r="M352" s="76" t="s">
        <v>428</v>
      </c>
      <c r="N352" s="68">
        <v>40</v>
      </c>
      <c r="O352" s="69">
        <v>477.96</v>
      </c>
    </row>
    <row r="353" spans="1:15" x14ac:dyDescent="0.25">
      <c r="A353" s="74" t="s">
        <v>53</v>
      </c>
      <c r="B353" s="75" t="s">
        <v>424</v>
      </c>
      <c r="C353" s="81">
        <v>34329405</v>
      </c>
      <c r="D353" s="76" t="s">
        <v>429</v>
      </c>
      <c r="E353" s="116" t="s">
        <v>562</v>
      </c>
      <c r="F353" s="117" t="s">
        <v>557</v>
      </c>
      <c r="G353" s="68">
        <v>40</v>
      </c>
      <c r="H353" s="118">
        <v>371.44</v>
      </c>
      <c r="J353" s="74" t="s">
        <v>53</v>
      </c>
      <c r="K353" s="75" t="s">
        <v>424</v>
      </c>
      <c r="L353" s="81">
        <v>34329405</v>
      </c>
      <c r="M353" s="76" t="s">
        <v>429</v>
      </c>
      <c r="N353" s="68">
        <v>40</v>
      </c>
      <c r="O353" s="118">
        <v>371.44</v>
      </c>
    </row>
    <row r="354" spans="1:15" x14ac:dyDescent="0.25">
      <c r="A354" s="62" t="s">
        <v>53</v>
      </c>
      <c r="B354" s="63" t="s">
        <v>424</v>
      </c>
      <c r="C354" s="64">
        <v>16643999</v>
      </c>
      <c r="D354" s="65" t="s">
        <v>430</v>
      </c>
      <c r="E354" s="66" t="s">
        <v>562</v>
      </c>
      <c r="F354" s="86" t="s">
        <v>557</v>
      </c>
      <c r="G354" s="68">
        <v>40</v>
      </c>
      <c r="H354" s="69">
        <v>301</v>
      </c>
      <c r="J354" s="62" t="s">
        <v>53</v>
      </c>
      <c r="K354" s="63" t="s">
        <v>424</v>
      </c>
      <c r="L354" s="64">
        <v>16643999</v>
      </c>
      <c r="M354" s="65" t="s">
        <v>430</v>
      </c>
      <c r="N354" s="68">
        <v>40</v>
      </c>
      <c r="O354" s="69">
        <v>301</v>
      </c>
    </row>
    <row r="355" spans="1:15" x14ac:dyDescent="0.25">
      <c r="A355" s="74" t="s">
        <v>53</v>
      </c>
      <c r="B355" s="75" t="s">
        <v>424</v>
      </c>
      <c r="C355" s="81">
        <v>1061735786</v>
      </c>
      <c r="D355" s="76" t="s">
        <v>431</v>
      </c>
      <c r="E355" s="116" t="s">
        <v>562</v>
      </c>
      <c r="F355" s="117" t="s">
        <v>557</v>
      </c>
      <c r="G355" s="68">
        <v>40</v>
      </c>
      <c r="H355" s="118">
        <v>347.12</v>
      </c>
      <c r="J355" s="74" t="s">
        <v>53</v>
      </c>
      <c r="K355" s="75" t="s">
        <v>424</v>
      </c>
      <c r="L355" s="81">
        <v>1061735786</v>
      </c>
      <c r="M355" s="76" t="s">
        <v>431</v>
      </c>
      <c r="N355" s="68">
        <v>40</v>
      </c>
      <c r="O355" s="118">
        <v>347.12</v>
      </c>
    </row>
    <row r="356" spans="1:15" x14ac:dyDescent="0.25">
      <c r="A356" s="74" t="s">
        <v>53</v>
      </c>
      <c r="B356" s="75" t="s">
        <v>424</v>
      </c>
      <c r="C356" s="81">
        <v>50931271</v>
      </c>
      <c r="D356" s="76" t="s">
        <v>432</v>
      </c>
      <c r="E356" s="116" t="s">
        <v>562</v>
      </c>
      <c r="F356" s="117" t="s">
        <v>557</v>
      </c>
      <c r="G356" s="68">
        <v>40</v>
      </c>
      <c r="H356" s="118">
        <v>307.27999999999997</v>
      </c>
      <c r="J356" s="74" t="s">
        <v>53</v>
      </c>
      <c r="K356" s="75" t="s">
        <v>424</v>
      </c>
      <c r="L356" s="81">
        <v>50931271</v>
      </c>
      <c r="M356" s="76" t="s">
        <v>432</v>
      </c>
      <c r="N356" s="68">
        <v>40</v>
      </c>
      <c r="O356" s="118">
        <v>307.27999999999997</v>
      </c>
    </row>
    <row r="357" spans="1:15" x14ac:dyDescent="0.25">
      <c r="A357" s="83" t="s">
        <v>53</v>
      </c>
      <c r="B357" s="84" t="s">
        <v>424</v>
      </c>
      <c r="C357" s="82">
        <v>1063812620</v>
      </c>
      <c r="D357" s="82" t="s">
        <v>597</v>
      </c>
      <c r="E357" s="66" t="s">
        <v>562</v>
      </c>
      <c r="F357" s="86" t="s">
        <v>557</v>
      </c>
      <c r="G357" s="68">
        <v>40</v>
      </c>
      <c r="H357" s="69">
        <v>258.27999999999997</v>
      </c>
      <c r="J357" s="83" t="s">
        <v>53</v>
      </c>
      <c r="K357" s="84" t="s">
        <v>424</v>
      </c>
      <c r="L357" s="82">
        <v>1063812620</v>
      </c>
      <c r="M357" s="82" t="s">
        <v>597</v>
      </c>
      <c r="N357" s="68">
        <v>40</v>
      </c>
      <c r="O357" s="69">
        <v>258.27999999999997</v>
      </c>
    </row>
    <row r="358" spans="1:15" x14ac:dyDescent="0.25">
      <c r="A358" s="62" t="s">
        <v>53</v>
      </c>
      <c r="B358" s="63" t="s">
        <v>434</v>
      </c>
      <c r="C358" s="64">
        <v>29105012</v>
      </c>
      <c r="D358" s="65" t="s">
        <v>433</v>
      </c>
      <c r="E358" s="66" t="s">
        <v>562</v>
      </c>
      <c r="F358" s="67" t="s">
        <v>557</v>
      </c>
      <c r="G358" s="68">
        <v>40</v>
      </c>
      <c r="H358" s="69">
        <v>386.9</v>
      </c>
      <c r="J358" s="62" t="s">
        <v>53</v>
      </c>
      <c r="K358" s="63" t="s">
        <v>434</v>
      </c>
      <c r="L358" s="64">
        <v>29105012</v>
      </c>
      <c r="M358" s="65" t="s">
        <v>433</v>
      </c>
      <c r="N358" s="68">
        <v>40</v>
      </c>
      <c r="O358" s="69">
        <v>386.9</v>
      </c>
    </row>
    <row r="359" spans="1:15" x14ac:dyDescent="0.25">
      <c r="A359" s="62" t="s">
        <v>53</v>
      </c>
      <c r="B359" s="63" t="s">
        <v>434</v>
      </c>
      <c r="C359" s="64">
        <v>34542760</v>
      </c>
      <c r="D359" s="65" t="s">
        <v>435</v>
      </c>
      <c r="E359" s="66" t="s">
        <v>562</v>
      </c>
      <c r="F359" s="67" t="s">
        <v>557</v>
      </c>
      <c r="G359" s="68">
        <v>40</v>
      </c>
      <c r="H359" s="69">
        <v>321</v>
      </c>
      <c r="J359" s="62" t="s">
        <v>53</v>
      </c>
      <c r="K359" s="63" t="s">
        <v>434</v>
      </c>
      <c r="L359" s="64">
        <v>34542760</v>
      </c>
      <c r="M359" s="65" t="s">
        <v>435</v>
      </c>
      <c r="N359" s="68">
        <v>40</v>
      </c>
      <c r="O359" s="69">
        <v>321</v>
      </c>
    </row>
    <row r="360" spans="1:15" x14ac:dyDescent="0.25">
      <c r="A360" s="62" t="s">
        <v>53</v>
      </c>
      <c r="B360" s="63" t="s">
        <v>434</v>
      </c>
      <c r="C360" s="64">
        <v>1087121139</v>
      </c>
      <c r="D360" s="65" t="s">
        <v>436</v>
      </c>
      <c r="E360" s="66" t="s">
        <v>562</v>
      </c>
      <c r="F360" s="67" t="s">
        <v>557</v>
      </c>
      <c r="G360" s="68">
        <v>40</v>
      </c>
      <c r="H360" s="69">
        <v>292.43</v>
      </c>
      <c r="J360" s="62" t="s">
        <v>53</v>
      </c>
      <c r="K360" s="63" t="s">
        <v>434</v>
      </c>
      <c r="L360" s="64">
        <v>1087121139</v>
      </c>
      <c r="M360" s="65" t="s">
        <v>436</v>
      </c>
      <c r="N360" s="68">
        <v>40</v>
      </c>
      <c r="O360" s="69">
        <v>292.43</v>
      </c>
    </row>
    <row r="361" spans="1:15" x14ac:dyDescent="0.25">
      <c r="A361" s="62" t="s">
        <v>53</v>
      </c>
      <c r="B361" s="63" t="s">
        <v>434</v>
      </c>
      <c r="C361" s="64">
        <v>1130658427</v>
      </c>
      <c r="D361" s="65" t="s">
        <v>437</v>
      </c>
      <c r="E361" s="66" t="s">
        <v>562</v>
      </c>
      <c r="F361" s="67" t="s">
        <v>557</v>
      </c>
      <c r="G361" s="68">
        <v>40</v>
      </c>
      <c r="H361" s="69">
        <v>309.89999999999998</v>
      </c>
      <c r="J361" s="62" t="s">
        <v>53</v>
      </c>
      <c r="K361" s="63" t="s">
        <v>434</v>
      </c>
      <c r="L361" s="64">
        <v>1130658427</v>
      </c>
      <c r="M361" s="65" t="s">
        <v>437</v>
      </c>
      <c r="N361" s="68">
        <v>40</v>
      </c>
      <c r="O361" s="69">
        <v>309.89999999999998</v>
      </c>
    </row>
    <row r="362" spans="1:15" x14ac:dyDescent="0.25">
      <c r="A362" s="62" t="s">
        <v>53</v>
      </c>
      <c r="B362" s="63" t="s">
        <v>434</v>
      </c>
      <c r="C362" s="64">
        <v>34571468</v>
      </c>
      <c r="D362" s="65" t="s">
        <v>438</v>
      </c>
      <c r="E362" s="66" t="s">
        <v>562</v>
      </c>
      <c r="F362" s="67" t="s">
        <v>557</v>
      </c>
      <c r="G362" s="68">
        <v>40</v>
      </c>
      <c r="H362" s="69">
        <v>443</v>
      </c>
      <c r="J362" s="62" t="s">
        <v>53</v>
      </c>
      <c r="K362" s="63" t="s">
        <v>434</v>
      </c>
      <c r="L362" s="64">
        <v>34571468</v>
      </c>
      <c r="M362" s="65" t="s">
        <v>438</v>
      </c>
      <c r="N362" s="68">
        <v>40</v>
      </c>
      <c r="O362" s="69">
        <v>443</v>
      </c>
    </row>
    <row r="363" spans="1:15" x14ac:dyDescent="0.25">
      <c r="A363" s="62" t="s">
        <v>53</v>
      </c>
      <c r="B363" s="63" t="s">
        <v>434</v>
      </c>
      <c r="C363" s="64">
        <v>65771123</v>
      </c>
      <c r="D363" s="65" t="s">
        <v>439</v>
      </c>
      <c r="E363" s="66" t="s">
        <v>562</v>
      </c>
      <c r="F363" s="67" t="s">
        <v>557</v>
      </c>
      <c r="G363" s="68">
        <v>40</v>
      </c>
      <c r="H363" s="69">
        <v>351.32</v>
      </c>
      <c r="J363" s="62" t="s">
        <v>53</v>
      </c>
      <c r="K363" s="63" t="s">
        <v>434</v>
      </c>
      <c r="L363" s="64">
        <v>65771123</v>
      </c>
      <c r="M363" s="65" t="s">
        <v>439</v>
      </c>
      <c r="N363" s="68">
        <v>40</v>
      </c>
      <c r="O363" s="69">
        <v>351.32</v>
      </c>
    </row>
    <row r="364" spans="1:15" x14ac:dyDescent="0.25">
      <c r="A364" s="62" t="s">
        <v>53</v>
      </c>
      <c r="B364" s="63" t="s">
        <v>434</v>
      </c>
      <c r="C364" s="64">
        <v>10308209</v>
      </c>
      <c r="D364" s="65" t="s">
        <v>440</v>
      </c>
      <c r="E364" s="66" t="s">
        <v>562</v>
      </c>
      <c r="F364" s="67" t="s">
        <v>557</v>
      </c>
      <c r="G364" s="68">
        <v>40</v>
      </c>
      <c r="H364" s="69">
        <v>441.48</v>
      </c>
      <c r="J364" s="62" t="s">
        <v>53</v>
      </c>
      <c r="K364" s="63" t="s">
        <v>434</v>
      </c>
      <c r="L364" s="64">
        <v>10308209</v>
      </c>
      <c r="M364" s="65" t="s">
        <v>440</v>
      </c>
      <c r="N364" s="68">
        <v>40</v>
      </c>
      <c r="O364" s="69">
        <v>441.48</v>
      </c>
    </row>
    <row r="365" spans="1:15" x14ac:dyDescent="0.25">
      <c r="A365" s="62" t="s">
        <v>53</v>
      </c>
      <c r="B365" s="63" t="s">
        <v>434</v>
      </c>
      <c r="C365" s="64">
        <v>25286633</v>
      </c>
      <c r="D365" s="65" t="s">
        <v>441</v>
      </c>
      <c r="E365" s="66" t="s">
        <v>562</v>
      </c>
      <c r="F365" s="67" t="s">
        <v>557</v>
      </c>
      <c r="G365" s="68">
        <v>40</v>
      </c>
      <c r="H365" s="69">
        <v>426.42</v>
      </c>
      <c r="J365" s="62" t="s">
        <v>53</v>
      </c>
      <c r="K365" s="63" t="s">
        <v>434</v>
      </c>
      <c r="L365" s="64">
        <v>25286633</v>
      </c>
      <c r="M365" s="65" t="s">
        <v>441</v>
      </c>
      <c r="N365" s="68">
        <v>40</v>
      </c>
      <c r="O365" s="69">
        <v>426.42</v>
      </c>
    </row>
    <row r="366" spans="1:15" x14ac:dyDescent="0.25">
      <c r="A366" s="62" t="s">
        <v>53</v>
      </c>
      <c r="B366" s="63" t="s">
        <v>434</v>
      </c>
      <c r="C366" s="64">
        <v>34317037</v>
      </c>
      <c r="D366" s="65" t="s">
        <v>442</v>
      </c>
      <c r="E366" s="66" t="s">
        <v>562</v>
      </c>
      <c r="F366" s="67" t="s">
        <v>557</v>
      </c>
      <c r="G366" s="68">
        <v>40</v>
      </c>
      <c r="H366" s="69">
        <v>409.19</v>
      </c>
      <c r="J366" s="62" t="s">
        <v>53</v>
      </c>
      <c r="K366" s="63" t="s">
        <v>434</v>
      </c>
      <c r="L366" s="64">
        <v>34317037</v>
      </c>
      <c r="M366" s="65" t="s">
        <v>442</v>
      </c>
      <c r="N366" s="68">
        <v>40</v>
      </c>
      <c r="O366" s="69">
        <v>409.19</v>
      </c>
    </row>
    <row r="367" spans="1:15" x14ac:dyDescent="0.25">
      <c r="A367" s="62" t="s">
        <v>53</v>
      </c>
      <c r="B367" s="63" t="s">
        <v>434</v>
      </c>
      <c r="C367" s="64">
        <v>1098609488</v>
      </c>
      <c r="D367" s="65" t="s">
        <v>443</v>
      </c>
      <c r="E367" s="66" t="s">
        <v>562</v>
      </c>
      <c r="F367" s="67" t="s">
        <v>557</v>
      </c>
      <c r="G367" s="68">
        <v>40</v>
      </c>
      <c r="H367" s="69">
        <v>399.38</v>
      </c>
      <c r="J367" s="62" t="s">
        <v>53</v>
      </c>
      <c r="K367" s="63" t="s">
        <v>434</v>
      </c>
      <c r="L367" s="64">
        <v>1098609488</v>
      </c>
      <c r="M367" s="65" t="s">
        <v>443</v>
      </c>
      <c r="N367" s="68">
        <v>40</v>
      </c>
      <c r="O367" s="69">
        <v>399.38</v>
      </c>
    </row>
    <row r="368" spans="1:15" x14ac:dyDescent="0.25">
      <c r="A368" s="62" t="s">
        <v>53</v>
      </c>
      <c r="B368" s="63" t="s">
        <v>434</v>
      </c>
      <c r="C368" s="64">
        <v>76330349</v>
      </c>
      <c r="D368" s="65" t="s">
        <v>444</v>
      </c>
      <c r="E368" s="66" t="s">
        <v>562</v>
      </c>
      <c r="F368" s="67" t="s">
        <v>557</v>
      </c>
      <c r="G368" s="68">
        <v>40</v>
      </c>
      <c r="H368" s="69">
        <v>543.01</v>
      </c>
      <c r="J368" s="62" t="s">
        <v>53</v>
      </c>
      <c r="K368" s="63" t="s">
        <v>434</v>
      </c>
      <c r="L368" s="64">
        <v>76330349</v>
      </c>
      <c r="M368" s="65" t="s">
        <v>444</v>
      </c>
      <c r="N368" s="68">
        <v>40</v>
      </c>
      <c r="O368" s="69">
        <v>543.01</v>
      </c>
    </row>
    <row r="369" spans="1:15" x14ac:dyDescent="0.25">
      <c r="A369" s="62" t="s">
        <v>56</v>
      </c>
      <c r="B369" s="63" t="s">
        <v>445</v>
      </c>
      <c r="C369" s="64">
        <v>1061696958</v>
      </c>
      <c r="D369" s="65" t="s">
        <v>446</v>
      </c>
      <c r="E369" s="66" t="s">
        <v>562</v>
      </c>
      <c r="F369" s="67" t="s">
        <v>557</v>
      </c>
      <c r="G369" s="68">
        <v>40</v>
      </c>
      <c r="H369" s="69">
        <v>293.54000000000002</v>
      </c>
      <c r="J369" s="62" t="s">
        <v>56</v>
      </c>
      <c r="K369" s="63" t="s">
        <v>445</v>
      </c>
      <c r="L369" s="64">
        <v>1061696958</v>
      </c>
      <c r="M369" s="65" t="s">
        <v>446</v>
      </c>
      <c r="N369" s="68">
        <v>40</v>
      </c>
      <c r="O369" s="69">
        <v>293.54000000000002</v>
      </c>
    </row>
    <row r="370" spans="1:15" x14ac:dyDescent="0.25">
      <c r="A370" s="62" t="s">
        <v>56</v>
      </c>
      <c r="B370" s="63" t="s">
        <v>445</v>
      </c>
      <c r="C370" s="64">
        <v>25286104</v>
      </c>
      <c r="D370" s="65" t="s">
        <v>447</v>
      </c>
      <c r="E370" s="66" t="s">
        <v>562</v>
      </c>
      <c r="F370" s="67" t="s">
        <v>557</v>
      </c>
      <c r="G370" s="68">
        <v>40</v>
      </c>
      <c r="H370" s="69">
        <v>343.78</v>
      </c>
      <c r="J370" s="62" t="s">
        <v>56</v>
      </c>
      <c r="K370" s="63" t="s">
        <v>445</v>
      </c>
      <c r="L370" s="64">
        <v>25286104</v>
      </c>
      <c r="M370" s="65" t="s">
        <v>447</v>
      </c>
      <c r="N370" s="68">
        <v>40</v>
      </c>
      <c r="O370" s="69">
        <v>343.78</v>
      </c>
    </row>
    <row r="371" spans="1:15" x14ac:dyDescent="0.25">
      <c r="A371" s="62" t="s">
        <v>56</v>
      </c>
      <c r="B371" s="63" t="s">
        <v>445</v>
      </c>
      <c r="C371" s="64">
        <v>76332998</v>
      </c>
      <c r="D371" s="65" t="s">
        <v>448</v>
      </c>
      <c r="E371" s="66" t="s">
        <v>562</v>
      </c>
      <c r="F371" s="67" t="s">
        <v>557</v>
      </c>
      <c r="G371" s="68">
        <v>40</v>
      </c>
      <c r="H371" s="69">
        <v>300.2</v>
      </c>
      <c r="J371" s="62" t="s">
        <v>56</v>
      </c>
      <c r="K371" s="63" t="s">
        <v>445</v>
      </c>
      <c r="L371" s="64">
        <v>76332998</v>
      </c>
      <c r="M371" s="65" t="s">
        <v>448</v>
      </c>
      <c r="N371" s="68">
        <v>40</v>
      </c>
      <c r="O371" s="69">
        <v>300.2</v>
      </c>
    </row>
    <row r="372" spans="1:15" x14ac:dyDescent="0.25">
      <c r="A372" s="62" t="s">
        <v>56</v>
      </c>
      <c r="B372" s="63" t="s">
        <v>445</v>
      </c>
      <c r="C372" s="64">
        <v>76323671</v>
      </c>
      <c r="D372" s="65" t="s">
        <v>449</v>
      </c>
      <c r="E372" s="66" t="s">
        <v>562</v>
      </c>
      <c r="F372" s="67" t="s">
        <v>557</v>
      </c>
      <c r="G372" s="68">
        <v>40</v>
      </c>
      <c r="H372" s="69">
        <v>394.88</v>
      </c>
      <c r="J372" s="62" t="s">
        <v>56</v>
      </c>
      <c r="K372" s="63" t="s">
        <v>445</v>
      </c>
      <c r="L372" s="64">
        <v>76323671</v>
      </c>
      <c r="M372" s="65" t="s">
        <v>449</v>
      </c>
      <c r="N372" s="68">
        <v>40</v>
      </c>
      <c r="O372" s="69">
        <v>394.88</v>
      </c>
    </row>
    <row r="373" spans="1:15" x14ac:dyDescent="0.25">
      <c r="A373" s="62" t="s">
        <v>56</v>
      </c>
      <c r="B373" s="63" t="s">
        <v>445</v>
      </c>
      <c r="C373" s="64">
        <v>79788646</v>
      </c>
      <c r="D373" s="65" t="s">
        <v>450</v>
      </c>
      <c r="E373" s="66" t="s">
        <v>562</v>
      </c>
      <c r="F373" s="67" t="s">
        <v>557</v>
      </c>
      <c r="G373" s="68">
        <v>40</v>
      </c>
      <c r="H373" s="69">
        <v>258.60000000000002</v>
      </c>
      <c r="J373" s="62" t="s">
        <v>56</v>
      </c>
      <c r="K373" s="63" t="s">
        <v>445</v>
      </c>
      <c r="L373" s="64">
        <v>79788646</v>
      </c>
      <c r="M373" s="65" t="s">
        <v>450</v>
      </c>
      <c r="N373" s="68">
        <v>40</v>
      </c>
      <c r="O373" s="69">
        <v>258.60000000000002</v>
      </c>
    </row>
    <row r="374" spans="1:15" x14ac:dyDescent="0.25">
      <c r="A374" s="62" t="s">
        <v>56</v>
      </c>
      <c r="B374" s="63" t="s">
        <v>445</v>
      </c>
      <c r="C374" s="64">
        <v>1061733975</v>
      </c>
      <c r="D374" s="65" t="s">
        <v>451</v>
      </c>
      <c r="E374" s="66" t="s">
        <v>562</v>
      </c>
      <c r="F374" s="67" t="s">
        <v>557</v>
      </c>
      <c r="G374" s="68">
        <v>40</v>
      </c>
      <c r="H374" s="69">
        <v>302.76</v>
      </c>
      <c r="J374" s="62" t="s">
        <v>56</v>
      </c>
      <c r="K374" s="63" t="s">
        <v>445</v>
      </c>
      <c r="L374" s="64">
        <v>1061733975</v>
      </c>
      <c r="M374" s="65" t="s">
        <v>451</v>
      </c>
      <c r="N374" s="68">
        <v>40</v>
      </c>
      <c r="O374" s="69">
        <v>302.76</v>
      </c>
    </row>
    <row r="375" spans="1:15" x14ac:dyDescent="0.25">
      <c r="A375" s="62" t="s">
        <v>56</v>
      </c>
      <c r="B375" s="63" t="s">
        <v>445</v>
      </c>
      <c r="C375" s="64">
        <v>1061697014</v>
      </c>
      <c r="D375" s="65" t="s">
        <v>452</v>
      </c>
      <c r="E375" s="66" t="s">
        <v>562</v>
      </c>
      <c r="F375" s="67" t="s">
        <v>557</v>
      </c>
      <c r="G375" s="68">
        <v>40</v>
      </c>
      <c r="H375" s="69">
        <v>258.60000000000002</v>
      </c>
      <c r="J375" s="62" t="s">
        <v>56</v>
      </c>
      <c r="K375" s="63" t="s">
        <v>445</v>
      </c>
      <c r="L375" s="64">
        <v>1061697014</v>
      </c>
      <c r="M375" s="65" t="s">
        <v>452</v>
      </c>
      <c r="N375" s="68">
        <v>40</v>
      </c>
      <c r="O375" s="69">
        <v>258.60000000000002</v>
      </c>
    </row>
    <row r="376" spans="1:15" x14ac:dyDescent="0.25">
      <c r="A376" s="62" t="s">
        <v>56</v>
      </c>
      <c r="B376" s="63" t="s">
        <v>453</v>
      </c>
      <c r="C376" s="64">
        <v>48575480</v>
      </c>
      <c r="D376" s="65" t="s">
        <v>454</v>
      </c>
      <c r="E376" s="66" t="s">
        <v>562</v>
      </c>
      <c r="F376" s="67" t="s">
        <v>557</v>
      </c>
      <c r="G376" s="68">
        <v>40</v>
      </c>
      <c r="H376" s="69">
        <v>313.12</v>
      </c>
      <c r="J376" s="62" t="s">
        <v>56</v>
      </c>
      <c r="K376" s="63" t="s">
        <v>453</v>
      </c>
      <c r="L376" s="64">
        <v>48575480</v>
      </c>
      <c r="M376" s="65" t="s">
        <v>454</v>
      </c>
      <c r="N376" s="68">
        <v>40</v>
      </c>
      <c r="O376" s="69">
        <v>313.12</v>
      </c>
    </row>
    <row r="377" spans="1:15" x14ac:dyDescent="0.25">
      <c r="A377" s="62" t="s">
        <v>56</v>
      </c>
      <c r="B377" s="63" t="s">
        <v>453</v>
      </c>
      <c r="C377" s="64">
        <v>1061707510</v>
      </c>
      <c r="D377" s="65" t="s">
        <v>455</v>
      </c>
      <c r="E377" s="66" t="s">
        <v>562</v>
      </c>
      <c r="F377" s="67" t="s">
        <v>557</v>
      </c>
      <c r="G377" s="68">
        <v>40</v>
      </c>
      <c r="H377" s="69">
        <v>358.8</v>
      </c>
      <c r="J377" s="62" t="s">
        <v>56</v>
      </c>
      <c r="K377" s="63" t="s">
        <v>453</v>
      </c>
      <c r="L377" s="64">
        <v>1061707510</v>
      </c>
      <c r="M377" s="65" t="s">
        <v>455</v>
      </c>
      <c r="N377" s="68">
        <v>40</v>
      </c>
      <c r="O377" s="69">
        <v>358.8</v>
      </c>
    </row>
    <row r="378" spans="1:15" x14ac:dyDescent="0.25">
      <c r="A378" s="62" t="s">
        <v>56</v>
      </c>
      <c r="B378" s="63" t="s">
        <v>453</v>
      </c>
      <c r="C378" s="64">
        <v>4612860</v>
      </c>
      <c r="D378" s="65" t="s">
        <v>456</v>
      </c>
      <c r="E378" s="66" t="s">
        <v>562</v>
      </c>
      <c r="F378" s="67" t="s">
        <v>557</v>
      </c>
      <c r="G378" s="68">
        <v>40</v>
      </c>
      <c r="H378" s="69">
        <v>320.48</v>
      </c>
      <c r="J378" s="62" t="s">
        <v>56</v>
      </c>
      <c r="K378" s="63" t="s">
        <v>453</v>
      </c>
      <c r="L378" s="64">
        <v>4612860</v>
      </c>
      <c r="M378" s="65" t="s">
        <v>456</v>
      </c>
      <c r="N378" s="68">
        <v>40</v>
      </c>
      <c r="O378" s="69">
        <v>320.48</v>
      </c>
    </row>
    <row r="379" spans="1:15" x14ac:dyDescent="0.25">
      <c r="A379" s="62" t="s">
        <v>56</v>
      </c>
      <c r="B379" s="63" t="s">
        <v>453</v>
      </c>
      <c r="C379" s="64">
        <v>1061774375</v>
      </c>
      <c r="D379" s="65" t="s">
        <v>457</v>
      </c>
      <c r="E379" s="66" t="s">
        <v>562</v>
      </c>
      <c r="F379" s="67" t="s">
        <v>557</v>
      </c>
      <c r="G379" s="68">
        <v>40</v>
      </c>
      <c r="H379" s="69">
        <v>261.87</v>
      </c>
      <c r="J379" s="62" t="s">
        <v>56</v>
      </c>
      <c r="K379" s="63" t="s">
        <v>453</v>
      </c>
      <c r="L379" s="64">
        <v>1061774375</v>
      </c>
      <c r="M379" s="65" t="s">
        <v>457</v>
      </c>
      <c r="N379" s="68">
        <v>40</v>
      </c>
      <c r="O379" s="69">
        <v>261.87</v>
      </c>
    </row>
    <row r="380" spans="1:15" x14ac:dyDescent="0.25">
      <c r="A380" s="62" t="s">
        <v>56</v>
      </c>
      <c r="B380" s="63" t="s">
        <v>453</v>
      </c>
      <c r="C380" s="64">
        <v>76305479</v>
      </c>
      <c r="D380" s="65" t="s">
        <v>459</v>
      </c>
      <c r="E380" s="66" t="s">
        <v>562</v>
      </c>
      <c r="F380" s="67" t="s">
        <v>557</v>
      </c>
      <c r="G380" s="68">
        <v>40</v>
      </c>
      <c r="H380" s="69">
        <v>321</v>
      </c>
      <c r="J380" s="62" t="s">
        <v>56</v>
      </c>
      <c r="K380" s="63" t="s">
        <v>453</v>
      </c>
      <c r="L380" s="64">
        <v>76305479</v>
      </c>
      <c r="M380" s="65" t="s">
        <v>459</v>
      </c>
      <c r="N380" s="68">
        <v>40</v>
      </c>
      <c r="O380" s="69">
        <v>321</v>
      </c>
    </row>
    <row r="381" spans="1:15" x14ac:dyDescent="0.25">
      <c r="A381" s="62" t="s">
        <v>56</v>
      </c>
      <c r="B381" s="63" t="s">
        <v>453</v>
      </c>
      <c r="C381" s="64">
        <v>76333079</v>
      </c>
      <c r="D381" s="65" t="s">
        <v>460</v>
      </c>
      <c r="E381" s="66" t="s">
        <v>562</v>
      </c>
      <c r="F381" s="67" t="s">
        <v>557</v>
      </c>
      <c r="G381" s="68">
        <v>40</v>
      </c>
      <c r="H381" s="69">
        <v>230.12</v>
      </c>
      <c r="J381" s="62" t="s">
        <v>56</v>
      </c>
      <c r="K381" s="63" t="s">
        <v>453</v>
      </c>
      <c r="L381" s="64">
        <v>76333079</v>
      </c>
      <c r="M381" s="65" t="s">
        <v>460</v>
      </c>
      <c r="N381" s="68">
        <v>40</v>
      </c>
      <c r="O381" s="69">
        <v>230.12</v>
      </c>
    </row>
    <row r="382" spans="1:15" x14ac:dyDescent="0.25">
      <c r="A382" s="62" t="s">
        <v>56</v>
      </c>
      <c r="B382" s="63" t="s">
        <v>453</v>
      </c>
      <c r="C382" s="64">
        <v>1061686636</v>
      </c>
      <c r="D382" s="65" t="s">
        <v>598</v>
      </c>
      <c r="E382" s="66" t="s">
        <v>562</v>
      </c>
      <c r="F382" s="67" t="s">
        <v>557</v>
      </c>
      <c r="G382" s="68">
        <v>40</v>
      </c>
      <c r="H382" s="69">
        <v>282.95</v>
      </c>
      <c r="J382" s="62" t="s">
        <v>56</v>
      </c>
      <c r="K382" s="63" t="s">
        <v>453</v>
      </c>
      <c r="L382" s="64">
        <v>1061686636</v>
      </c>
      <c r="M382" s="65" t="s">
        <v>598</v>
      </c>
      <c r="N382" s="68">
        <v>40</v>
      </c>
      <c r="O382" s="69">
        <v>282.95</v>
      </c>
    </row>
    <row r="383" spans="1:15" x14ac:dyDescent="0.25">
      <c r="A383" s="62" t="s">
        <v>56</v>
      </c>
      <c r="B383" s="63" t="s">
        <v>58</v>
      </c>
      <c r="C383" s="64">
        <v>1026263833</v>
      </c>
      <c r="D383" s="65" t="s">
        <v>461</v>
      </c>
      <c r="E383" s="66" t="s">
        <v>562</v>
      </c>
      <c r="F383" s="67" t="s">
        <v>557</v>
      </c>
      <c r="G383" s="68">
        <v>40</v>
      </c>
      <c r="H383" s="69">
        <v>265</v>
      </c>
      <c r="J383" s="62" t="s">
        <v>56</v>
      </c>
      <c r="K383" s="63" t="s">
        <v>58</v>
      </c>
      <c r="L383" s="64">
        <v>1026263833</v>
      </c>
      <c r="M383" s="65" t="s">
        <v>461</v>
      </c>
      <c r="N383" s="68">
        <v>40</v>
      </c>
      <c r="O383" s="69">
        <v>265</v>
      </c>
    </row>
    <row r="384" spans="1:15" x14ac:dyDescent="0.25">
      <c r="A384" s="62" t="s">
        <v>56</v>
      </c>
      <c r="B384" s="63" t="s">
        <v>58</v>
      </c>
      <c r="C384" s="64">
        <v>1112462611</v>
      </c>
      <c r="D384" s="65" t="s">
        <v>60</v>
      </c>
      <c r="E384" s="66" t="s">
        <v>562</v>
      </c>
      <c r="F384" s="67" t="s">
        <v>557</v>
      </c>
      <c r="G384" s="68">
        <v>40</v>
      </c>
      <c r="H384" s="69">
        <v>275</v>
      </c>
      <c r="J384" s="62" t="s">
        <v>56</v>
      </c>
      <c r="K384" s="63" t="s">
        <v>58</v>
      </c>
      <c r="L384" s="64">
        <v>1112462611</v>
      </c>
      <c r="M384" s="65" t="s">
        <v>60</v>
      </c>
      <c r="N384" s="68">
        <v>40</v>
      </c>
      <c r="O384" s="69">
        <v>275</v>
      </c>
    </row>
    <row r="385" spans="1:15" x14ac:dyDescent="0.25">
      <c r="A385" s="62" t="s">
        <v>56</v>
      </c>
      <c r="B385" s="63" t="s">
        <v>58</v>
      </c>
      <c r="C385" s="64">
        <v>1130652561</v>
      </c>
      <c r="D385" s="65" t="s">
        <v>62</v>
      </c>
      <c r="E385" s="66" t="s">
        <v>562</v>
      </c>
      <c r="F385" s="67" t="s">
        <v>557</v>
      </c>
      <c r="G385" s="68">
        <v>40</v>
      </c>
      <c r="H385" s="69">
        <v>295</v>
      </c>
      <c r="J385" s="62" t="s">
        <v>56</v>
      </c>
      <c r="K385" s="63" t="s">
        <v>58</v>
      </c>
      <c r="L385" s="64">
        <v>1130652561</v>
      </c>
      <c r="M385" s="65" t="s">
        <v>62</v>
      </c>
      <c r="N385" s="68">
        <v>40</v>
      </c>
      <c r="O385" s="69">
        <v>295</v>
      </c>
    </row>
    <row r="386" spans="1:15" x14ac:dyDescent="0.25">
      <c r="A386" s="62" t="s">
        <v>56</v>
      </c>
      <c r="B386" s="63" t="s">
        <v>64</v>
      </c>
      <c r="C386" s="64">
        <v>34318454</v>
      </c>
      <c r="D386" s="65" t="s">
        <v>462</v>
      </c>
      <c r="E386" s="66" t="s">
        <v>562</v>
      </c>
      <c r="F386" s="67" t="s">
        <v>557</v>
      </c>
      <c r="G386" s="68">
        <v>40</v>
      </c>
      <c r="H386" s="69">
        <v>302.23</v>
      </c>
      <c r="J386" s="62" t="s">
        <v>56</v>
      </c>
      <c r="K386" s="63" t="s">
        <v>64</v>
      </c>
      <c r="L386" s="64">
        <v>34318454</v>
      </c>
      <c r="M386" s="65" t="s">
        <v>462</v>
      </c>
      <c r="N386" s="68">
        <v>40</v>
      </c>
      <c r="O386" s="69">
        <v>302.23</v>
      </c>
    </row>
    <row r="387" spans="1:15" x14ac:dyDescent="0.25">
      <c r="A387" s="62" t="s">
        <v>56</v>
      </c>
      <c r="B387" s="63" t="s">
        <v>64</v>
      </c>
      <c r="C387" s="82">
        <v>1061688207</v>
      </c>
      <c r="D387" s="82" t="s">
        <v>463</v>
      </c>
      <c r="E387" s="66" t="s">
        <v>562</v>
      </c>
      <c r="F387" s="67" t="s">
        <v>557</v>
      </c>
      <c r="G387" s="73">
        <v>40</v>
      </c>
      <c r="H387" s="69">
        <v>295</v>
      </c>
      <c r="J387" s="62" t="s">
        <v>56</v>
      </c>
      <c r="K387" s="63" t="s">
        <v>64</v>
      </c>
      <c r="L387" s="82">
        <v>1061688207</v>
      </c>
      <c r="M387" s="82" t="s">
        <v>463</v>
      </c>
      <c r="N387" s="73">
        <v>40</v>
      </c>
      <c r="O387" s="69">
        <v>295</v>
      </c>
    </row>
    <row r="388" spans="1:15" x14ac:dyDescent="0.25">
      <c r="A388" s="62" t="s">
        <v>56</v>
      </c>
      <c r="B388" s="63" t="s">
        <v>66</v>
      </c>
      <c r="C388" s="64">
        <v>38566070</v>
      </c>
      <c r="D388" s="65" t="s">
        <v>464</v>
      </c>
      <c r="E388" s="66" t="s">
        <v>562</v>
      </c>
      <c r="F388" s="67" t="s">
        <v>557</v>
      </c>
      <c r="G388" s="68">
        <v>40</v>
      </c>
      <c r="H388" s="69">
        <v>301.04000000000002</v>
      </c>
      <c r="J388" s="62" t="s">
        <v>56</v>
      </c>
      <c r="K388" s="63" t="s">
        <v>66</v>
      </c>
      <c r="L388" s="64">
        <v>38566070</v>
      </c>
      <c r="M388" s="65" t="s">
        <v>464</v>
      </c>
      <c r="N388" s="68">
        <v>40</v>
      </c>
      <c r="O388" s="69">
        <v>301.04000000000002</v>
      </c>
    </row>
    <row r="389" spans="1:15" x14ac:dyDescent="0.25">
      <c r="A389" s="62" t="s">
        <v>56</v>
      </c>
      <c r="B389" s="63" t="s">
        <v>66</v>
      </c>
      <c r="C389" s="64">
        <v>76333472</v>
      </c>
      <c r="D389" s="65" t="s">
        <v>465</v>
      </c>
      <c r="E389" s="66" t="s">
        <v>562</v>
      </c>
      <c r="F389" s="67" t="s">
        <v>557</v>
      </c>
      <c r="G389" s="68">
        <v>40</v>
      </c>
      <c r="H389" s="69">
        <v>338.76</v>
      </c>
      <c r="J389" s="62" t="s">
        <v>56</v>
      </c>
      <c r="K389" s="63" t="s">
        <v>66</v>
      </c>
      <c r="L389" s="64">
        <v>76333472</v>
      </c>
      <c r="M389" s="65" t="s">
        <v>465</v>
      </c>
      <c r="N389" s="68">
        <v>40</v>
      </c>
      <c r="O389" s="69">
        <v>338.76</v>
      </c>
    </row>
    <row r="390" spans="1:15" x14ac:dyDescent="0.25">
      <c r="A390" s="62" t="s">
        <v>56</v>
      </c>
      <c r="B390" s="63" t="s">
        <v>66</v>
      </c>
      <c r="C390" s="64">
        <v>34326553</v>
      </c>
      <c r="D390" s="65" t="s">
        <v>599</v>
      </c>
      <c r="E390" s="66" t="s">
        <v>562</v>
      </c>
      <c r="F390" s="67" t="s">
        <v>557</v>
      </c>
      <c r="G390" s="68">
        <v>40</v>
      </c>
      <c r="H390" s="69">
        <v>239.08</v>
      </c>
      <c r="J390" s="62" t="s">
        <v>56</v>
      </c>
      <c r="K390" s="63" t="s">
        <v>66</v>
      </c>
      <c r="L390" s="64">
        <v>34326553</v>
      </c>
      <c r="M390" s="65" t="s">
        <v>599</v>
      </c>
      <c r="N390" s="68">
        <v>40</v>
      </c>
      <c r="O390" s="69">
        <v>239.08</v>
      </c>
    </row>
    <row r="391" spans="1:15" x14ac:dyDescent="0.25">
      <c r="A391" s="62" t="s">
        <v>56</v>
      </c>
      <c r="B391" s="63" t="s">
        <v>66</v>
      </c>
      <c r="C391" s="64">
        <v>30742972</v>
      </c>
      <c r="D391" s="65" t="s">
        <v>466</v>
      </c>
      <c r="E391" s="66" t="s">
        <v>562</v>
      </c>
      <c r="F391" s="67" t="s">
        <v>557</v>
      </c>
      <c r="G391" s="68">
        <v>40</v>
      </c>
      <c r="H391" s="69">
        <v>341</v>
      </c>
      <c r="J391" s="62" t="s">
        <v>56</v>
      </c>
      <c r="K391" s="63" t="s">
        <v>66</v>
      </c>
      <c r="L391" s="64">
        <v>30742972</v>
      </c>
      <c r="M391" s="65" t="s">
        <v>466</v>
      </c>
      <c r="N391" s="68">
        <v>40</v>
      </c>
      <c r="O391" s="69">
        <v>341</v>
      </c>
    </row>
    <row r="392" spans="1:15" x14ac:dyDescent="0.25">
      <c r="A392" s="62" t="s">
        <v>56</v>
      </c>
      <c r="B392" s="63" t="s">
        <v>66</v>
      </c>
      <c r="C392" s="64">
        <v>87066143</v>
      </c>
      <c r="D392" s="65" t="s">
        <v>468</v>
      </c>
      <c r="E392" s="66" t="s">
        <v>562</v>
      </c>
      <c r="F392" s="67" t="s">
        <v>557</v>
      </c>
      <c r="G392" s="73">
        <v>40</v>
      </c>
      <c r="H392" s="69">
        <v>295</v>
      </c>
      <c r="J392" s="62" t="s">
        <v>56</v>
      </c>
      <c r="K392" s="63" t="s">
        <v>66</v>
      </c>
      <c r="L392" s="64">
        <v>87066143</v>
      </c>
      <c r="M392" s="65" t="s">
        <v>468</v>
      </c>
      <c r="N392" s="73">
        <v>40</v>
      </c>
      <c r="O392" s="69">
        <v>295</v>
      </c>
    </row>
    <row r="393" spans="1:15" x14ac:dyDescent="0.25">
      <c r="A393" s="62" t="s">
        <v>56</v>
      </c>
      <c r="B393" s="63" t="s">
        <v>66</v>
      </c>
      <c r="C393" s="64">
        <v>76327894</v>
      </c>
      <c r="D393" s="65" t="s">
        <v>70</v>
      </c>
      <c r="E393" s="66" t="s">
        <v>562</v>
      </c>
      <c r="F393" s="67" t="s">
        <v>559</v>
      </c>
      <c r="G393" s="68">
        <v>20</v>
      </c>
      <c r="H393" s="69">
        <v>255</v>
      </c>
      <c r="J393" s="62" t="s">
        <v>56</v>
      </c>
      <c r="K393" s="63" t="s">
        <v>66</v>
      </c>
      <c r="L393" s="64">
        <v>76327894</v>
      </c>
      <c r="M393" s="65" t="s">
        <v>70</v>
      </c>
      <c r="N393" s="68">
        <v>20</v>
      </c>
      <c r="O393" s="69">
        <v>255</v>
      </c>
    </row>
    <row r="394" spans="1:15" x14ac:dyDescent="0.25">
      <c r="A394" s="62" t="s">
        <v>56</v>
      </c>
      <c r="B394" s="63" t="s">
        <v>66</v>
      </c>
      <c r="C394" s="82">
        <v>1083870579</v>
      </c>
      <c r="D394" s="65" t="s">
        <v>469</v>
      </c>
      <c r="E394" s="66" t="s">
        <v>562</v>
      </c>
      <c r="F394" s="67" t="s">
        <v>557</v>
      </c>
      <c r="G394" s="68">
        <v>40</v>
      </c>
      <c r="H394" s="69">
        <v>295</v>
      </c>
      <c r="J394" s="62" t="s">
        <v>56</v>
      </c>
      <c r="K394" s="63" t="s">
        <v>66</v>
      </c>
      <c r="L394" s="82">
        <v>1083870579</v>
      </c>
      <c r="M394" s="65" t="s">
        <v>469</v>
      </c>
      <c r="N394" s="68">
        <v>40</v>
      </c>
      <c r="O394" s="69">
        <v>295</v>
      </c>
    </row>
    <row r="395" spans="1:15" x14ac:dyDescent="0.25">
      <c r="A395" s="62" t="s">
        <v>56</v>
      </c>
      <c r="B395" s="63" t="s">
        <v>66</v>
      </c>
      <c r="C395" s="82">
        <v>34561007</v>
      </c>
      <c r="D395" s="65" t="s">
        <v>71</v>
      </c>
      <c r="E395" s="66" t="s">
        <v>562</v>
      </c>
      <c r="F395" s="67" t="s">
        <v>557</v>
      </c>
      <c r="G395" s="68">
        <v>40</v>
      </c>
      <c r="H395" s="69">
        <v>378.76</v>
      </c>
      <c r="J395" s="62" t="s">
        <v>56</v>
      </c>
      <c r="K395" s="63" t="s">
        <v>66</v>
      </c>
      <c r="L395" s="82">
        <v>34561007</v>
      </c>
      <c r="M395" s="65" t="s">
        <v>71</v>
      </c>
      <c r="N395" s="68">
        <v>40</v>
      </c>
      <c r="O395" s="69">
        <v>378.76</v>
      </c>
    </row>
    <row r="396" spans="1:15" x14ac:dyDescent="0.25">
      <c r="A396" s="74" t="s">
        <v>56</v>
      </c>
      <c r="B396" s="75" t="s">
        <v>73</v>
      </c>
      <c r="C396" s="76">
        <v>10540650</v>
      </c>
      <c r="D396" s="76" t="s">
        <v>470</v>
      </c>
      <c r="E396" s="77" t="s">
        <v>562</v>
      </c>
      <c r="F396" s="78" t="s">
        <v>557</v>
      </c>
      <c r="G396" s="79">
        <v>40</v>
      </c>
      <c r="H396" s="80">
        <v>311</v>
      </c>
      <c r="J396" s="74" t="s">
        <v>56</v>
      </c>
      <c r="K396" s="75" t="s">
        <v>73</v>
      </c>
      <c r="L396" s="76">
        <v>10540650</v>
      </c>
      <c r="M396" s="76" t="s">
        <v>470</v>
      </c>
      <c r="N396" s="79">
        <v>40</v>
      </c>
      <c r="O396" s="80">
        <v>311</v>
      </c>
    </row>
    <row r="397" spans="1:15" x14ac:dyDescent="0.25">
      <c r="A397" s="74" t="s">
        <v>56</v>
      </c>
      <c r="B397" s="75" t="s">
        <v>73</v>
      </c>
      <c r="C397" s="76">
        <v>1116249113</v>
      </c>
      <c r="D397" s="76" t="s">
        <v>72</v>
      </c>
      <c r="E397" s="77" t="s">
        <v>562</v>
      </c>
      <c r="F397" s="78" t="s">
        <v>557</v>
      </c>
      <c r="G397" s="79">
        <v>40</v>
      </c>
      <c r="H397" s="80">
        <v>321.64</v>
      </c>
      <c r="J397" s="74" t="s">
        <v>56</v>
      </c>
      <c r="K397" s="75" t="s">
        <v>73</v>
      </c>
      <c r="L397" s="76">
        <v>1116249113</v>
      </c>
      <c r="M397" s="76" t="s">
        <v>72</v>
      </c>
      <c r="N397" s="79">
        <v>40</v>
      </c>
      <c r="O397" s="80">
        <v>321.64</v>
      </c>
    </row>
    <row r="398" spans="1:15" x14ac:dyDescent="0.25">
      <c r="A398" s="74" t="s">
        <v>56</v>
      </c>
      <c r="B398" s="75" t="s">
        <v>73</v>
      </c>
      <c r="C398" s="76">
        <v>34564191</v>
      </c>
      <c r="D398" s="76" t="s">
        <v>471</v>
      </c>
      <c r="E398" s="77" t="s">
        <v>562</v>
      </c>
      <c r="F398" s="78" t="s">
        <v>557</v>
      </c>
      <c r="G398" s="79">
        <v>40</v>
      </c>
      <c r="H398" s="80">
        <v>279.68</v>
      </c>
      <c r="J398" s="74" t="s">
        <v>56</v>
      </c>
      <c r="K398" s="75" t="s">
        <v>73</v>
      </c>
      <c r="L398" s="76">
        <v>34564191</v>
      </c>
      <c r="M398" s="76" t="s">
        <v>471</v>
      </c>
      <c r="N398" s="79">
        <v>40</v>
      </c>
      <c r="O398" s="80">
        <v>279.68</v>
      </c>
    </row>
    <row r="399" spans="1:15" x14ac:dyDescent="0.25">
      <c r="A399" s="74" t="s">
        <v>56</v>
      </c>
      <c r="B399" s="75" t="s">
        <v>73</v>
      </c>
      <c r="C399" s="76">
        <v>12747768</v>
      </c>
      <c r="D399" s="76" t="s">
        <v>76</v>
      </c>
      <c r="E399" s="77" t="s">
        <v>562</v>
      </c>
      <c r="F399" s="78" t="s">
        <v>557</v>
      </c>
      <c r="G399" s="79">
        <v>40</v>
      </c>
      <c r="H399" s="80">
        <v>330.67</v>
      </c>
      <c r="J399" s="74" t="s">
        <v>56</v>
      </c>
      <c r="K399" s="75" t="s">
        <v>73</v>
      </c>
      <c r="L399" s="76">
        <v>12747768</v>
      </c>
      <c r="M399" s="76" t="s">
        <v>76</v>
      </c>
      <c r="N399" s="79">
        <v>40</v>
      </c>
      <c r="O399" s="80">
        <v>330.67</v>
      </c>
    </row>
    <row r="400" spans="1:15" x14ac:dyDescent="0.25">
      <c r="A400" s="74" t="s">
        <v>56</v>
      </c>
      <c r="B400" s="75" t="s">
        <v>73</v>
      </c>
      <c r="C400" s="76">
        <v>1061726739</v>
      </c>
      <c r="D400" s="76" t="s">
        <v>472</v>
      </c>
      <c r="E400" s="77" t="s">
        <v>562</v>
      </c>
      <c r="F400" s="78" t="s">
        <v>557</v>
      </c>
      <c r="G400" s="79">
        <v>40</v>
      </c>
      <c r="H400" s="80">
        <v>295</v>
      </c>
      <c r="J400" s="74" t="s">
        <v>56</v>
      </c>
      <c r="K400" s="75" t="s">
        <v>73</v>
      </c>
      <c r="L400" s="76">
        <v>1061726739</v>
      </c>
      <c r="M400" s="76" t="s">
        <v>472</v>
      </c>
      <c r="N400" s="79">
        <v>40</v>
      </c>
      <c r="O400" s="80">
        <v>295</v>
      </c>
    </row>
    <row r="401" spans="1:15" x14ac:dyDescent="0.25">
      <c r="A401" s="74" t="s">
        <v>56</v>
      </c>
      <c r="B401" s="75" t="s">
        <v>73</v>
      </c>
      <c r="C401" s="81">
        <v>15380008</v>
      </c>
      <c r="D401" s="76" t="s">
        <v>78</v>
      </c>
      <c r="E401" s="77" t="s">
        <v>562</v>
      </c>
      <c r="F401" s="78" t="s">
        <v>557</v>
      </c>
      <c r="G401" s="79">
        <v>40</v>
      </c>
      <c r="H401" s="80">
        <v>321</v>
      </c>
      <c r="J401" s="74" t="s">
        <v>56</v>
      </c>
      <c r="K401" s="75" t="s">
        <v>73</v>
      </c>
      <c r="L401" s="81">
        <v>15380008</v>
      </c>
      <c r="M401" s="76" t="s">
        <v>78</v>
      </c>
      <c r="N401" s="79">
        <v>40</v>
      </c>
      <c r="O401" s="80">
        <v>321</v>
      </c>
    </row>
    <row r="402" spans="1:15" x14ac:dyDescent="0.25">
      <c r="A402" s="74" t="s">
        <v>56</v>
      </c>
      <c r="B402" s="75" t="s">
        <v>73</v>
      </c>
      <c r="C402" s="81">
        <v>1061703666</v>
      </c>
      <c r="D402" s="76" t="s">
        <v>79</v>
      </c>
      <c r="E402" s="77" t="s">
        <v>562</v>
      </c>
      <c r="F402" s="78" t="s">
        <v>557</v>
      </c>
      <c r="G402" s="79">
        <v>40</v>
      </c>
      <c r="H402" s="80">
        <v>303.95999999999998</v>
      </c>
      <c r="J402" s="74" t="s">
        <v>56</v>
      </c>
      <c r="K402" s="75" t="s">
        <v>73</v>
      </c>
      <c r="L402" s="81">
        <v>1061703666</v>
      </c>
      <c r="M402" s="76" t="s">
        <v>79</v>
      </c>
      <c r="N402" s="79">
        <v>40</v>
      </c>
      <c r="O402" s="80">
        <v>303.95999999999998</v>
      </c>
    </row>
    <row r="403" spans="1:15" x14ac:dyDescent="0.25">
      <c r="A403" s="62" t="s">
        <v>82</v>
      </c>
      <c r="B403" s="63" t="s">
        <v>84</v>
      </c>
      <c r="C403" s="64">
        <v>1144149790</v>
      </c>
      <c r="D403" s="65" t="s">
        <v>474</v>
      </c>
      <c r="E403" s="66" t="s">
        <v>562</v>
      </c>
      <c r="F403" s="67" t="s">
        <v>559</v>
      </c>
      <c r="G403" s="68">
        <v>20</v>
      </c>
      <c r="H403" s="69">
        <v>287</v>
      </c>
      <c r="J403" s="62" t="s">
        <v>82</v>
      </c>
      <c r="K403" s="63" t="s">
        <v>84</v>
      </c>
      <c r="L403" s="64">
        <v>1144149790</v>
      </c>
      <c r="M403" s="65" t="s">
        <v>474</v>
      </c>
      <c r="N403" s="68">
        <v>20</v>
      </c>
      <c r="O403" s="69">
        <v>287</v>
      </c>
    </row>
    <row r="404" spans="1:15" x14ac:dyDescent="0.25">
      <c r="A404" s="133" t="s">
        <v>82</v>
      </c>
      <c r="B404" s="134" t="s">
        <v>84</v>
      </c>
      <c r="C404" s="135">
        <v>10294623</v>
      </c>
      <c r="D404" s="136" t="s">
        <v>475</v>
      </c>
      <c r="E404" s="137" t="s">
        <v>562</v>
      </c>
      <c r="F404" s="138" t="s">
        <v>557</v>
      </c>
      <c r="G404" s="139">
        <v>40</v>
      </c>
      <c r="H404" s="140">
        <v>295</v>
      </c>
      <c r="J404" s="133" t="s">
        <v>82</v>
      </c>
      <c r="K404" s="134" t="s">
        <v>84</v>
      </c>
      <c r="L404" s="135">
        <v>10294623</v>
      </c>
      <c r="M404" s="136" t="s">
        <v>475</v>
      </c>
      <c r="N404" s="139">
        <v>40</v>
      </c>
      <c r="O404" s="140">
        <v>295</v>
      </c>
    </row>
    <row r="405" spans="1:15" x14ac:dyDescent="0.25">
      <c r="A405" s="62" t="s">
        <v>82</v>
      </c>
      <c r="B405" s="63" t="s">
        <v>84</v>
      </c>
      <c r="C405" s="64">
        <v>80505706</v>
      </c>
      <c r="D405" s="65" t="s">
        <v>476</v>
      </c>
      <c r="E405" s="66" t="s">
        <v>562</v>
      </c>
      <c r="F405" s="67" t="s">
        <v>557</v>
      </c>
      <c r="G405" s="68">
        <v>40</v>
      </c>
      <c r="H405" s="69">
        <v>281</v>
      </c>
      <c r="J405" s="62" t="s">
        <v>82</v>
      </c>
      <c r="K405" s="63" t="s">
        <v>84</v>
      </c>
      <c r="L405" s="64">
        <v>80505706</v>
      </c>
      <c r="M405" s="65" t="s">
        <v>476</v>
      </c>
      <c r="N405" s="68">
        <v>40</v>
      </c>
      <c r="O405" s="69">
        <v>281</v>
      </c>
    </row>
    <row r="406" spans="1:15" x14ac:dyDescent="0.25">
      <c r="A406" s="62" t="s">
        <v>82</v>
      </c>
      <c r="B406" s="63" t="s">
        <v>84</v>
      </c>
      <c r="C406" s="64">
        <v>12240675</v>
      </c>
      <c r="D406" s="65" t="s">
        <v>477</v>
      </c>
      <c r="E406" s="66" t="s">
        <v>562</v>
      </c>
      <c r="F406" s="67" t="s">
        <v>559</v>
      </c>
      <c r="G406" s="68">
        <v>20</v>
      </c>
      <c r="H406" s="69">
        <v>295</v>
      </c>
      <c r="J406" s="62" t="s">
        <v>82</v>
      </c>
      <c r="K406" s="63" t="s">
        <v>84</v>
      </c>
      <c r="L406" s="64">
        <v>12240675</v>
      </c>
      <c r="M406" s="65" t="s">
        <v>477</v>
      </c>
      <c r="N406" s="68">
        <v>20</v>
      </c>
      <c r="O406" s="69">
        <v>295</v>
      </c>
    </row>
    <row r="407" spans="1:15" x14ac:dyDescent="0.25">
      <c r="A407" s="62" t="s">
        <v>82</v>
      </c>
      <c r="B407" s="63" t="s">
        <v>84</v>
      </c>
      <c r="C407" s="64">
        <v>79291837</v>
      </c>
      <c r="D407" s="65" t="s">
        <v>478</v>
      </c>
      <c r="E407" s="66" t="s">
        <v>562</v>
      </c>
      <c r="F407" s="67" t="s">
        <v>557</v>
      </c>
      <c r="G407" s="68">
        <v>40</v>
      </c>
      <c r="H407" s="69">
        <v>301</v>
      </c>
      <c r="J407" s="62" t="s">
        <v>82</v>
      </c>
      <c r="K407" s="63" t="s">
        <v>84</v>
      </c>
      <c r="L407" s="64">
        <v>79291837</v>
      </c>
      <c r="M407" s="65" t="s">
        <v>478</v>
      </c>
      <c r="N407" s="68">
        <v>40</v>
      </c>
      <c r="O407" s="69">
        <v>301</v>
      </c>
    </row>
    <row r="408" spans="1:15" x14ac:dyDescent="0.25">
      <c r="A408" s="83" t="s">
        <v>82</v>
      </c>
      <c r="B408" s="84" t="s">
        <v>84</v>
      </c>
      <c r="C408" s="82">
        <v>1061772064</v>
      </c>
      <c r="D408" s="82" t="s">
        <v>600</v>
      </c>
      <c r="E408" s="66" t="s">
        <v>562</v>
      </c>
      <c r="F408" s="67" t="s">
        <v>557</v>
      </c>
      <c r="G408" s="68">
        <v>40</v>
      </c>
      <c r="H408" s="69">
        <v>325.12</v>
      </c>
      <c r="J408" s="83" t="s">
        <v>82</v>
      </c>
      <c r="K408" s="84" t="s">
        <v>84</v>
      </c>
      <c r="L408" s="82">
        <v>1061772064</v>
      </c>
      <c r="M408" s="82" t="s">
        <v>600</v>
      </c>
      <c r="N408" s="68">
        <v>40</v>
      </c>
      <c r="O408" s="69">
        <v>325.12</v>
      </c>
    </row>
    <row r="409" spans="1:15" x14ac:dyDescent="0.25">
      <c r="A409" s="62" t="s">
        <v>82</v>
      </c>
      <c r="B409" s="63" t="s">
        <v>84</v>
      </c>
      <c r="C409" s="64">
        <v>10271060</v>
      </c>
      <c r="D409" s="65" t="s">
        <v>479</v>
      </c>
      <c r="E409" s="66" t="s">
        <v>562</v>
      </c>
      <c r="F409" s="67" t="s">
        <v>557</v>
      </c>
      <c r="G409" s="68">
        <v>40</v>
      </c>
      <c r="H409" s="69">
        <v>294.64</v>
      </c>
      <c r="J409" s="62" t="s">
        <v>82</v>
      </c>
      <c r="K409" s="63" t="s">
        <v>84</v>
      </c>
      <c r="L409" s="64">
        <v>10271060</v>
      </c>
      <c r="M409" s="65" t="s">
        <v>479</v>
      </c>
      <c r="N409" s="68">
        <v>40</v>
      </c>
      <c r="O409" s="69">
        <v>294.64</v>
      </c>
    </row>
    <row r="410" spans="1:15" x14ac:dyDescent="0.25">
      <c r="A410" s="62" t="s">
        <v>82</v>
      </c>
      <c r="B410" s="63" t="s">
        <v>84</v>
      </c>
      <c r="C410" s="64">
        <v>76305878</v>
      </c>
      <c r="D410" s="65" t="s">
        <v>480</v>
      </c>
      <c r="E410" s="66" t="s">
        <v>562</v>
      </c>
      <c r="F410" s="67" t="s">
        <v>557</v>
      </c>
      <c r="G410" s="68">
        <v>40</v>
      </c>
      <c r="H410" s="69">
        <v>414.38</v>
      </c>
      <c r="J410" s="62" t="s">
        <v>82</v>
      </c>
      <c r="K410" s="63" t="s">
        <v>84</v>
      </c>
      <c r="L410" s="64">
        <v>76305878</v>
      </c>
      <c r="M410" s="65" t="s">
        <v>480</v>
      </c>
      <c r="N410" s="68">
        <v>40</v>
      </c>
      <c r="O410" s="69">
        <v>414.38</v>
      </c>
    </row>
    <row r="411" spans="1:15" x14ac:dyDescent="0.25">
      <c r="A411" s="62" t="s">
        <v>82</v>
      </c>
      <c r="B411" s="63" t="s">
        <v>84</v>
      </c>
      <c r="C411" s="64">
        <v>76320124</v>
      </c>
      <c r="D411" s="65" t="s">
        <v>481</v>
      </c>
      <c r="E411" s="66" t="s">
        <v>562</v>
      </c>
      <c r="F411" s="67" t="s">
        <v>557</v>
      </c>
      <c r="G411" s="68">
        <v>40</v>
      </c>
      <c r="H411" s="69">
        <v>277.8</v>
      </c>
      <c r="J411" s="62" t="s">
        <v>82</v>
      </c>
      <c r="K411" s="63" t="s">
        <v>84</v>
      </c>
      <c r="L411" s="64">
        <v>76320124</v>
      </c>
      <c r="M411" s="65" t="s">
        <v>481</v>
      </c>
      <c r="N411" s="68">
        <v>40</v>
      </c>
      <c r="O411" s="69">
        <v>277.8</v>
      </c>
    </row>
    <row r="412" spans="1:15" x14ac:dyDescent="0.25">
      <c r="A412" s="62" t="s">
        <v>82</v>
      </c>
      <c r="B412" s="63" t="s">
        <v>84</v>
      </c>
      <c r="C412" s="64">
        <v>1061685846</v>
      </c>
      <c r="D412" s="65" t="s">
        <v>482</v>
      </c>
      <c r="E412" s="66" t="s">
        <v>562</v>
      </c>
      <c r="F412" s="67" t="s">
        <v>557</v>
      </c>
      <c r="G412" s="68">
        <v>40</v>
      </c>
      <c r="H412" s="69">
        <v>327.54000000000002</v>
      </c>
      <c r="J412" s="62" t="s">
        <v>82</v>
      </c>
      <c r="K412" s="63" t="s">
        <v>84</v>
      </c>
      <c r="L412" s="64">
        <v>1061685846</v>
      </c>
      <c r="M412" s="65" t="s">
        <v>482</v>
      </c>
      <c r="N412" s="68">
        <v>40</v>
      </c>
      <c r="O412" s="69">
        <v>327.54000000000002</v>
      </c>
    </row>
    <row r="413" spans="1:15" x14ac:dyDescent="0.25">
      <c r="A413" s="62" t="s">
        <v>82</v>
      </c>
      <c r="B413" s="63" t="s">
        <v>84</v>
      </c>
      <c r="C413" s="64">
        <v>94488110</v>
      </c>
      <c r="D413" s="82" t="s">
        <v>483</v>
      </c>
      <c r="E413" s="66" t="s">
        <v>562</v>
      </c>
      <c r="F413" s="67" t="s">
        <v>557</v>
      </c>
      <c r="G413" s="68">
        <v>40</v>
      </c>
      <c r="H413" s="69">
        <v>310.12</v>
      </c>
      <c r="J413" s="62" t="s">
        <v>82</v>
      </c>
      <c r="K413" s="63" t="s">
        <v>84</v>
      </c>
      <c r="L413" s="64">
        <v>94488110</v>
      </c>
      <c r="M413" s="82" t="s">
        <v>483</v>
      </c>
      <c r="N413" s="68">
        <v>40</v>
      </c>
      <c r="O413" s="69">
        <v>310.12</v>
      </c>
    </row>
    <row r="414" spans="1:15" x14ac:dyDescent="0.25">
      <c r="A414" s="62" t="s">
        <v>82</v>
      </c>
      <c r="B414" s="63" t="s">
        <v>84</v>
      </c>
      <c r="C414" s="64">
        <v>1061722429</v>
      </c>
      <c r="D414" s="82" t="s">
        <v>484</v>
      </c>
      <c r="E414" s="66" t="s">
        <v>562</v>
      </c>
      <c r="F414" s="67" t="s">
        <v>559</v>
      </c>
      <c r="G414" s="68">
        <v>20</v>
      </c>
      <c r="H414" s="69">
        <v>235</v>
      </c>
      <c r="J414" s="62" t="s">
        <v>82</v>
      </c>
      <c r="K414" s="63" t="s">
        <v>84</v>
      </c>
      <c r="L414" s="64">
        <v>1061722429</v>
      </c>
      <c r="M414" s="82" t="s">
        <v>484</v>
      </c>
      <c r="N414" s="68">
        <v>20</v>
      </c>
      <c r="O414" s="69">
        <v>235</v>
      </c>
    </row>
    <row r="415" spans="1:15" x14ac:dyDescent="0.25">
      <c r="A415" s="119" t="s">
        <v>82</v>
      </c>
      <c r="B415" s="95" t="s">
        <v>84</v>
      </c>
      <c r="C415" s="120">
        <v>1144040910</v>
      </c>
      <c r="D415" s="121" t="s">
        <v>485</v>
      </c>
      <c r="E415" s="98" t="s">
        <v>562</v>
      </c>
      <c r="F415" s="99" t="s">
        <v>557</v>
      </c>
      <c r="G415" s="100">
        <v>40</v>
      </c>
      <c r="H415" s="101">
        <v>319.52999999999997</v>
      </c>
      <c r="J415" s="119" t="s">
        <v>82</v>
      </c>
      <c r="K415" s="95" t="s">
        <v>84</v>
      </c>
      <c r="L415" s="120">
        <v>1144040910</v>
      </c>
      <c r="M415" s="121" t="s">
        <v>485</v>
      </c>
      <c r="N415" s="100">
        <v>40</v>
      </c>
      <c r="O415" s="101">
        <v>319.52999999999997</v>
      </c>
    </row>
    <row r="416" spans="1:15" x14ac:dyDescent="0.25">
      <c r="A416" s="62" t="s">
        <v>82</v>
      </c>
      <c r="B416" s="63" t="s">
        <v>84</v>
      </c>
      <c r="C416" s="64">
        <v>25274984</v>
      </c>
      <c r="D416" s="82" t="s">
        <v>486</v>
      </c>
      <c r="E416" s="66" t="s">
        <v>562</v>
      </c>
      <c r="F416" s="67" t="s">
        <v>557</v>
      </c>
      <c r="G416" s="68">
        <v>40</v>
      </c>
      <c r="H416" s="69">
        <v>494.46</v>
      </c>
      <c r="J416" s="62" t="s">
        <v>82</v>
      </c>
      <c r="K416" s="63" t="s">
        <v>84</v>
      </c>
      <c r="L416" s="64">
        <v>25274984</v>
      </c>
      <c r="M416" s="82" t="s">
        <v>486</v>
      </c>
      <c r="N416" s="68">
        <v>40</v>
      </c>
      <c r="O416" s="69">
        <v>494.46</v>
      </c>
    </row>
    <row r="417" spans="1:15" x14ac:dyDescent="0.25">
      <c r="A417" s="62" t="s">
        <v>82</v>
      </c>
      <c r="B417" s="63" t="s">
        <v>488</v>
      </c>
      <c r="C417" s="64">
        <v>1081412592</v>
      </c>
      <c r="D417" s="82" t="s">
        <v>601</v>
      </c>
      <c r="E417" s="66" t="s">
        <v>562</v>
      </c>
      <c r="F417" s="67" t="s">
        <v>557</v>
      </c>
      <c r="G417" s="68">
        <v>40</v>
      </c>
      <c r="H417" s="69">
        <v>217.08</v>
      </c>
      <c r="J417" s="62" t="s">
        <v>82</v>
      </c>
      <c r="K417" s="63" t="s">
        <v>488</v>
      </c>
      <c r="L417" s="64">
        <v>1081412592</v>
      </c>
      <c r="M417" s="82" t="s">
        <v>601</v>
      </c>
      <c r="N417" s="68">
        <v>40</v>
      </c>
      <c r="O417" s="69">
        <v>217.08</v>
      </c>
    </row>
    <row r="418" spans="1:15" x14ac:dyDescent="0.25">
      <c r="A418" s="62" t="s">
        <v>82</v>
      </c>
      <c r="B418" s="63" t="s">
        <v>488</v>
      </c>
      <c r="C418" s="64">
        <v>10293272</v>
      </c>
      <c r="D418" s="82" t="s">
        <v>487</v>
      </c>
      <c r="E418" s="66" t="s">
        <v>562</v>
      </c>
      <c r="F418" s="67" t="s">
        <v>557</v>
      </c>
      <c r="G418" s="68">
        <v>40</v>
      </c>
      <c r="H418" s="69">
        <v>275.12</v>
      </c>
      <c r="J418" s="62" t="s">
        <v>82</v>
      </c>
      <c r="K418" s="63" t="s">
        <v>488</v>
      </c>
      <c r="L418" s="64">
        <v>10293272</v>
      </c>
      <c r="M418" s="82" t="s">
        <v>487</v>
      </c>
      <c r="N418" s="68">
        <v>40</v>
      </c>
      <c r="O418" s="69">
        <v>275.12</v>
      </c>
    </row>
    <row r="419" spans="1:15" x14ac:dyDescent="0.25">
      <c r="A419" s="62" t="s">
        <v>82</v>
      </c>
      <c r="B419" s="63" t="s">
        <v>488</v>
      </c>
      <c r="C419" s="64">
        <v>1144077723</v>
      </c>
      <c r="D419" s="82" t="s">
        <v>489</v>
      </c>
      <c r="E419" s="66" t="s">
        <v>562</v>
      </c>
      <c r="F419" s="67" t="s">
        <v>557</v>
      </c>
      <c r="G419" s="68">
        <v>40</v>
      </c>
      <c r="H419" s="69">
        <v>270.16000000000003</v>
      </c>
      <c r="J419" s="62" t="s">
        <v>82</v>
      </c>
      <c r="K419" s="63" t="s">
        <v>488</v>
      </c>
      <c r="L419" s="64">
        <v>1144077723</v>
      </c>
      <c r="M419" s="82" t="s">
        <v>489</v>
      </c>
      <c r="N419" s="68">
        <v>40</v>
      </c>
      <c r="O419" s="69">
        <v>270.16000000000003</v>
      </c>
    </row>
    <row r="420" spans="1:15" x14ac:dyDescent="0.25">
      <c r="A420" s="62" t="s">
        <v>82</v>
      </c>
      <c r="B420" s="63" t="s">
        <v>488</v>
      </c>
      <c r="C420" s="64">
        <v>1061715937</v>
      </c>
      <c r="D420" s="65" t="s">
        <v>490</v>
      </c>
      <c r="E420" s="66" t="s">
        <v>562</v>
      </c>
      <c r="F420" s="67" t="s">
        <v>557</v>
      </c>
      <c r="G420" s="68">
        <v>40</v>
      </c>
      <c r="H420" s="69">
        <v>281.35000000000002</v>
      </c>
      <c r="J420" s="62" t="s">
        <v>82</v>
      </c>
      <c r="K420" s="63" t="s">
        <v>488</v>
      </c>
      <c r="L420" s="64">
        <v>1061715937</v>
      </c>
      <c r="M420" s="65" t="s">
        <v>490</v>
      </c>
      <c r="N420" s="68">
        <v>40</v>
      </c>
      <c r="O420" s="69">
        <v>281.35000000000002</v>
      </c>
    </row>
    <row r="421" spans="1:15" x14ac:dyDescent="0.25">
      <c r="A421" s="62" t="s">
        <v>82</v>
      </c>
      <c r="B421" s="63" t="s">
        <v>488</v>
      </c>
      <c r="C421" s="64">
        <v>1061731704</v>
      </c>
      <c r="D421" s="65" t="s">
        <v>491</v>
      </c>
      <c r="E421" s="66" t="s">
        <v>562</v>
      </c>
      <c r="F421" s="67" t="s">
        <v>557</v>
      </c>
      <c r="G421" s="68">
        <v>40</v>
      </c>
      <c r="H421" s="69">
        <v>299.27999999999997</v>
      </c>
      <c r="J421" s="62" t="s">
        <v>82</v>
      </c>
      <c r="K421" s="63" t="s">
        <v>488</v>
      </c>
      <c r="L421" s="64">
        <v>1061731704</v>
      </c>
      <c r="M421" s="65" t="s">
        <v>491</v>
      </c>
      <c r="N421" s="68">
        <v>40</v>
      </c>
      <c r="O421" s="69">
        <v>299.27999999999997</v>
      </c>
    </row>
    <row r="422" spans="1:15" x14ac:dyDescent="0.25">
      <c r="A422" s="62" t="s">
        <v>82</v>
      </c>
      <c r="B422" s="63" t="s">
        <v>488</v>
      </c>
      <c r="C422" s="64">
        <v>1063818218</v>
      </c>
      <c r="D422" s="65" t="s">
        <v>492</v>
      </c>
      <c r="E422" s="66" t="s">
        <v>562</v>
      </c>
      <c r="F422" s="67" t="s">
        <v>557</v>
      </c>
      <c r="G422" s="68">
        <v>40</v>
      </c>
      <c r="H422" s="69">
        <v>218.76</v>
      </c>
      <c r="J422" s="62" t="s">
        <v>82</v>
      </c>
      <c r="K422" s="63" t="s">
        <v>488</v>
      </c>
      <c r="L422" s="64">
        <v>1063818218</v>
      </c>
      <c r="M422" s="65" t="s">
        <v>492</v>
      </c>
      <c r="N422" s="68">
        <v>40</v>
      </c>
      <c r="O422" s="69">
        <v>218.76</v>
      </c>
    </row>
    <row r="423" spans="1:15" x14ac:dyDescent="0.25">
      <c r="A423" s="62" t="s">
        <v>82</v>
      </c>
      <c r="B423" s="63" t="s">
        <v>488</v>
      </c>
      <c r="C423" s="64">
        <v>34323683</v>
      </c>
      <c r="D423" s="65" t="s">
        <v>493</v>
      </c>
      <c r="E423" s="66" t="s">
        <v>562</v>
      </c>
      <c r="F423" s="67" t="s">
        <v>557</v>
      </c>
      <c r="G423" s="68">
        <v>40</v>
      </c>
      <c r="H423" s="69">
        <v>347.17</v>
      </c>
      <c r="J423" s="62" t="s">
        <v>82</v>
      </c>
      <c r="K423" s="63" t="s">
        <v>488</v>
      </c>
      <c r="L423" s="64">
        <v>34323683</v>
      </c>
      <c r="M423" s="65" t="s">
        <v>493</v>
      </c>
      <c r="N423" s="68">
        <v>40</v>
      </c>
      <c r="O423" s="69">
        <v>347.17</v>
      </c>
    </row>
    <row r="424" spans="1:15" x14ac:dyDescent="0.25">
      <c r="A424" s="62" t="s">
        <v>82</v>
      </c>
      <c r="B424" s="63" t="s">
        <v>495</v>
      </c>
      <c r="C424" s="64">
        <v>1061687575</v>
      </c>
      <c r="D424" s="65" t="s">
        <v>494</v>
      </c>
      <c r="E424" s="66" t="s">
        <v>562</v>
      </c>
      <c r="F424" s="67" t="s">
        <v>557</v>
      </c>
      <c r="G424" s="68">
        <v>40</v>
      </c>
      <c r="H424" s="69">
        <v>321.64</v>
      </c>
      <c r="J424" s="62" t="s">
        <v>82</v>
      </c>
      <c r="K424" s="63" t="s">
        <v>495</v>
      </c>
      <c r="L424" s="64">
        <v>1061687575</v>
      </c>
      <c r="M424" s="65" t="s">
        <v>494</v>
      </c>
      <c r="N424" s="68">
        <v>40</v>
      </c>
      <c r="O424" s="69">
        <v>321.64</v>
      </c>
    </row>
    <row r="425" spans="1:15" x14ac:dyDescent="0.25">
      <c r="A425" s="62" t="s">
        <v>82</v>
      </c>
      <c r="B425" s="63" t="s">
        <v>495</v>
      </c>
      <c r="C425" s="64">
        <v>25281594</v>
      </c>
      <c r="D425" s="65" t="s">
        <v>496</v>
      </c>
      <c r="E425" s="66" t="s">
        <v>562</v>
      </c>
      <c r="F425" s="67" t="s">
        <v>557</v>
      </c>
      <c r="G425" s="68">
        <v>40</v>
      </c>
      <c r="H425" s="69">
        <v>290.94</v>
      </c>
      <c r="J425" s="62" t="s">
        <v>82</v>
      </c>
      <c r="K425" s="63" t="s">
        <v>495</v>
      </c>
      <c r="L425" s="64">
        <v>25281594</v>
      </c>
      <c r="M425" s="65" t="s">
        <v>496</v>
      </c>
      <c r="N425" s="68">
        <v>40</v>
      </c>
      <c r="O425" s="69">
        <v>290.94</v>
      </c>
    </row>
    <row r="426" spans="1:15" x14ac:dyDescent="0.25">
      <c r="A426" s="62" t="s">
        <v>82</v>
      </c>
      <c r="B426" s="63" t="s">
        <v>495</v>
      </c>
      <c r="C426" s="64">
        <v>34570633</v>
      </c>
      <c r="D426" s="65" t="s">
        <v>497</v>
      </c>
      <c r="E426" s="66" t="s">
        <v>562</v>
      </c>
      <c r="F426" s="67" t="s">
        <v>557</v>
      </c>
      <c r="G426" s="68">
        <v>40</v>
      </c>
      <c r="H426" s="69">
        <v>341</v>
      </c>
      <c r="J426" s="62" t="s">
        <v>82</v>
      </c>
      <c r="K426" s="63" t="s">
        <v>495</v>
      </c>
      <c r="L426" s="64">
        <v>34570633</v>
      </c>
      <c r="M426" s="65" t="s">
        <v>497</v>
      </c>
      <c r="N426" s="68">
        <v>40</v>
      </c>
      <c r="O426" s="69">
        <v>341</v>
      </c>
    </row>
    <row r="427" spans="1:15" x14ac:dyDescent="0.25">
      <c r="A427" s="62" t="s">
        <v>82</v>
      </c>
      <c r="B427" s="63" t="s">
        <v>495</v>
      </c>
      <c r="C427" s="64">
        <v>34326458</v>
      </c>
      <c r="D427" s="65" t="s">
        <v>498</v>
      </c>
      <c r="E427" s="66" t="s">
        <v>562</v>
      </c>
      <c r="F427" s="67" t="s">
        <v>557</v>
      </c>
      <c r="G427" s="68">
        <v>40</v>
      </c>
      <c r="H427" s="69">
        <v>317.26</v>
      </c>
      <c r="J427" s="62" t="s">
        <v>82</v>
      </c>
      <c r="K427" s="63" t="s">
        <v>495</v>
      </c>
      <c r="L427" s="64">
        <v>34326458</v>
      </c>
      <c r="M427" s="65" t="s">
        <v>498</v>
      </c>
      <c r="N427" s="68">
        <v>40</v>
      </c>
      <c r="O427" s="69">
        <v>317.26</v>
      </c>
    </row>
    <row r="428" spans="1:15" x14ac:dyDescent="0.25">
      <c r="A428" s="62" t="s">
        <v>82</v>
      </c>
      <c r="B428" s="63" t="s">
        <v>500</v>
      </c>
      <c r="C428" s="64">
        <v>1061755513</v>
      </c>
      <c r="D428" s="65" t="s">
        <v>499</v>
      </c>
      <c r="E428" s="66" t="s">
        <v>562</v>
      </c>
      <c r="F428" s="67" t="s">
        <v>557</v>
      </c>
      <c r="G428" s="68">
        <v>40</v>
      </c>
      <c r="H428" s="69">
        <v>251.5</v>
      </c>
      <c r="J428" s="62" t="s">
        <v>82</v>
      </c>
      <c r="K428" s="63" t="s">
        <v>500</v>
      </c>
      <c r="L428" s="64">
        <v>1061755513</v>
      </c>
      <c r="M428" s="65" t="s">
        <v>499</v>
      </c>
      <c r="N428" s="68">
        <v>40</v>
      </c>
      <c r="O428" s="69">
        <v>251.5</v>
      </c>
    </row>
    <row r="429" spans="1:15" x14ac:dyDescent="0.25">
      <c r="A429" s="62" t="s">
        <v>82</v>
      </c>
      <c r="B429" s="63" t="s">
        <v>500</v>
      </c>
      <c r="C429" s="64">
        <v>1088973637</v>
      </c>
      <c r="D429" s="65" t="s">
        <v>501</v>
      </c>
      <c r="E429" s="66" t="s">
        <v>562</v>
      </c>
      <c r="F429" s="67" t="s">
        <v>557</v>
      </c>
      <c r="G429" s="68">
        <v>40</v>
      </c>
      <c r="H429" s="69">
        <v>255</v>
      </c>
      <c r="J429" s="62" t="s">
        <v>82</v>
      </c>
      <c r="K429" s="63" t="s">
        <v>500</v>
      </c>
      <c r="L429" s="64">
        <v>1088973637</v>
      </c>
      <c r="M429" s="65" t="s">
        <v>501</v>
      </c>
      <c r="N429" s="68">
        <v>40</v>
      </c>
      <c r="O429" s="69">
        <v>255</v>
      </c>
    </row>
    <row r="430" spans="1:15" x14ac:dyDescent="0.25">
      <c r="A430" s="62" t="s">
        <v>82</v>
      </c>
      <c r="B430" s="63" t="s">
        <v>500</v>
      </c>
      <c r="C430" s="64">
        <v>10548030</v>
      </c>
      <c r="D430" s="65" t="s">
        <v>502</v>
      </c>
      <c r="E430" s="66" t="s">
        <v>562</v>
      </c>
      <c r="F430" s="67" t="s">
        <v>557</v>
      </c>
      <c r="G430" s="68">
        <v>40</v>
      </c>
      <c r="H430" s="69">
        <v>336</v>
      </c>
      <c r="J430" s="62" t="s">
        <v>82</v>
      </c>
      <c r="K430" s="63" t="s">
        <v>500</v>
      </c>
      <c r="L430" s="64">
        <v>10548030</v>
      </c>
      <c r="M430" s="65" t="s">
        <v>502</v>
      </c>
      <c r="N430" s="68">
        <v>40</v>
      </c>
      <c r="O430" s="69">
        <v>336</v>
      </c>
    </row>
    <row r="431" spans="1:15" x14ac:dyDescent="0.25">
      <c r="A431" s="62" t="s">
        <v>82</v>
      </c>
      <c r="B431" s="63" t="s">
        <v>500</v>
      </c>
      <c r="C431" s="64">
        <v>34567818</v>
      </c>
      <c r="D431" s="65" t="s">
        <v>503</v>
      </c>
      <c r="E431" s="66" t="s">
        <v>562</v>
      </c>
      <c r="F431" s="67" t="s">
        <v>557</v>
      </c>
      <c r="G431" s="68">
        <v>40</v>
      </c>
      <c r="H431" s="69">
        <v>305.95</v>
      </c>
      <c r="J431" s="62" t="s">
        <v>82</v>
      </c>
      <c r="K431" s="63" t="s">
        <v>500</v>
      </c>
      <c r="L431" s="64">
        <v>34567818</v>
      </c>
      <c r="M431" s="65" t="s">
        <v>503</v>
      </c>
      <c r="N431" s="68">
        <v>40</v>
      </c>
      <c r="O431" s="69">
        <v>305.95</v>
      </c>
    </row>
    <row r="432" spans="1:15" x14ac:dyDescent="0.25">
      <c r="A432" s="62" t="s">
        <v>82</v>
      </c>
      <c r="B432" s="63" t="s">
        <v>500</v>
      </c>
      <c r="C432" s="64">
        <v>10544653</v>
      </c>
      <c r="D432" s="65" t="s">
        <v>602</v>
      </c>
      <c r="E432" s="66" t="s">
        <v>562</v>
      </c>
      <c r="F432" s="67" t="s">
        <v>557</v>
      </c>
      <c r="G432" s="68">
        <v>40</v>
      </c>
      <c r="H432" s="69">
        <v>236.36</v>
      </c>
      <c r="J432" s="62" t="s">
        <v>82</v>
      </c>
      <c r="K432" s="63" t="s">
        <v>500</v>
      </c>
      <c r="L432" s="64">
        <v>10544653</v>
      </c>
      <c r="M432" s="65" t="s">
        <v>602</v>
      </c>
      <c r="N432" s="68">
        <v>40</v>
      </c>
      <c r="O432" s="69">
        <v>236.36</v>
      </c>
    </row>
    <row r="433" spans="1:15" x14ac:dyDescent="0.25">
      <c r="A433" s="62" t="s">
        <v>82</v>
      </c>
      <c r="B433" s="63" t="s">
        <v>88</v>
      </c>
      <c r="C433" s="64">
        <v>16503348</v>
      </c>
      <c r="D433" s="65" t="s">
        <v>504</v>
      </c>
      <c r="E433" s="66" t="s">
        <v>562</v>
      </c>
      <c r="F433" s="67" t="s">
        <v>557</v>
      </c>
      <c r="G433" s="68">
        <v>40</v>
      </c>
      <c r="H433" s="69">
        <v>421</v>
      </c>
      <c r="J433" s="62" t="s">
        <v>82</v>
      </c>
      <c r="K433" s="63" t="s">
        <v>88</v>
      </c>
      <c r="L433" s="64">
        <v>16503348</v>
      </c>
      <c r="M433" s="65" t="s">
        <v>504</v>
      </c>
      <c r="N433" s="68">
        <v>40</v>
      </c>
      <c r="O433" s="69">
        <v>421</v>
      </c>
    </row>
    <row r="434" spans="1:15" x14ac:dyDescent="0.25">
      <c r="A434" s="62" t="s">
        <v>82</v>
      </c>
      <c r="B434" s="63" t="s">
        <v>88</v>
      </c>
      <c r="C434" s="64">
        <v>34565520</v>
      </c>
      <c r="D434" s="65" t="s">
        <v>505</v>
      </c>
      <c r="E434" s="66" t="s">
        <v>562</v>
      </c>
      <c r="F434" s="67" t="s">
        <v>557</v>
      </c>
      <c r="G434" s="68">
        <v>40</v>
      </c>
      <c r="H434" s="69">
        <v>392.92</v>
      </c>
      <c r="J434" s="62" t="s">
        <v>82</v>
      </c>
      <c r="K434" s="63" t="s">
        <v>88</v>
      </c>
      <c r="L434" s="64">
        <v>34565520</v>
      </c>
      <c r="M434" s="65" t="s">
        <v>505</v>
      </c>
      <c r="N434" s="68">
        <v>40</v>
      </c>
      <c r="O434" s="69">
        <v>392.92</v>
      </c>
    </row>
    <row r="435" spans="1:15" x14ac:dyDescent="0.25">
      <c r="A435" s="62" t="s">
        <v>82</v>
      </c>
      <c r="B435" s="63" t="s">
        <v>88</v>
      </c>
      <c r="C435" s="64">
        <v>1061696684</v>
      </c>
      <c r="D435" s="65" t="s">
        <v>506</v>
      </c>
      <c r="E435" s="66" t="s">
        <v>562</v>
      </c>
      <c r="F435" s="67" t="s">
        <v>557</v>
      </c>
      <c r="G435" s="68">
        <v>40</v>
      </c>
      <c r="H435" s="69">
        <v>381.81</v>
      </c>
      <c r="J435" s="62" t="s">
        <v>82</v>
      </c>
      <c r="K435" s="63" t="s">
        <v>88</v>
      </c>
      <c r="L435" s="64">
        <v>1061696684</v>
      </c>
      <c r="M435" s="65" t="s">
        <v>506</v>
      </c>
      <c r="N435" s="68">
        <v>40</v>
      </c>
      <c r="O435" s="69">
        <v>381.81</v>
      </c>
    </row>
    <row r="436" spans="1:15" x14ac:dyDescent="0.25">
      <c r="A436" s="62" t="s">
        <v>82</v>
      </c>
      <c r="B436" s="63" t="s">
        <v>88</v>
      </c>
      <c r="C436" s="64">
        <v>1061743086</v>
      </c>
      <c r="D436" s="65" t="s">
        <v>507</v>
      </c>
      <c r="E436" s="66" t="s">
        <v>562</v>
      </c>
      <c r="F436" s="67" t="s">
        <v>557</v>
      </c>
      <c r="G436" s="68">
        <v>40</v>
      </c>
      <c r="H436" s="69">
        <v>272.2</v>
      </c>
      <c r="J436" s="62" t="s">
        <v>82</v>
      </c>
      <c r="K436" s="63" t="s">
        <v>88</v>
      </c>
      <c r="L436" s="64">
        <v>1061743086</v>
      </c>
      <c r="M436" s="65" t="s">
        <v>507</v>
      </c>
      <c r="N436" s="68">
        <v>40</v>
      </c>
      <c r="O436" s="69">
        <v>272.2</v>
      </c>
    </row>
    <row r="437" spans="1:15" x14ac:dyDescent="0.25">
      <c r="A437" s="62" t="s">
        <v>82</v>
      </c>
      <c r="B437" s="63" t="s">
        <v>88</v>
      </c>
      <c r="C437" s="64">
        <v>48600759</v>
      </c>
      <c r="D437" s="65" t="s">
        <v>508</v>
      </c>
      <c r="E437" s="66" t="s">
        <v>562</v>
      </c>
      <c r="F437" s="67" t="s">
        <v>557</v>
      </c>
      <c r="G437" s="68">
        <v>40</v>
      </c>
      <c r="H437" s="69">
        <v>364.76</v>
      </c>
      <c r="J437" s="62" t="s">
        <v>82</v>
      </c>
      <c r="K437" s="63" t="s">
        <v>88</v>
      </c>
      <c r="L437" s="64">
        <v>48600759</v>
      </c>
      <c r="M437" s="65" t="s">
        <v>508</v>
      </c>
      <c r="N437" s="68">
        <v>40</v>
      </c>
      <c r="O437" s="69">
        <v>364.76</v>
      </c>
    </row>
    <row r="438" spans="1:15" x14ac:dyDescent="0.25">
      <c r="A438" s="62" t="s">
        <v>82</v>
      </c>
      <c r="B438" s="63" t="s">
        <v>88</v>
      </c>
      <c r="C438" s="64">
        <v>1061788516</v>
      </c>
      <c r="D438" s="65" t="s">
        <v>509</v>
      </c>
      <c r="E438" s="66" t="s">
        <v>562</v>
      </c>
      <c r="F438" s="67" t="s">
        <v>559</v>
      </c>
      <c r="G438" s="68">
        <v>20</v>
      </c>
      <c r="H438" s="69">
        <v>237.62</v>
      </c>
      <c r="J438" s="62" t="s">
        <v>82</v>
      </c>
      <c r="K438" s="63" t="s">
        <v>88</v>
      </c>
      <c r="L438" s="64">
        <v>1061788516</v>
      </c>
      <c r="M438" s="65" t="s">
        <v>509</v>
      </c>
      <c r="N438" s="68">
        <v>20</v>
      </c>
      <c r="O438" s="69">
        <v>237.62</v>
      </c>
    </row>
    <row r="439" spans="1:15" x14ac:dyDescent="0.25">
      <c r="A439" s="62" t="s">
        <v>82</v>
      </c>
      <c r="B439" s="63" t="s">
        <v>88</v>
      </c>
      <c r="C439" s="64">
        <v>34327979</v>
      </c>
      <c r="D439" s="65" t="s">
        <v>510</v>
      </c>
      <c r="E439" s="66" t="s">
        <v>562</v>
      </c>
      <c r="F439" s="67" t="s">
        <v>557</v>
      </c>
      <c r="G439" s="68">
        <v>40</v>
      </c>
      <c r="H439" s="69">
        <v>352.81</v>
      </c>
      <c r="J439" s="62" t="s">
        <v>82</v>
      </c>
      <c r="K439" s="63" t="s">
        <v>88</v>
      </c>
      <c r="L439" s="64">
        <v>34327979</v>
      </c>
      <c r="M439" s="65" t="s">
        <v>510</v>
      </c>
      <c r="N439" s="68">
        <v>40</v>
      </c>
      <c r="O439" s="69">
        <v>352.81</v>
      </c>
    </row>
    <row r="440" spans="1:15" x14ac:dyDescent="0.25">
      <c r="A440" s="62" t="s">
        <v>82</v>
      </c>
      <c r="B440" s="63" t="s">
        <v>88</v>
      </c>
      <c r="C440" s="64">
        <v>1061755823</v>
      </c>
      <c r="D440" s="65" t="s">
        <v>511</v>
      </c>
      <c r="E440" s="66" t="s">
        <v>562</v>
      </c>
      <c r="F440" s="67" t="s">
        <v>557</v>
      </c>
      <c r="G440" s="68">
        <v>40</v>
      </c>
      <c r="H440" s="69">
        <v>245.14</v>
      </c>
      <c r="J440" s="62" t="s">
        <v>82</v>
      </c>
      <c r="K440" s="63" t="s">
        <v>88</v>
      </c>
      <c r="L440" s="64">
        <v>1061755823</v>
      </c>
      <c r="M440" s="65" t="s">
        <v>511</v>
      </c>
      <c r="N440" s="68">
        <v>40</v>
      </c>
      <c r="O440" s="69">
        <v>245.14</v>
      </c>
    </row>
    <row r="441" spans="1:15" x14ac:dyDescent="0.25">
      <c r="A441" s="62" t="s">
        <v>82</v>
      </c>
      <c r="B441" s="63" t="s">
        <v>90</v>
      </c>
      <c r="C441" s="64">
        <v>4376955</v>
      </c>
      <c r="D441" s="65" t="s">
        <v>512</v>
      </c>
      <c r="E441" s="66" t="s">
        <v>562</v>
      </c>
      <c r="F441" s="67" t="s">
        <v>557</v>
      </c>
      <c r="G441" s="68">
        <v>40</v>
      </c>
      <c r="H441" s="69">
        <v>315.2</v>
      </c>
      <c r="J441" s="62" t="s">
        <v>82</v>
      </c>
      <c r="K441" s="63" t="s">
        <v>90</v>
      </c>
      <c r="L441" s="64">
        <v>4376955</v>
      </c>
      <c r="M441" s="65" t="s">
        <v>512</v>
      </c>
      <c r="N441" s="68">
        <v>40</v>
      </c>
      <c r="O441" s="69">
        <v>315.2</v>
      </c>
    </row>
    <row r="442" spans="1:15" x14ac:dyDescent="0.25">
      <c r="A442" s="62" t="s">
        <v>82</v>
      </c>
      <c r="B442" s="63" t="s">
        <v>90</v>
      </c>
      <c r="C442" s="64">
        <v>1061716987</v>
      </c>
      <c r="D442" s="65" t="s">
        <v>513</v>
      </c>
      <c r="E442" s="66" t="s">
        <v>562</v>
      </c>
      <c r="F442" s="67" t="s">
        <v>557</v>
      </c>
      <c r="G442" s="68">
        <v>40</v>
      </c>
      <c r="H442" s="69">
        <v>284.68</v>
      </c>
      <c r="J442" s="62" t="s">
        <v>82</v>
      </c>
      <c r="K442" s="63" t="s">
        <v>90</v>
      </c>
      <c r="L442" s="64">
        <v>1061716987</v>
      </c>
      <c r="M442" s="65" t="s">
        <v>513</v>
      </c>
      <c r="N442" s="68">
        <v>40</v>
      </c>
      <c r="O442" s="69">
        <v>284.68</v>
      </c>
    </row>
    <row r="443" spans="1:15" x14ac:dyDescent="0.25">
      <c r="A443" s="62" t="s">
        <v>82</v>
      </c>
      <c r="B443" s="63" t="s">
        <v>90</v>
      </c>
      <c r="C443" s="64">
        <v>1061724261</v>
      </c>
      <c r="D443" s="65" t="s">
        <v>514</v>
      </c>
      <c r="E443" s="66" t="s">
        <v>562</v>
      </c>
      <c r="F443" s="67" t="s">
        <v>557</v>
      </c>
      <c r="G443" s="68">
        <v>40</v>
      </c>
      <c r="H443" s="69">
        <v>325.35000000000002</v>
      </c>
      <c r="J443" s="62" t="s">
        <v>82</v>
      </c>
      <c r="K443" s="63" t="s">
        <v>90</v>
      </c>
      <c r="L443" s="64">
        <v>1061724261</v>
      </c>
      <c r="M443" s="65" t="s">
        <v>514</v>
      </c>
      <c r="N443" s="68">
        <v>40</v>
      </c>
      <c r="O443" s="69">
        <v>325.35000000000002</v>
      </c>
    </row>
    <row r="444" spans="1:15" x14ac:dyDescent="0.25">
      <c r="A444" s="62" t="s">
        <v>82</v>
      </c>
      <c r="B444" s="63" t="s">
        <v>90</v>
      </c>
      <c r="C444" s="64">
        <v>1061726078</v>
      </c>
      <c r="D444" s="65" t="s">
        <v>515</v>
      </c>
      <c r="E444" s="66" t="s">
        <v>562</v>
      </c>
      <c r="F444" s="67" t="s">
        <v>557</v>
      </c>
      <c r="G444" s="68">
        <v>40</v>
      </c>
      <c r="H444" s="69">
        <v>384.96</v>
      </c>
      <c r="J444" s="62" t="s">
        <v>82</v>
      </c>
      <c r="K444" s="63" t="s">
        <v>90</v>
      </c>
      <c r="L444" s="64">
        <v>1061726078</v>
      </c>
      <c r="M444" s="65" t="s">
        <v>515</v>
      </c>
      <c r="N444" s="68">
        <v>40</v>
      </c>
      <c r="O444" s="69">
        <v>384.96</v>
      </c>
    </row>
    <row r="445" spans="1:15" x14ac:dyDescent="0.25">
      <c r="A445" s="62" t="s">
        <v>82</v>
      </c>
      <c r="B445" s="63" t="s">
        <v>90</v>
      </c>
      <c r="C445" s="64">
        <v>25280764</v>
      </c>
      <c r="D445" s="65" t="s">
        <v>516</v>
      </c>
      <c r="E445" s="66" t="s">
        <v>562</v>
      </c>
      <c r="F445" s="67" t="s">
        <v>557</v>
      </c>
      <c r="G445" s="68">
        <v>40</v>
      </c>
      <c r="H445" s="69">
        <v>341</v>
      </c>
      <c r="J445" s="62" t="s">
        <v>82</v>
      </c>
      <c r="K445" s="63" t="s">
        <v>90</v>
      </c>
      <c r="L445" s="64">
        <v>25280764</v>
      </c>
      <c r="M445" s="65" t="s">
        <v>516</v>
      </c>
      <c r="N445" s="68">
        <v>40</v>
      </c>
      <c r="O445" s="69">
        <v>341</v>
      </c>
    </row>
    <row r="446" spans="1:15" x14ac:dyDescent="0.25">
      <c r="A446" s="62" t="s">
        <v>82</v>
      </c>
      <c r="B446" s="63" t="s">
        <v>90</v>
      </c>
      <c r="C446" s="64">
        <v>1061740807</v>
      </c>
      <c r="D446" s="65" t="s">
        <v>517</v>
      </c>
      <c r="E446" s="66" t="s">
        <v>562</v>
      </c>
      <c r="F446" s="67" t="s">
        <v>557</v>
      </c>
      <c r="G446" s="68">
        <v>40</v>
      </c>
      <c r="H446" s="69">
        <v>322.72000000000003</v>
      </c>
      <c r="J446" s="62" t="s">
        <v>82</v>
      </c>
      <c r="K446" s="63" t="s">
        <v>90</v>
      </c>
      <c r="L446" s="64">
        <v>1061740807</v>
      </c>
      <c r="M446" s="65" t="s">
        <v>517</v>
      </c>
      <c r="N446" s="68">
        <v>40</v>
      </c>
      <c r="O446" s="69">
        <v>322.72000000000003</v>
      </c>
    </row>
    <row r="447" spans="1:15" x14ac:dyDescent="0.25">
      <c r="A447" s="62" t="s">
        <v>82</v>
      </c>
      <c r="B447" s="63" t="s">
        <v>90</v>
      </c>
      <c r="C447" s="64" t="s">
        <v>608</v>
      </c>
      <c r="D447" s="65" t="s">
        <v>577</v>
      </c>
      <c r="E447" s="66" t="s">
        <v>562</v>
      </c>
      <c r="F447" s="67" t="s">
        <v>557</v>
      </c>
      <c r="G447" s="68">
        <v>40</v>
      </c>
      <c r="H447" s="69">
        <v>380</v>
      </c>
      <c r="J447" s="62" t="s">
        <v>82</v>
      </c>
      <c r="K447" s="63" t="s">
        <v>90</v>
      </c>
      <c r="L447" s="64" t="s">
        <v>608</v>
      </c>
      <c r="M447" s="65" t="s">
        <v>577</v>
      </c>
      <c r="N447" s="68">
        <v>40</v>
      </c>
      <c r="O447" s="69">
        <v>380</v>
      </c>
    </row>
    <row r="448" spans="1:15" x14ac:dyDescent="0.25">
      <c r="A448" s="62" t="s">
        <v>82</v>
      </c>
      <c r="B448" s="63" t="s">
        <v>90</v>
      </c>
      <c r="C448" s="64">
        <v>1061721951</v>
      </c>
      <c r="D448" s="65" t="s">
        <v>89</v>
      </c>
      <c r="E448" s="66" t="s">
        <v>562</v>
      </c>
      <c r="F448" s="67" t="s">
        <v>557</v>
      </c>
      <c r="G448" s="68">
        <v>40</v>
      </c>
      <c r="H448" s="69">
        <v>326.37</v>
      </c>
      <c r="J448" s="62" t="s">
        <v>82</v>
      </c>
      <c r="K448" s="63" t="s">
        <v>90</v>
      </c>
      <c r="L448" s="64">
        <v>1061721951</v>
      </c>
      <c r="M448" s="65" t="s">
        <v>89</v>
      </c>
      <c r="N448" s="68">
        <v>40</v>
      </c>
      <c r="O448" s="69">
        <v>326.37</v>
      </c>
    </row>
    <row r="449" spans="1:15" x14ac:dyDescent="0.25">
      <c r="A449" s="62" t="s">
        <v>82</v>
      </c>
      <c r="B449" s="63" t="s">
        <v>90</v>
      </c>
      <c r="C449" s="64">
        <v>34551362</v>
      </c>
      <c r="D449" s="65" t="s">
        <v>518</v>
      </c>
      <c r="E449" s="66" t="s">
        <v>562</v>
      </c>
      <c r="F449" s="67" t="s">
        <v>557</v>
      </c>
      <c r="G449" s="68">
        <v>40</v>
      </c>
      <c r="H449" s="69">
        <v>341</v>
      </c>
      <c r="J449" s="62" t="s">
        <v>82</v>
      </c>
      <c r="K449" s="63" t="s">
        <v>90</v>
      </c>
      <c r="L449" s="64">
        <v>34551362</v>
      </c>
      <c r="M449" s="65" t="s">
        <v>518</v>
      </c>
      <c r="N449" s="68">
        <v>40</v>
      </c>
      <c r="O449" s="69">
        <v>341</v>
      </c>
    </row>
    <row r="450" spans="1:15" x14ac:dyDescent="0.25">
      <c r="A450" s="62" t="s">
        <v>519</v>
      </c>
      <c r="B450" s="63" t="s">
        <v>521</v>
      </c>
      <c r="C450" s="64">
        <v>1061793469</v>
      </c>
      <c r="D450" s="65" t="s">
        <v>520</v>
      </c>
      <c r="E450" s="66" t="s">
        <v>562</v>
      </c>
      <c r="F450" s="67" t="s">
        <v>557</v>
      </c>
      <c r="G450" s="68">
        <v>40</v>
      </c>
      <c r="H450" s="69">
        <v>224.56</v>
      </c>
      <c r="J450" s="62" t="s">
        <v>519</v>
      </c>
      <c r="K450" s="63" t="s">
        <v>521</v>
      </c>
      <c r="L450" s="64">
        <v>1061793469</v>
      </c>
      <c r="M450" s="65" t="s">
        <v>520</v>
      </c>
      <c r="N450" s="68">
        <v>40</v>
      </c>
      <c r="O450" s="69">
        <v>224.56</v>
      </c>
    </row>
    <row r="451" spans="1:15" x14ac:dyDescent="0.25">
      <c r="A451" s="62" t="s">
        <v>519</v>
      </c>
      <c r="B451" s="63" t="s">
        <v>521</v>
      </c>
      <c r="C451" s="64">
        <v>14700203</v>
      </c>
      <c r="D451" s="65" t="s">
        <v>522</v>
      </c>
      <c r="E451" s="66" t="s">
        <v>562</v>
      </c>
      <c r="F451" s="67" t="s">
        <v>557</v>
      </c>
      <c r="G451" s="68">
        <v>40</v>
      </c>
      <c r="H451" s="69">
        <v>401.99</v>
      </c>
      <c r="J451" s="62" t="s">
        <v>519</v>
      </c>
      <c r="K451" s="63" t="s">
        <v>521</v>
      </c>
      <c r="L451" s="64">
        <v>14700203</v>
      </c>
      <c r="M451" s="65" t="s">
        <v>522</v>
      </c>
      <c r="N451" s="68">
        <v>40</v>
      </c>
      <c r="O451" s="69">
        <v>401.99</v>
      </c>
    </row>
    <row r="452" spans="1:15" x14ac:dyDescent="0.25">
      <c r="A452" s="62" t="s">
        <v>519</v>
      </c>
      <c r="B452" s="63" t="s">
        <v>521</v>
      </c>
      <c r="C452" s="64">
        <v>4611361</v>
      </c>
      <c r="D452" s="65" t="s">
        <v>523</v>
      </c>
      <c r="E452" s="66" t="s">
        <v>562</v>
      </c>
      <c r="F452" s="67" t="s">
        <v>557</v>
      </c>
      <c r="G452" s="68">
        <v>40</v>
      </c>
      <c r="H452" s="69">
        <v>319.8</v>
      </c>
      <c r="J452" s="62" t="s">
        <v>519</v>
      </c>
      <c r="K452" s="63" t="s">
        <v>521</v>
      </c>
      <c r="L452" s="64">
        <v>4611361</v>
      </c>
      <c r="M452" s="65" t="s">
        <v>523</v>
      </c>
      <c r="N452" s="68">
        <v>40</v>
      </c>
      <c r="O452" s="69">
        <v>319.8</v>
      </c>
    </row>
    <row r="453" spans="1:15" x14ac:dyDescent="0.25">
      <c r="A453" s="62" t="s">
        <v>519</v>
      </c>
      <c r="B453" s="122" t="s">
        <v>521</v>
      </c>
      <c r="C453" s="64">
        <v>1061730990</v>
      </c>
      <c r="D453" s="123" t="s">
        <v>524</v>
      </c>
      <c r="E453" s="124" t="s">
        <v>562</v>
      </c>
      <c r="F453" s="125" t="s">
        <v>557</v>
      </c>
      <c r="G453" s="126">
        <v>40</v>
      </c>
      <c r="H453" s="127">
        <v>296.72000000000003</v>
      </c>
      <c r="J453" s="62" t="s">
        <v>519</v>
      </c>
      <c r="K453" s="122" t="s">
        <v>521</v>
      </c>
      <c r="L453" s="64">
        <v>1061730990</v>
      </c>
      <c r="M453" s="123" t="s">
        <v>524</v>
      </c>
      <c r="N453" s="126">
        <v>40</v>
      </c>
      <c r="O453" s="127">
        <v>296.72000000000003</v>
      </c>
    </row>
    <row r="454" spans="1:15" x14ac:dyDescent="0.25">
      <c r="A454" s="62" t="s">
        <v>519</v>
      </c>
      <c r="B454" s="128" t="s">
        <v>521</v>
      </c>
      <c r="C454" s="64">
        <v>1061738407</v>
      </c>
      <c r="D454" s="115" t="s">
        <v>525</v>
      </c>
      <c r="E454" s="129" t="s">
        <v>562</v>
      </c>
      <c r="F454" s="130" t="s">
        <v>557</v>
      </c>
      <c r="G454" s="131">
        <v>40</v>
      </c>
      <c r="H454" s="132">
        <v>305.60000000000002</v>
      </c>
      <c r="J454" s="62" t="s">
        <v>519</v>
      </c>
      <c r="K454" s="128" t="s">
        <v>521</v>
      </c>
      <c r="L454" s="64">
        <v>1061738407</v>
      </c>
      <c r="M454" s="115" t="s">
        <v>525</v>
      </c>
      <c r="N454" s="131">
        <v>40</v>
      </c>
      <c r="O454" s="132">
        <v>305.60000000000002</v>
      </c>
    </row>
    <row r="455" spans="1:15" x14ac:dyDescent="0.25">
      <c r="A455" s="62" t="s">
        <v>519</v>
      </c>
      <c r="B455" s="63" t="s">
        <v>521</v>
      </c>
      <c r="C455" s="64">
        <v>87247950</v>
      </c>
      <c r="D455" s="65" t="s">
        <v>526</v>
      </c>
      <c r="E455" s="66" t="s">
        <v>562</v>
      </c>
      <c r="F455" s="67" t="s">
        <v>557</v>
      </c>
      <c r="G455" s="68">
        <v>40</v>
      </c>
      <c r="H455" s="69">
        <v>357.28</v>
      </c>
      <c r="J455" s="62" t="s">
        <v>519</v>
      </c>
      <c r="K455" s="63" t="s">
        <v>521</v>
      </c>
      <c r="L455" s="64">
        <v>87247950</v>
      </c>
      <c r="M455" s="65" t="s">
        <v>526</v>
      </c>
      <c r="N455" s="68">
        <v>40</v>
      </c>
      <c r="O455" s="69">
        <v>357.28</v>
      </c>
    </row>
    <row r="456" spans="1:15" x14ac:dyDescent="0.25">
      <c r="A456" s="62" t="s">
        <v>519</v>
      </c>
      <c r="B456" s="63" t="s">
        <v>521</v>
      </c>
      <c r="C456" s="64">
        <v>1061714282</v>
      </c>
      <c r="D456" s="65" t="s">
        <v>527</v>
      </c>
      <c r="E456" s="66" t="s">
        <v>562</v>
      </c>
      <c r="F456" s="67" t="s">
        <v>557</v>
      </c>
      <c r="G456" s="68">
        <v>40</v>
      </c>
      <c r="H456" s="69">
        <v>299.72000000000003</v>
      </c>
      <c r="J456" s="62" t="s">
        <v>519</v>
      </c>
      <c r="K456" s="63" t="s">
        <v>521</v>
      </c>
      <c r="L456" s="64">
        <v>1061714282</v>
      </c>
      <c r="M456" s="65" t="s">
        <v>527</v>
      </c>
      <c r="N456" s="68">
        <v>40</v>
      </c>
      <c r="O456" s="69">
        <v>299.72000000000003</v>
      </c>
    </row>
    <row r="457" spans="1:15" x14ac:dyDescent="0.25">
      <c r="A457" s="62" t="s">
        <v>519</v>
      </c>
      <c r="B457" s="63" t="s">
        <v>521</v>
      </c>
      <c r="C457" s="64">
        <v>87248875</v>
      </c>
      <c r="D457" s="65" t="s">
        <v>528</v>
      </c>
      <c r="E457" s="66" t="s">
        <v>562</v>
      </c>
      <c r="F457" s="67" t="s">
        <v>557</v>
      </c>
      <c r="G457" s="68">
        <v>40</v>
      </c>
      <c r="H457" s="69">
        <v>335.04</v>
      </c>
      <c r="J457" s="62" t="s">
        <v>519</v>
      </c>
      <c r="K457" s="63" t="s">
        <v>521</v>
      </c>
      <c r="L457" s="64">
        <v>87248875</v>
      </c>
      <c r="M457" s="65" t="s">
        <v>528</v>
      </c>
      <c r="N457" s="68">
        <v>40</v>
      </c>
      <c r="O457" s="69">
        <v>335.04</v>
      </c>
    </row>
    <row r="458" spans="1:15" x14ac:dyDescent="0.25">
      <c r="A458" s="62" t="s">
        <v>519</v>
      </c>
      <c r="B458" s="63" t="s">
        <v>521</v>
      </c>
      <c r="C458" s="64">
        <v>1061748730</v>
      </c>
      <c r="D458" s="65" t="s">
        <v>529</v>
      </c>
      <c r="E458" s="66" t="s">
        <v>562</v>
      </c>
      <c r="F458" s="67" t="s">
        <v>557</v>
      </c>
      <c r="G458" s="68">
        <v>40</v>
      </c>
      <c r="H458" s="69">
        <v>312.36</v>
      </c>
      <c r="J458" s="62" t="s">
        <v>519</v>
      </c>
      <c r="K458" s="63" t="s">
        <v>521</v>
      </c>
      <c r="L458" s="64">
        <v>1061748730</v>
      </c>
      <c r="M458" s="65" t="s">
        <v>529</v>
      </c>
      <c r="N458" s="68">
        <v>40</v>
      </c>
      <c r="O458" s="69">
        <v>312.36</v>
      </c>
    </row>
    <row r="459" spans="1:15" x14ac:dyDescent="0.25">
      <c r="A459" s="62" t="s">
        <v>519</v>
      </c>
      <c r="B459" s="63" t="s">
        <v>521</v>
      </c>
      <c r="C459" s="64">
        <v>10697021</v>
      </c>
      <c r="D459" s="65" t="s">
        <v>530</v>
      </c>
      <c r="E459" s="66" t="s">
        <v>562</v>
      </c>
      <c r="F459" s="67" t="s">
        <v>557</v>
      </c>
      <c r="G459" s="68">
        <v>40</v>
      </c>
      <c r="H459" s="69">
        <v>318.27999999999997</v>
      </c>
      <c r="J459" s="62" t="s">
        <v>519</v>
      </c>
      <c r="K459" s="63" t="s">
        <v>521</v>
      </c>
      <c r="L459" s="64">
        <v>10697021</v>
      </c>
      <c r="M459" s="65" t="s">
        <v>530</v>
      </c>
      <c r="N459" s="68">
        <v>40</v>
      </c>
      <c r="O459" s="69">
        <v>318.27999999999997</v>
      </c>
    </row>
    <row r="460" spans="1:15" x14ac:dyDescent="0.25">
      <c r="A460" s="62" t="s">
        <v>519</v>
      </c>
      <c r="B460" s="63" t="s">
        <v>532</v>
      </c>
      <c r="C460" s="64">
        <v>1061717308</v>
      </c>
      <c r="D460" s="65" t="s">
        <v>531</v>
      </c>
      <c r="E460" s="66" t="s">
        <v>562</v>
      </c>
      <c r="F460" s="67" t="s">
        <v>557</v>
      </c>
      <c r="G460" s="68">
        <v>40</v>
      </c>
      <c r="H460" s="69">
        <v>408.09</v>
      </c>
      <c r="J460" s="62" t="s">
        <v>519</v>
      </c>
      <c r="K460" s="63" t="s">
        <v>532</v>
      </c>
      <c r="L460" s="64">
        <v>1061717308</v>
      </c>
      <c r="M460" s="65" t="s">
        <v>531</v>
      </c>
      <c r="N460" s="68">
        <v>40</v>
      </c>
      <c r="O460" s="69">
        <v>408.09</v>
      </c>
    </row>
    <row r="461" spans="1:15" x14ac:dyDescent="0.25">
      <c r="A461" s="62" t="s">
        <v>519</v>
      </c>
      <c r="B461" s="63" t="s">
        <v>532</v>
      </c>
      <c r="C461" s="64">
        <v>25282056</v>
      </c>
      <c r="D461" s="65" t="s">
        <v>533</v>
      </c>
      <c r="E461" s="66" t="s">
        <v>562</v>
      </c>
      <c r="F461" s="67" t="s">
        <v>557</v>
      </c>
      <c r="G461" s="68">
        <v>40</v>
      </c>
      <c r="H461" s="69">
        <v>458.19</v>
      </c>
      <c r="J461" s="62" t="s">
        <v>519</v>
      </c>
      <c r="K461" s="63" t="s">
        <v>532</v>
      </c>
      <c r="L461" s="64">
        <v>25282056</v>
      </c>
      <c r="M461" s="65" t="s">
        <v>533</v>
      </c>
      <c r="N461" s="68">
        <v>40</v>
      </c>
      <c r="O461" s="69">
        <v>458.19</v>
      </c>
    </row>
    <row r="462" spans="1:15" x14ac:dyDescent="0.25">
      <c r="A462" s="62" t="s">
        <v>519</v>
      </c>
      <c r="B462" s="63" t="s">
        <v>532</v>
      </c>
      <c r="C462" s="64">
        <v>1061732514</v>
      </c>
      <c r="D462" s="65" t="s">
        <v>534</v>
      </c>
      <c r="E462" s="66" t="s">
        <v>562</v>
      </c>
      <c r="F462" s="67" t="s">
        <v>557</v>
      </c>
      <c r="G462" s="68">
        <v>40</v>
      </c>
      <c r="H462" s="69">
        <v>314.88</v>
      </c>
      <c r="J462" s="62" t="s">
        <v>519</v>
      </c>
      <c r="K462" s="63" t="s">
        <v>532</v>
      </c>
      <c r="L462" s="64">
        <v>1061732514</v>
      </c>
      <c r="M462" s="65" t="s">
        <v>534</v>
      </c>
      <c r="N462" s="68">
        <v>40</v>
      </c>
      <c r="O462" s="69">
        <v>314.88</v>
      </c>
    </row>
    <row r="463" spans="1:15" x14ac:dyDescent="0.25">
      <c r="A463" s="62" t="s">
        <v>519</v>
      </c>
      <c r="B463" s="63" t="s">
        <v>532</v>
      </c>
      <c r="C463" s="64">
        <v>34317895</v>
      </c>
      <c r="D463" s="65" t="s">
        <v>535</v>
      </c>
      <c r="E463" s="66" t="s">
        <v>562</v>
      </c>
      <c r="F463" s="67" t="s">
        <v>557</v>
      </c>
      <c r="G463" s="68">
        <v>40</v>
      </c>
      <c r="H463" s="69">
        <v>386.94</v>
      </c>
      <c r="J463" s="62" t="s">
        <v>519</v>
      </c>
      <c r="K463" s="63" t="s">
        <v>532</v>
      </c>
      <c r="L463" s="64">
        <v>34317895</v>
      </c>
      <c r="M463" s="65" t="s">
        <v>535</v>
      </c>
      <c r="N463" s="68">
        <v>40</v>
      </c>
      <c r="O463" s="69">
        <v>386.94</v>
      </c>
    </row>
    <row r="464" spans="1:15" x14ac:dyDescent="0.25">
      <c r="A464" s="62" t="s">
        <v>519</v>
      </c>
      <c r="B464" s="63" t="s">
        <v>532</v>
      </c>
      <c r="C464" s="64">
        <v>25272839</v>
      </c>
      <c r="D464" s="65" t="s">
        <v>603</v>
      </c>
      <c r="E464" s="66" t="s">
        <v>562</v>
      </c>
      <c r="F464" s="67" t="s">
        <v>557</v>
      </c>
      <c r="G464" s="68">
        <v>40</v>
      </c>
      <c r="H464" s="69">
        <v>407.65</v>
      </c>
      <c r="J464" s="62" t="s">
        <v>519</v>
      </c>
      <c r="K464" s="63" t="s">
        <v>532</v>
      </c>
      <c r="L464" s="64">
        <v>25272839</v>
      </c>
      <c r="M464" s="65" t="s">
        <v>603</v>
      </c>
      <c r="N464" s="68">
        <v>40</v>
      </c>
      <c r="O464" s="69">
        <v>407.65</v>
      </c>
    </row>
    <row r="465" spans="1:15" x14ac:dyDescent="0.25">
      <c r="A465" s="62" t="s">
        <v>519</v>
      </c>
      <c r="B465" s="63" t="s">
        <v>532</v>
      </c>
      <c r="C465" s="64">
        <v>19476104</v>
      </c>
      <c r="D465" s="65" t="s">
        <v>536</v>
      </c>
      <c r="E465" s="66" t="s">
        <v>562</v>
      </c>
      <c r="F465" s="67" t="s">
        <v>557</v>
      </c>
      <c r="G465" s="68">
        <v>40</v>
      </c>
      <c r="H465" s="69">
        <v>321</v>
      </c>
      <c r="J465" s="62" t="s">
        <v>519</v>
      </c>
      <c r="K465" s="63" t="s">
        <v>532</v>
      </c>
      <c r="L465" s="64">
        <v>19476104</v>
      </c>
      <c r="M465" s="65" t="s">
        <v>536</v>
      </c>
      <c r="N465" s="68">
        <v>40</v>
      </c>
      <c r="O465" s="69">
        <v>321</v>
      </c>
    </row>
    <row r="466" spans="1:15" x14ac:dyDescent="0.25">
      <c r="A466" s="62" t="s">
        <v>519</v>
      </c>
      <c r="B466" s="63" t="s">
        <v>538</v>
      </c>
      <c r="C466" s="64">
        <v>4616175</v>
      </c>
      <c r="D466" s="65" t="s">
        <v>537</v>
      </c>
      <c r="E466" s="66" t="s">
        <v>562</v>
      </c>
      <c r="F466" s="67" t="s">
        <v>557</v>
      </c>
      <c r="G466" s="68">
        <v>40</v>
      </c>
      <c r="H466" s="69">
        <v>298.32</v>
      </c>
      <c r="J466" s="62" t="s">
        <v>519</v>
      </c>
      <c r="K466" s="63" t="s">
        <v>538</v>
      </c>
      <c r="L466" s="64">
        <v>4616175</v>
      </c>
      <c r="M466" s="65" t="s">
        <v>537</v>
      </c>
      <c r="N466" s="68">
        <v>40</v>
      </c>
      <c r="O466" s="69">
        <v>298.32</v>
      </c>
    </row>
    <row r="467" spans="1:15" x14ac:dyDescent="0.25">
      <c r="A467" s="62" t="s">
        <v>519</v>
      </c>
      <c r="B467" s="63" t="s">
        <v>538</v>
      </c>
      <c r="C467" s="64">
        <v>76315599</v>
      </c>
      <c r="D467" s="65" t="s">
        <v>539</v>
      </c>
      <c r="E467" s="66" t="s">
        <v>562</v>
      </c>
      <c r="F467" s="67" t="s">
        <v>557</v>
      </c>
      <c r="G467" s="68">
        <v>40</v>
      </c>
      <c r="H467" s="69">
        <v>319.25</v>
      </c>
      <c r="J467" s="62" t="s">
        <v>519</v>
      </c>
      <c r="K467" s="63" t="s">
        <v>538</v>
      </c>
      <c r="L467" s="64">
        <v>76315599</v>
      </c>
      <c r="M467" s="65" t="s">
        <v>539</v>
      </c>
      <c r="N467" s="68">
        <v>40</v>
      </c>
      <c r="O467" s="69">
        <v>319.25</v>
      </c>
    </row>
    <row r="468" spans="1:15" x14ac:dyDescent="0.25">
      <c r="A468" s="62" t="s">
        <v>519</v>
      </c>
      <c r="B468" s="63" t="s">
        <v>538</v>
      </c>
      <c r="C468" s="64">
        <v>10304373</v>
      </c>
      <c r="D468" s="65" t="s">
        <v>540</v>
      </c>
      <c r="E468" s="66" t="s">
        <v>562</v>
      </c>
      <c r="F468" s="67" t="s">
        <v>557</v>
      </c>
      <c r="G468" s="68">
        <v>40</v>
      </c>
      <c r="H468" s="69">
        <v>325.76</v>
      </c>
      <c r="J468" s="62" t="s">
        <v>519</v>
      </c>
      <c r="K468" s="63" t="s">
        <v>538</v>
      </c>
      <c r="L468" s="64">
        <v>10304373</v>
      </c>
      <c r="M468" s="65" t="s">
        <v>540</v>
      </c>
      <c r="N468" s="68">
        <v>40</v>
      </c>
      <c r="O468" s="69">
        <v>325.76</v>
      </c>
    </row>
    <row r="469" spans="1:15" x14ac:dyDescent="0.25">
      <c r="A469" s="83" t="s">
        <v>519</v>
      </c>
      <c r="B469" s="84" t="s">
        <v>538</v>
      </c>
      <c r="C469" s="82">
        <v>87062432</v>
      </c>
      <c r="D469" s="82" t="s">
        <v>604</v>
      </c>
      <c r="E469" s="66" t="s">
        <v>562</v>
      </c>
      <c r="F469" s="67" t="s">
        <v>557</v>
      </c>
      <c r="G469" s="68">
        <v>40</v>
      </c>
      <c r="H469" s="69">
        <v>379.15</v>
      </c>
      <c r="J469" s="83" t="s">
        <v>519</v>
      </c>
      <c r="K469" s="84" t="s">
        <v>538</v>
      </c>
      <c r="L469" s="82">
        <v>87062432</v>
      </c>
      <c r="M469" s="82" t="s">
        <v>604</v>
      </c>
      <c r="N469" s="68">
        <v>40</v>
      </c>
      <c r="O469" s="69">
        <v>379.15</v>
      </c>
    </row>
    <row r="470" spans="1:15" x14ac:dyDescent="0.25">
      <c r="A470" s="62" t="s">
        <v>519</v>
      </c>
      <c r="B470" s="63" t="s">
        <v>538</v>
      </c>
      <c r="C470" s="64">
        <v>1061703562</v>
      </c>
      <c r="D470" s="65" t="s">
        <v>541</v>
      </c>
      <c r="E470" s="66" t="s">
        <v>562</v>
      </c>
      <c r="F470" s="67" t="s">
        <v>557</v>
      </c>
      <c r="G470" s="68">
        <v>40</v>
      </c>
      <c r="H470" s="69">
        <v>323.48</v>
      </c>
      <c r="J470" s="62" t="s">
        <v>519</v>
      </c>
      <c r="K470" s="63" t="s">
        <v>538</v>
      </c>
      <c r="L470" s="64">
        <v>1061703562</v>
      </c>
      <c r="M470" s="65" t="s">
        <v>541</v>
      </c>
      <c r="N470" s="68">
        <v>40</v>
      </c>
      <c r="O470" s="69">
        <v>323.48</v>
      </c>
    </row>
    <row r="471" spans="1:15" x14ac:dyDescent="0.25">
      <c r="A471" s="62" t="s">
        <v>519</v>
      </c>
      <c r="B471" s="63" t="s">
        <v>538</v>
      </c>
      <c r="C471" s="64">
        <v>10292791</v>
      </c>
      <c r="D471" s="65" t="s">
        <v>542</v>
      </c>
      <c r="E471" s="66" t="s">
        <v>562</v>
      </c>
      <c r="F471" s="67" t="s">
        <v>557</v>
      </c>
      <c r="G471" s="68">
        <v>40</v>
      </c>
      <c r="H471" s="69">
        <v>363.7</v>
      </c>
      <c r="J471" s="62" t="s">
        <v>519</v>
      </c>
      <c r="K471" s="63" t="s">
        <v>538</v>
      </c>
      <c r="L471" s="64">
        <v>10292791</v>
      </c>
      <c r="M471" s="65" t="s">
        <v>542</v>
      </c>
      <c r="N471" s="68">
        <v>40</v>
      </c>
      <c r="O471" s="69">
        <v>363.7</v>
      </c>
    </row>
    <row r="472" spans="1:15" x14ac:dyDescent="0.25">
      <c r="A472" s="62" t="s">
        <v>519</v>
      </c>
      <c r="B472" s="63" t="s">
        <v>538</v>
      </c>
      <c r="C472" s="64">
        <v>1061767739</v>
      </c>
      <c r="D472" s="65" t="s">
        <v>543</v>
      </c>
      <c r="E472" s="66" t="s">
        <v>562</v>
      </c>
      <c r="F472" s="67" t="s">
        <v>557</v>
      </c>
      <c r="G472" s="68">
        <v>40</v>
      </c>
      <c r="H472" s="69">
        <v>336.32</v>
      </c>
      <c r="J472" s="62" t="s">
        <v>519</v>
      </c>
      <c r="K472" s="63" t="s">
        <v>538</v>
      </c>
      <c r="L472" s="64">
        <v>1061767739</v>
      </c>
      <c r="M472" s="65" t="s">
        <v>543</v>
      </c>
      <c r="N472" s="68">
        <v>40</v>
      </c>
      <c r="O472" s="69">
        <v>336.32</v>
      </c>
    </row>
    <row r="473" spans="1:15" x14ac:dyDescent="0.25">
      <c r="A473" s="62" t="s">
        <v>519</v>
      </c>
      <c r="B473" s="63" t="s">
        <v>544</v>
      </c>
      <c r="C473" s="64">
        <v>98137494</v>
      </c>
      <c r="D473" s="65" t="s">
        <v>545</v>
      </c>
      <c r="E473" s="66" t="s">
        <v>562</v>
      </c>
      <c r="F473" s="67" t="s">
        <v>557</v>
      </c>
      <c r="G473" s="68">
        <v>40</v>
      </c>
      <c r="H473" s="69">
        <v>462.54</v>
      </c>
      <c r="J473" s="62" t="s">
        <v>519</v>
      </c>
      <c r="K473" s="63" t="s">
        <v>544</v>
      </c>
      <c r="L473" s="64">
        <v>98137494</v>
      </c>
      <c r="M473" s="65" t="s">
        <v>545</v>
      </c>
      <c r="N473" s="68">
        <v>40</v>
      </c>
      <c r="O473" s="69">
        <v>462.54</v>
      </c>
    </row>
    <row r="474" spans="1:15" x14ac:dyDescent="0.25">
      <c r="A474" s="62" t="s">
        <v>519</v>
      </c>
      <c r="B474" s="63" t="s">
        <v>544</v>
      </c>
      <c r="C474" s="64">
        <v>76327676</v>
      </c>
      <c r="D474" s="65" t="s">
        <v>546</v>
      </c>
      <c r="E474" s="66" t="s">
        <v>562</v>
      </c>
      <c r="F474" s="67" t="s">
        <v>557</v>
      </c>
      <c r="G474" s="91">
        <v>40</v>
      </c>
      <c r="H474" s="69">
        <v>469.76</v>
      </c>
      <c r="J474" s="62" t="s">
        <v>519</v>
      </c>
      <c r="K474" s="63" t="s">
        <v>544</v>
      </c>
      <c r="L474" s="64">
        <v>76327676</v>
      </c>
      <c r="M474" s="65" t="s">
        <v>546</v>
      </c>
      <c r="N474" s="91">
        <v>40</v>
      </c>
      <c r="O474" s="69">
        <v>469.76</v>
      </c>
    </row>
    <row r="475" spans="1:15" x14ac:dyDescent="0.25">
      <c r="A475" s="62" t="s">
        <v>519</v>
      </c>
      <c r="B475" s="63" t="s">
        <v>544</v>
      </c>
      <c r="C475" s="64">
        <v>87101247</v>
      </c>
      <c r="D475" s="65" t="s">
        <v>547</v>
      </c>
      <c r="E475" s="66" t="s">
        <v>562</v>
      </c>
      <c r="F475" s="67" t="s">
        <v>557</v>
      </c>
      <c r="G475" s="91">
        <v>40</v>
      </c>
      <c r="H475" s="69">
        <v>408.7</v>
      </c>
      <c r="J475" s="62" t="s">
        <v>519</v>
      </c>
      <c r="K475" s="63" t="s">
        <v>544</v>
      </c>
      <c r="L475" s="64">
        <v>87101247</v>
      </c>
      <c r="M475" s="65" t="s">
        <v>547</v>
      </c>
      <c r="N475" s="91">
        <v>40</v>
      </c>
      <c r="O475" s="69">
        <v>408.7</v>
      </c>
    </row>
    <row r="476" spans="1:15" x14ac:dyDescent="0.25">
      <c r="A476" s="62" t="s">
        <v>519</v>
      </c>
      <c r="B476" s="63" t="s">
        <v>544</v>
      </c>
      <c r="C476" s="64">
        <v>1061700340</v>
      </c>
      <c r="D476" s="65" t="s">
        <v>605</v>
      </c>
      <c r="E476" s="66" t="s">
        <v>562</v>
      </c>
      <c r="F476" s="67" t="s">
        <v>557</v>
      </c>
      <c r="G476" s="91">
        <v>40</v>
      </c>
      <c r="H476" s="69">
        <v>358.7</v>
      </c>
      <c r="J476" s="62" t="s">
        <v>519</v>
      </c>
      <c r="K476" s="63" t="s">
        <v>544</v>
      </c>
      <c r="L476" s="64">
        <v>1061700340</v>
      </c>
      <c r="M476" s="65" t="s">
        <v>605</v>
      </c>
      <c r="N476" s="91">
        <v>40</v>
      </c>
      <c r="O476" s="69">
        <v>358.7</v>
      </c>
    </row>
    <row r="477" spans="1:15" x14ac:dyDescent="0.25">
      <c r="A477" s="62" t="s">
        <v>519</v>
      </c>
      <c r="B477" s="63" t="s">
        <v>544</v>
      </c>
      <c r="C477" s="64">
        <v>76326267</v>
      </c>
      <c r="D477" s="65" t="s">
        <v>548</v>
      </c>
      <c r="E477" s="66" t="s">
        <v>562</v>
      </c>
      <c r="F477" s="67" t="s">
        <v>557</v>
      </c>
      <c r="G477" s="91">
        <v>40</v>
      </c>
      <c r="H477" s="69">
        <v>427.66</v>
      </c>
      <c r="J477" s="62" t="s">
        <v>519</v>
      </c>
      <c r="K477" s="63" t="s">
        <v>544</v>
      </c>
      <c r="L477" s="64">
        <v>76326267</v>
      </c>
      <c r="M477" s="65" t="s">
        <v>548</v>
      </c>
      <c r="N477" s="91">
        <v>40</v>
      </c>
      <c r="O477" s="69">
        <v>427.66</v>
      </c>
    </row>
  </sheetData>
  <conditionalFormatting sqref="C44">
    <cfRule type="duplicateValues" dxfId="97" priority="51"/>
    <cfRule type="duplicateValues" dxfId="96" priority="52"/>
  </conditionalFormatting>
  <conditionalFormatting sqref="C100">
    <cfRule type="duplicateValues" dxfId="95" priority="62"/>
    <cfRule type="duplicateValues" dxfId="94" priority="63"/>
  </conditionalFormatting>
  <conditionalFormatting sqref="C164">
    <cfRule type="duplicateValues" dxfId="93" priority="68"/>
    <cfRule type="duplicateValues" dxfId="92" priority="69"/>
    <cfRule type="duplicateValues" dxfId="91" priority="70"/>
    <cfRule type="duplicateValues" dxfId="90" priority="71"/>
  </conditionalFormatting>
  <conditionalFormatting sqref="C196:C200 C113:C163 C165:C181 C202:C267">
    <cfRule type="duplicateValues" dxfId="89" priority="85"/>
    <cfRule type="duplicateValues" dxfId="88" priority="86"/>
  </conditionalFormatting>
  <conditionalFormatting sqref="C201">
    <cfRule type="duplicateValues" dxfId="87" priority="53"/>
    <cfRule type="duplicateValues" dxfId="86" priority="54"/>
    <cfRule type="duplicateValues" dxfId="85" priority="56"/>
    <cfRule type="duplicateValues" dxfId="84" priority="57"/>
  </conditionalFormatting>
  <conditionalFormatting sqref="C272:C273">
    <cfRule type="duplicateValues" dxfId="83" priority="81"/>
    <cfRule type="duplicateValues" dxfId="82" priority="82"/>
  </conditionalFormatting>
  <conditionalFormatting sqref="C274 C268:C271">
    <cfRule type="duplicateValues" dxfId="81" priority="83"/>
    <cfRule type="duplicateValues" dxfId="80" priority="84"/>
  </conditionalFormatting>
  <conditionalFormatting sqref="C275:C276">
    <cfRule type="duplicateValues" dxfId="79" priority="79"/>
    <cfRule type="duplicateValues" dxfId="78" priority="80"/>
  </conditionalFormatting>
  <conditionalFormatting sqref="C277:C293">
    <cfRule type="duplicateValues" dxfId="77" priority="77"/>
    <cfRule type="duplicateValues" dxfId="76" priority="78"/>
  </conditionalFormatting>
  <conditionalFormatting sqref="C316">
    <cfRule type="duplicateValues" dxfId="75" priority="65"/>
    <cfRule type="duplicateValues" dxfId="74" priority="66"/>
  </conditionalFormatting>
  <conditionalFormatting sqref="C336">
    <cfRule type="duplicateValues" dxfId="73" priority="75"/>
    <cfRule type="duplicateValues" dxfId="72" priority="76"/>
  </conditionalFormatting>
  <conditionalFormatting sqref="C337:C477 C6:C43 C165:C200 C317:C335 C101:C163 C202:C315 C45:C99">
    <cfRule type="duplicateValues" dxfId="71" priority="87"/>
    <cfRule type="duplicateValues" dxfId="70" priority="88"/>
  </conditionalFormatting>
  <conditionalFormatting sqref="D6:D43 D165:D200 D317:D477 D101:D163 D202:D315 D45:D99">
    <cfRule type="duplicateValues" dxfId="69" priority="92"/>
  </conditionalFormatting>
  <conditionalFormatting sqref="D44">
    <cfRule type="duplicateValues" dxfId="68" priority="50"/>
  </conditionalFormatting>
  <conditionalFormatting sqref="D100">
    <cfRule type="duplicateValues" dxfId="67" priority="61"/>
  </conditionalFormatting>
  <conditionalFormatting sqref="D164">
    <cfRule type="duplicateValues" dxfId="66" priority="67"/>
  </conditionalFormatting>
  <conditionalFormatting sqref="D201">
    <cfRule type="duplicateValues" dxfId="65" priority="55"/>
  </conditionalFormatting>
  <conditionalFormatting sqref="D316">
    <cfRule type="duplicateValues" dxfId="64" priority="64"/>
  </conditionalFormatting>
  <conditionalFormatting sqref="G7:G477">
    <cfRule type="containsText" dxfId="63" priority="47" operator="containsText" text="40">
      <formula>NOT(ISERROR(SEARCH("40",G7)))</formula>
    </cfRule>
    <cfRule type="containsText" dxfId="62" priority="48" operator="containsText" text="20">
      <formula>NOT(ISERROR(SEARCH("20",G7)))</formula>
    </cfRule>
    <cfRule type="cellIs" dxfId="61" priority="49" operator="between">
      <formula>2</formula>
      <formula>12</formula>
    </cfRule>
  </conditionalFormatting>
  <conditionalFormatting sqref="L44">
    <cfRule type="duplicateValues" dxfId="60" priority="14"/>
    <cfRule type="duplicateValues" dxfId="59" priority="15"/>
  </conditionalFormatting>
  <conditionalFormatting sqref="L100">
    <cfRule type="duplicateValues" dxfId="58" priority="22"/>
    <cfRule type="duplicateValues" dxfId="57" priority="23"/>
  </conditionalFormatting>
  <conditionalFormatting sqref="L164">
    <cfRule type="duplicateValues" dxfId="56" priority="28"/>
    <cfRule type="duplicateValues" dxfId="55" priority="29"/>
    <cfRule type="duplicateValues" dxfId="54" priority="30"/>
    <cfRule type="duplicateValues" dxfId="53" priority="31"/>
  </conditionalFormatting>
  <conditionalFormatting sqref="L196:L200 L113:L163 L165:L181 L202:L267">
    <cfRule type="duplicateValues" dxfId="52" priority="42"/>
    <cfRule type="duplicateValues" dxfId="51" priority="43"/>
  </conditionalFormatting>
  <conditionalFormatting sqref="L201">
    <cfRule type="duplicateValues" dxfId="50" priority="16"/>
    <cfRule type="duplicateValues" dxfId="49" priority="17"/>
    <cfRule type="duplicateValues" dxfId="48" priority="19"/>
    <cfRule type="duplicateValues" dxfId="47" priority="20"/>
  </conditionalFormatting>
  <conditionalFormatting sqref="L272:L273">
    <cfRule type="duplicateValues" dxfId="46" priority="38"/>
    <cfRule type="duplicateValues" dxfId="45" priority="39"/>
  </conditionalFormatting>
  <conditionalFormatting sqref="L274 L268:L271">
    <cfRule type="duplicateValues" dxfId="44" priority="40"/>
    <cfRule type="duplicateValues" dxfId="43" priority="41"/>
  </conditionalFormatting>
  <conditionalFormatting sqref="L275:L276">
    <cfRule type="duplicateValues" dxfId="42" priority="36"/>
    <cfRule type="duplicateValues" dxfId="41" priority="37"/>
  </conditionalFormatting>
  <conditionalFormatting sqref="L277:L293">
    <cfRule type="duplicateValues" dxfId="40" priority="34"/>
    <cfRule type="duplicateValues" dxfId="39" priority="35"/>
  </conditionalFormatting>
  <conditionalFormatting sqref="L316">
    <cfRule type="duplicateValues" dxfId="38" priority="25"/>
    <cfRule type="duplicateValues" dxfId="37" priority="26"/>
  </conditionalFormatting>
  <conditionalFormatting sqref="L336">
    <cfRule type="duplicateValues" dxfId="36" priority="32"/>
    <cfRule type="duplicateValues" dxfId="35" priority="33"/>
  </conditionalFormatting>
  <conditionalFormatting sqref="L337:L477 L6:L43 L165:L200 L317:L335 L101:L163 L202:L315 L45:L99">
    <cfRule type="duplicateValues" dxfId="34" priority="44"/>
    <cfRule type="duplicateValues" dxfId="33" priority="45"/>
  </conditionalFormatting>
  <conditionalFormatting sqref="M6:M43 M165:M200 M317:M477 M101:M163 M202:M315 M45:M99">
    <cfRule type="duplicateValues" dxfId="32" priority="46"/>
  </conditionalFormatting>
  <conditionalFormatting sqref="M44">
    <cfRule type="duplicateValues" dxfId="31" priority="13"/>
  </conditionalFormatting>
  <conditionalFormatting sqref="M100">
    <cfRule type="duplicateValues" dxfId="30" priority="21"/>
  </conditionalFormatting>
  <conditionalFormatting sqref="M164">
    <cfRule type="duplicateValues" dxfId="29" priority="27"/>
  </conditionalFormatting>
  <conditionalFormatting sqref="M201">
    <cfRule type="duplicateValues" dxfId="28" priority="18"/>
  </conditionalFormatting>
  <conditionalFormatting sqref="M316">
    <cfRule type="duplicateValues" dxfId="27" priority="24"/>
  </conditionalFormatting>
  <conditionalFormatting sqref="N7:N477">
    <cfRule type="containsText" dxfId="26" priority="1" operator="containsText" text="40">
      <formula>NOT(ISERROR(SEARCH("40",N7)))</formula>
    </cfRule>
    <cfRule type="containsText" dxfId="25" priority="2" operator="containsText" text="20">
      <formula>NOT(ISERROR(SEARCH("20",N7)))</formula>
    </cfRule>
    <cfRule type="cellIs" dxfId="24" priority="3" operator="between">
      <formula>2</formula>
      <formula>12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topLeftCell="E1" workbookViewId="0">
      <pane ySplit="6" topLeftCell="A22" activePane="bottomLeft" state="frozen"/>
      <selection pane="bottomLeft" activeCell="J52" sqref="J52"/>
    </sheetView>
  </sheetViews>
  <sheetFormatPr baseColWidth="10" defaultRowHeight="15" x14ac:dyDescent="0.25"/>
  <cols>
    <col min="1" max="1" width="67" style="55" bestFit="1" customWidth="1"/>
    <col min="2" max="2" width="22.7109375" style="55" bestFit="1" customWidth="1"/>
    <col min="3" max="3" width="11" style="55" bestFit="1" customWidth="1"/>
    <col min="4" max="4" width="44.7109375" style="55" bestFit="1" customWidth="1"/>
    <col min="5" max="5" width="7.28515625" style="56" bestFit="1" customWidth="1"/>
    <col min="6" max="6" width="5.42578125" style="56" bestFit="1" customWidth="1"/>
    <col min="7" max="7" width="13.5703125" style="56" bestFit="1" customWidth="1"/>
    <col min="8" max="8" width="13.28515625" style="56" bestFit="1" customWidth="1"/>
    <col min="9" max="9" width="11.42578125" style="55"/>
    <col min="10" max="10" width="67" style="55" bestFit="1" customWidth="1"/>
    <col min="11" max="11" width="22.7109375" style="55" bestFit="1" customWidth="1"/>
    <col min="12" max="12" width="11" style="55" bestFit="1" customWidth="1"/>
    <col min="13" max="13" width="44.7109375" style="55" bestFit="1" customWidth="1"/>
    <col min="14" max="14" width="13.5703125" style="56" bestFit="1" customWidth="1"/>
    <col min="15" max="15" width="13.28515625" style="56" bestFit="1" customWidth="1"/>
    <col min="16" max="16384" width="11.42578125" style="55"/>
  </cols>
  <sheetData>
    <row r="1" spans="1:15" x14ac:dyDescent="0.25">
      <c r="A1" s="55" t="s">
        <v>0</v>
      </c>
      <c r="J1" s="55" t="s">
        <v>0</v>
      </c>
    </row>
    <row r="2" spans="1:15" x14ac:dyDescent="0.25">
      <c r="A2" s="55" t="s">
        <v>549</v>
      </c>
      <c r="J2" s="55" t="s">
        <v>549</v>
      </c>
    </row>
    <row r="3" spans="1:15" x14ac:dyDescent="0.25">
      <c r="A3" s="55" t="s">
        <v>550</v>
      </c>
      <c r="J3" s="55" t="s">
        <v>550</v>
      </c>
    </row>
    <row r="4" spans="1:15" x14ac:dyDescent="0.25">
      <c r="A4" s="55" t="s">
        <v>551</v>
      </c>
      <c r="J4" s="55" t="s">
        <v>551</v>
      </c>
    </row>
    <row r="6" spans="1:15" x14ac:dyDescent="0.25">
      <c r="A6" s="57" t="s">
        <v>2</v>
      </c>
      <c r="B6" s="58" t="s">
        <v>5</v>
      </c>
      <c r="C6" s="57" t="s">
        <v>3</v>
      </c>
      <c r="D6" s="57" t="s">
        <v>4</v>
      </c>
      <c r="E6" s="59" t="s">
        <v>552</v>
      </c>
      <c r="F6" s="58" t="s">
        <v>553</v>
      </c>
      <c r="G6" s="60" t="s">
        <v>554</v>
      </c>
      <c r="H6" s="61" t="s">
        <v>555</v>
      </c>
      <c r="J6" s="57" t="s">
        <v>2</v>
      </c>
      <c r="K6" s="58" t="s">
        <v>5</v>
      </c>
      <c r="L6" s="57" t="s">
        <v>3</v>
      </c>
      <c r="M6" s="57" t="s">
        <v>4</v>
      </c>
      <c r="N6" s="60" t="s">
        <v>554</v>
      </c>
      <c r="O6" s="61" t="s">
        <v>555</v>
      </c>
    </row>
    <row r="7" spans="1:15" x14ac:dyDescent="0.25">
      <c r="A7" s="62" t="s">
        <v>24</v>
      </c>
      <c r="B7" s="63" t="s">
        <v>26</v>
      </c>
      <c r="C7" s="64">
        <v>1061535652</v>
      </c>
      <c r="D7" s="65" t="s">
        <v>25</v>
      </c>
      <c r="E7" s="66" t="s">
        <v>556</v>
      </c>
      <c r="F7" s="67" t="s">
        <v>557</v>
      </c>
      <c r="G7" s="68">
        <v>40</v>
      </c>
      <c r="H7" s="69">
        <v>235</v>
      </c>
      <c r="J7" s="62" t="s">
        <v>24</v>
      </c>
      <c r="K7" s="63" t="s">
        <v>26</v>
      </c>
      <c r="L7" s="64">
        <v>1061535652</v>
      </c>
      <c r="M7" s="65" t="s">
        <v>25</v>
      </c>
      <c r="N7" s="68">
        <v>40</v>
      </c>
      <c r="O7" s="69">
        <v>235</v>
      </c>
    </row>
    <row r="8" spans="1:15" x14ac:dyDescent="0.25">
      <c r="A8" s="62" t="s">
        <v>24</v>
      </c>
      <c r="B8" s="63" t="s">
        <v>26</v>
      </c>
      <c r="C8" s="64">
        <v>25274299</v>
      </c>
      <c r="D8" s="65" t="s">
        <v>27</v>
      </c>
      <c r="E8" s="66" t="s">
        <v>556</v>
      </c>
      <c r="F8" s="67" t="s">
        <v>557</v>
      </c>
      <c r="G8" s="68">
        <v>40</v>
      </c>
      <c r="H8" s="69">
        <v>356.24</v>
      </c>
      <c r="J8" s="62" t="s">
        <v>24</v>
      </c>
      <c r="K8" s="63" t="s">
        <v>26</v>
      </c>
      <c r="L8" s="64">
        <v>25274299</v>
      </c>
      <c r="M8" s="65" t="s">
        <v>27</v>
      </c>
      <c r="N8" s="68">
        <v>40</v>
      </c>
      <c r="O8" s="69">
        <v>356.24</v>
      </c>
    </row>
    <row r="9" spans="1:15" x14ac:dyDescent="0.25">
      <c r="A9" s="62" t="s">
        <v>24</v>
      </c>
      <c r="B9" s="63" t="s">
        <v>26</v>
      </c>
      <c r="C9" s="64">
        <v>34324062</v>
      </c>
      <c r="D9" s="65" t="s">
        <v>141</v>
      </c>
      <c r="E9" s="66" t="s">
        <v>556</v>
      </c>
      <c r="F9" s="67" t="s">
        <v>557</v>
      </c>
      <c r="G9" s="68">
        <v>40</v>
      </c>
      <c r="H9" s="69">
        <v>273.45</v>
      </c>
      <c r="J9" s="62" t="s">
        <v>24</v>
      </c>
      <c r="K9" s="63" t="s">
        <v>26</v>
      </c>
      <c r="L9" s="64">
        <v>34324062</v>
      </c>
      <c r="M9" s="65" t="s">
        <v>141</v>
      </c>
      <c r="N9" s="68">
        <v>40</v>
      </c>
      <c r="O9" s="69">
        <v>273.45</v>
      </c>
    </row>
    <row r="10" spans="1:15" x14ac:dyDescent="0.25">
      <c r="A10" s="62" t="s">
        <v>24</v>
      </c>
      <c r="B10" s="63" t="s">
        <v>26</v>
      </c>
      <c r="C10" s="64">
        <v>10484572</v>
      </c>
      <c r="D10" s="65" t="s">
        <v>28</v>
      </c>
      <c r="E10" s="66" t="s">
        <v>556</v>
      </c>
      <c r="F10" s="67" t="s">
        <v>557</v>
      </c>
      <c r="G10" s="68">
        <v>40</v>
      </c>
      <c r="H10" s="69">
        <v>269.83999999999997</v>
      </c>
      <c r="J10" s="62" t="s">
        <v>24</v>
      </c>
      <c r="K10" s="63" t="s">
        <v>26</v>
      </c>
      <c r="L10" s="64">
        <v>10484572</v>
      </c>
      <c r="M10" s="65" t="s">
        <v>28</v>
      </c>
      <c r="N10" s="68">
        <v>40</v>
      </c>
      <c r="O10" s="69">
        <v>269.83999999999997</v>
      </c>
    </row>
    <row r="11" spans="1:15" x14ac:dyDescent="0.25">
      <c r="A11" s="62" t="s">
        <v>24</v>
      </c>
      <c r="B11" s="63" t="s">
        <v>26</v>
      </c>
      <c r="C11" s="64">
        <v>10299838</v>
      </c>
      <c r="D11" s="65" t="s">
        <v>558</v>
      </c>
      <c r="E11" s="66" t="s">
        <v>556</v>
      </c>
      <c r="F11" s="67" t="s">
        <v>557</v>
      </c>
      <c r="G11" s="68">
        <v>40</v>
      </c>
      <c r="H11" s="69">
        <v>382.44</v>
      </c>
      <c r="J11" s="62" t="s">
        <v>24</v>
      </c>
      <c r="K11" s="63" t="s">
        <v>26</v>
      </c>
      <c r="L11" s="64">
        <v>10299838</v>
      </c>
      <c r="M11" s="65" t="s">
        <v>558</v>
      </c>
      <c r="N11" s="68">
        <v>40</v>
      </c>
      <c r="O11" s="69">
        <v>382.44</v>
      </c>
    </row>
    <row r="12" spans="1:15" x14ac:dyDescent="0.25">
      <c r="A12" s="62" t="s">
        <v>24</v>
      </c>
      <c r="B12" s="63" t="s">
        <v>26</v>
      </c>
      <c r="C12" s="64">
        <v>1061690715</v>
      </c>
      <c r="D12" s="65" t="s">
        <v>143</v>
      </c>
      <c r="E12" s="66" t="s">
        <v>556</v>
      </c>
      <c r="F12" s="67" t="s">
        <v>557</v>
      </c>
      <c r="G12" s="68">
        <v>40</v>
      </c>
      <c r="H12" s="69">
        <v>322.12</v>
      </c>
      <c r="J12" s="62" t="s">
        <v>24</v>
      </c>
      <c r="K12" s="63" t="s">
        <v>26</v>
      </c>
      <c r="L12" s="64">
        <v>1061690715</v>
      </c>
      <c r="M12" s="65" t="s">
        <v>143</v>
      </c>
      <c r="N12" s="68">
        <v>40</v>
      </c>
      <c r="O12" s="69">
        <v>322.12</v>
      </c>
    </row>
    <row r="13" spans="1:15" x14ac:dyDescent="0.25">
      <c r="A13" s="70" t="s">
        <v>36</v>
      </c>
      <c r="B13" s="63" t="s">
        <v>37</v>
      </c>
      <c r="C13" s="71">
        <v>1144080890</v>
      </c>
      <c r="D13" s="72" t="s">
        <v>38</v>
      </c>
      <c r="E13" s="66" t="s">
        <v>556</v>
      </c>
      <c r="F13" s="67" t="s">
        <v>557</v>
      </c>
      <c r="G13" s="68">
        <v>40</v>
      </c>
      <c r="H13" s="69">
        <v>291.48</v>
      </c>
      <c r="J13" s="70" t="s">
        <v>36</v>
      </c>
      <c r="K13" s="63" t="s">
        <v>37</v>
      </c>
      <c r="L13" s="71">
        <v>1144080890</v>
      </c>
      <c r="M13" s="72" t="s">
        <v>38</v>
      </c>
      <c r="N13" s="68">
        <v>40</v>
      </c>
      <c r="O13" s="69">
        <v>291.48</v>
      </c>
    </row>
    <row r="14" spans="1:15" x14ac:dyDescent="0.25">
      <c r="A14" s="70" t="s">
        <v>36</v>
      </c>
      <c r="B14" s="63" t="s">
        <v>37</v>
      </c>
      <c r="C14" s="71">
        <v>34329173</v>
      </c>
      <c r="D14" s="72" t="s">
        <v>39</v>
      </c>
      <c r="E14" s="66" t="s">
        <v>556</v>
      </c>
      <c r="F14" s="67" t="s">
        <v>557</v>
      </c>
      <c r="G14" s="68">
        <v>40</v>
      </c>
      <c r="H14" s="69">
        <v>303.68</v>
      </c>
      <c r="J14" s="70" t="s">
        <v>36</v>
      </c>
      <c r="K14" s="63" t="s">
        <v>37</v>
      </c>
      <c r="L14" s="71">
        <v>34329173</v>
      </c>
      <c r="M14" s="72" t="s">
        <v>39</v>
      </c>
      <c r="N14" s="68">
        <v>40</v>
      </c>
      <c r="O14" s="69">
        <v>303.68</v>
      </c>
    </row>
    <row r="15" spans="1:15" x14ac:dyDescent="0.25">
      <c r="A15" s="70" t="s">
        <v>36</v>
      </c>
      <c r="B15" s="63" t="s">
        <v>37</v>
      </c>
      <c r="C15" s="71">
        <v>10304180</v>
      </c>
      <c r="D15" s="72" t="s">
        <v>40</v>
      </c>
      <c r="E15" s="66" t="s">
        <v>556</v>
      </c>
      <c r="F15" s="67" t="s">
        <v>557</v>
      </c>
      <c r="G15" s="68">
        <v>40</v>
      </c>
      <c r="H15" s="69">
        <v>294.19</v>
      </c>
      <c r="J15" s="70" t="s">
        <v>36</v>
      </c>
      <c r="K15" s="63" t="s">
        <v>37</v>
      </c>
      <c r="L15" s="71">
        <v>10304180</v>
      </c>
      <c r="M15" s="72" t="s">
        <v>40</v>
      </c>
      <c r="N15" s="68">
        <v>40</v>
      </c>
      <c r="O15" s="69">
        <v>294.19</v>
      </c>
    </row>
    <row r="16" spans="1:15" x14ac:dyDescent="0.25">
      <c r="A16" s="70" t="s">
        <v>36</v>
      </c>
      <c r="B16" s="63" t="s">
        <v>37</v>
      </c>
      <c r="C16" s="71">
        <v>14835429</v>
      </c>
      <c r="D16" s="72" t="s">
        <v>41</v>
      </c>
      <c r="E16" s="66" t="s">
        <v>556</v>
      </c>
      <c r="F16" s="67" t="s">
        <v>557</v>
      </c>
      <c r="G16" s="68">
        <v>40</v>
      </c>
      <c r="H16" s="69">
        <v>295.64</v>
      </c>
      <c r="J16" s="70" t="s">
        <v>36</v>
      </c>
      <c r="K16" s="63" t="s">
        <v>37</v>
      </c>
      <c r="L16" s="71">
        <v>14835429</v>
      </c>
      <c r="M16" s="72" t="s">
        <v>41</v>
      </c>
      <c r="N16" s="68">
        <v>40</v>
      </c>
      <c r="O16" s="69">
        <v>295.64</v>
      </c>
    </row>
    <row r="17" spans="1:15" x14ac:dyDescent="0.25">
      <c r="A17" s="70" t="s">
        <v>36</v>
      </c>
      <c r="B17" s="63" t="s">
        <v>37</v>
      </c>
      <c r="C17" s="71">
        <v>32715612</v>
      </c>
      <c r="D17" s="72" t="s">
        <v>42</v>
      </c>
      <c r="E17" s="66" t="s">
        <v>556</v>
      </c>
      <c r="F17" s="67" t="s">
        <v>557</v>
      </c>
      <c r="G17" s="68">
        <v>40</v>
      </c>
      <c r="H17" s="69">
        <v>341</v>
      </c>
      <c r="J17" s="70" t="s">
        <v>36</v>
      </c>
      <c r="K17" s="63" t="s">
        <v>37</v>
      </c>
      <c r="L17" s="71">
        <v>32715612</v>
      </c>
      <c r="M17" s="72" t="s">
        <v>42</v>
      </c>
      <c r="N17" s="68">
        <v>40</v>
      </c>
      <c r="O17" s="69">
        <v>341</v>
      </c>
    </row>
    <row r="18" spans="1:15" x14ac:dyDescent="0.25">
      <c r="A18" s="70" t="s">
        <v>36</v>
      </c>
      <c r="B18" s="63" t="s">
        <v>37</v>
      </c>
      <c r="C18" s="71">
        <v>1143837583</v>
      </c>
      <c r="D18" s="72" t="s">
        <v>43</v>
      </c>
      <c r="E18" s="66" t="s">
        <v>556</v>
      </c>
      <c r="F18" s="67" t="s">
        <v>557</v>
      </c>
      <c r="G18" s="68">
        <v>40</v>
      </c>
      <c r="H18" s="69">
        <v>265.88</v>
      </c>
      <c r="J18" s="70" t="s">
        <v>36</v>
      </c>
      <c r="K18" s="63" t="s">
        <v>37</v>
      </c>
      <c r="L18" s="71">
        <v>1143837583</v>
      </c>
      <c r="M18" s="72" t="s">
        <v>43</v>
      </c>
      <c r="N18" s="68">
        <v>40</v>
      </c>
      <c r="O18" s="69">
        <v>265.88</v>
      </c>
    </row>
    <row r="19" spans="1:15" x14ac:dyDescent="0.25">
      <c r="A19" s="70" t="s">
        <v>36</v>
      </c>
      <c r="B19" s="63" t="s">
        <v>37</v>
      </c>
      <c r="C19" s="71">
        <v>31307347</v>
      </c>
      <c r="D19" s="72" t="s">
        <v>327</v>
      </c>
      <c r="E19" s="66" t="s">
        <v>556</v>
      </c>
      <c r="F19" s="67" t="s">
        <v>557</v>
      </c>
      <c r="G19" s="68">
        <v>40</v>
      </c>
      <c r="H19" s="69">
        <v>298.72000000000003</v>
      </c>
      <c r="J19" s="70" t="s">
        <v>36</v>
      </c>
      <c r="K19" s="63" t="s">
        <v>37</v>
      </c>
      <c r="L19" s="71">
        <v>31307347</v>
      </c>
      <c r="M19" s="72" t="s">
        <v>327</v>
      </c>
      <c r="N19" s="68">
        <v>40</v>
      </c>
      <c r="O19" s="69">
        <v>298.72000000000003</v>
      </c>
    </row>
    <row r="20" spans="1:15" x14ac:dyDescent="0.25">
      <c r="A20" s="70" t="s">
        <v>36</v>
      </c>
      <c r="B20" s="63" t="s">
        <v>37</v>
      </c>
      <c r="C20" s="71">
        <v>34551930</v>
      </c>
      <c r="D20" s="72" t="s">
        <v>44</v>
      </c>
      <c r="E20" s="66" t="s">
        <v>556</v>
      </c>
      <c r="F20" s="67" t="s">
        <v>557</v>
      </c>
      <c r="G20" s="68">
        <v>40</v>
      </c>
      <c r="H20" s="69">
        <v>321</v>
      </c>
      <c r="J20" s="70" t="s">
        <v>36</v>
      </c>
      <c r="K20" s="63" t="s">
        <v>37</v>
      </c>
      <c r="L20" s="71">
        <v>34551930</v>
      </c>
      <c r="M20" s="72" t="s">
        <v>44</v>
      </c>
      <c r="N20" s="68">
        <v>40</v>
      </c>
      <c r="O20" s="69">
        <v>321</v>
      </c>
    </row>
    <row r="21" spans="1:15" x14ac:dyDescent="0.25">
      <c r="A21" s="70" t="s">
        <v>36</v>
      </c>
      <c r="B21" s="63" t="s">
        <v>37</v>
      </c>
      <c r="C21" s="71">
        <v>1061435915</v>
      </c>
      <c r="D21" s="72" t="s">
        <v>45</v>
      </c>
      <c r="E21" s="66" t="s">
        <v>556</v>
      </c>
      <c r="F21" s="67" t="s">
        <v>557</v>
      </c>
      <c r="G21" s="68">
        <v>40</v>
      </c>
      <c r="H21" s="69">
        <v>268.52</v>
      </c>
      <c r="J21" s="70" t="s">
        <v>36</v>
      </c>
      <c r="K21" s="63" t="s">
        <v>37</v>
      </c>
      <c r="L21" s="71">
        <v>1061435915</v>
      </c>
      <c r="M21" s="72" t="s">
        <v>45</v>
      </c>
      <c r="N21" s="68">
        <v>40</v>
      </c>
      <c r="O21" s="69">
        <v>268.52</v>
      </c>
    </row>
    <row r="22" spans="1:15" x14ac:dyDescent="0.25">
      <c r="A22" s="70" t="s">
        <v>36</v>
      </c>
      <c r="B22" s="63" t="s">
        <v>37</v>
      </c>
      <c r="C22" s="71">
        <v>1061691637</v>
      </c>
      <c r="D22" s="72" t="s">
        <v>46</v>
      </c>
      <c r="E22" s="66" t="s">
        <v>556</v>
      </c>
      <c r="F22" s="67" t="s">
        <v>557</v>
      </c>
      <c r="G22" s="68">
        <v>40</v>
      </c>
      <c r="H22" s="69">
        <v>295.48</v>
      </c>
      <c r="J22" s="70" t="s">
        <v>36</v>
      </c>
      <c r="K22" s="63" t="s">
        <v>37</v>
      </c>
      <c r="L22" s="71">
        <v>1061691637</v>
      </c>
      <c r="M22" s="72" t="s">
        <v>46</v>
      </c>
      <c r="N22" s="68">
        <v>40</v>
      </c>
      <c r="O22" s="69">
        <v>295.48</v>
      </c>
    </row>
    <row r="23" spans="1:15" x14ac:dyDescent="0.25">
      <c r="A23" s="70" t="s">
        <v>36</v>
      </c>
      <c r="B23" s="63" t="s">
        <v>37</v>
      </c>
      <c r="C23" s="71">
        <v>1061708024</v>
      </c>
      <c r="D23" s="72" t="s">
        <v>47</v>
      </c>
      <c r="E23" s="66" t="s">
        <v>556</v>
      </c>
      <c r="F23" s="67" t="s">
        <v>557</v>
      </c>
      <c r="G23" s="68">
        <v>40</v>
      </c>
      <c r="H23" s="69">
        <v>220.36</v>
      </c>
      <c r="J23" s="70" t="s">
        <v>36</v>
      </c>
      <c r="K23" s="63" t="s">
        <v>37</v>
      </c>
      <c r="L23" s="71">
        <v>1061708024</v>
      </c>
      <c r="M23" s="72" t="s">
        <v>47</v>
      </c>
      <c r="N23" s="68">
        <v>40</v>
      </c>
      <c r="O23" s="69">
        <v>220.36</v>
      </c>
    </row>
    <row r="24" spans="1:15" x14ac:dyDescent="0.25">
      <c r="A24" s="70" t="s">
        <v>36</v>
      </c>
      <c r="B24" s="63" t="s">
        <v>49</v>
      </c>
      <c r="C24" s="71">
        <v>10292741</v>
      </c>
      <c r="D24" s="72" t="s">
        <v>48</v>
      </c>
      <c r="E24" s="66" t="s">
        <v>556</v>
      </c>
      <c r="F24" s="67" t="s">
        <v>557</v>
      </c>
      <c r="G24" s="68">
        <v>40</v>
      </c>
      <c r="H24" s="69">
        <v>297.48</v>
      </c>
      <c r="J24" s="70" t="s">
        <v>36</v>
      </c>
      <c r="K24" s="63" t="s">
        <v>49</v>
      </c>
      <c r="L24" s="71">
        <v>10292741</v>
      </c>
      <c r="M24" s="72" t="s">
        <v>48</v>
      </c>
      <c r="N24" s="68">
        <v>40</v>
      </c>
      <c r="O24" s="69">
        <v>297.48</v>
      </c>
    </row>
    <row r="25" spans="1:15" x14ac:dyDescent="0.25">
      <c r="A25" s="70" t="s">
        <v>36</v>
      </c>
      <c r="B25" s="63" t="s">
        <v>49</v>
      </c>
      <c r="C25" s="71">
        <v>34564921</v>
      </c>
      <c r="D25" s="72" t="s">
        <v>50</v>
      </c>
      <c r="E25" s="66" t="s">
        <v>556</v>
      </c>
      <c r="F25" s="67" t="s">
        <v>557</v>
      </c>
      <c r="G25" s="68">
        <v>40</v>
      </c>
      <c r="H25" s="69">
        <v>307.75</v>
      </c>
      <c r="J25" s="70" t="s">
        <v>36</v>
      </c>
      <c r="K25" s="63" t="s">
        <v>49</v>
      </c>
      <c r="L25" s="71">
        <v>34564921</v>
      </c>
      <c r="M25" s="72" t="s">
        <v>50</v>
      </c>
      <c r="N25" s="68">
        <v>40</v>
      </c>
      <c r="O25" s="69">
        <v>307.75</v>
      </c>
    </row>
    <row r="26" spans="1:15" x14ac:dyDescent="0.25">
      <c r="A26" s="70" t="s">
        <v>36</v>
      </c>
      <c r="B26" s="63" t="s">
        <v>52</v>
      </c>
      <c r="C26" s="71">
        <v>1010193089</v>
      </c>
      <c r="D26" s="72" t="s">
        <v>51</v>
      </c>
      <c r="E26" s="66" t="s">
        <v>556</v>
      </c>
      <c r="F26" s="67" t="s">
        <v>559</v>
      </c>
      <c r="G26" s="68">
        <v>20</v>
      </c>
      <c r="H26" s="69">
        <v>222.92</v>
      </c>
      <c r="J26" s="70" t="s">
        <v>36</v>
      </c>
      <c r="K26" s="63" t="s">
        <v>52</v>
      </c>
      <c r="L26" s="71">
        <v>1010193089</v>
      </c>
      <c r="M26" s="72" t="s">
        <v>51</v>
      </c>
      <c r="N26" s="68">
        <v>20</v>
      </c>
      <c r="O26" s="69">
        <v>222.92</v>
      </c>
    </row>
    <row r="27" spans="1:15" x14ac:dyDescent="0.25">
      <c r="A27" s="62" t="s">
        <v>56</v>
      </c>
      <c r="B27" s="63" t="s">
        <v>58</v>
      </c>
      <c r="C27" s="64">
        <v>34325577</v>
      </c>
      <c r="D27" s="65" t="s">
        <v>57</v>
      </c>
      <c r="E27" s="66" t="s">
        <v>556</v>
      </c>
      <c r="F27" s="67" t="s">
        <v>559</v>
      </c>
      <c r="G27" s="73">
        <v>20</v>
      </c>
      <c r="H27" s="69">
        <v>297.04000000000002</v>
      </c>
      <c r="J27" s="62" t="s">
        <v>56</v>
      </c>
      <c r="K27" s="63" t="s">
        <v>58</v>
      </c>
      <c r="L27" s="64">
        <v>34325577</v>
      </c>
      <c r="M27" s="65" t="s">
        <v>57</v>
      </c>
      <c r="N27" s="73">
        <v>20</v>
      </c>
      <c r="O27" s="69">
        <v>297.04000000000002</v>
      </c>
    </row>
    <row r="28" spans="1:15" x14ac:dyDescent="0.25">
      <c r="A28" s="62" t="s">
        <v>56</v>
      </c>
      <c r="B28" s="63" t="s">
        <v>58</v>
      </c>
      <c r="C28" s="64">
        <v>1061731081</v>
      </c>
      <c r="D28" s="65" t="s">
        <v>59</v>
      </c>
      <c r="E28" s="66" t="s">
        <v>556</v>
      </c>
      <c r="F28" s="67" t="s">
        <v>557</v>
      </c>
      <c r="G28" s="68">
        <v>40</v>
      </c>
      <c r="H28" s="69">
        <v>265</v>
      </c>
      <c r="J28" s="62" t="s">
        <v>56</v>
      </c>
      <c r="K28" s="63" t="s">
        <v>58</v>
      </c>
      <c r="L28" s="64">
        <v>1061731081</v>
      </c>
      <c r="M28" s="65" t="s">
        <v>59</v>
      </c>
      <c r="N28" s="68">
        <v>40</v>
      </c>
      <c r="O28" s="69">
        <v>265</v>
      </c>
    </row>
    <row r="29" spans="1:15" x14ac:dyDescent="0.25">
      <c r="A29" s="62" t="s">
        <v>56</v>
      </c>
      <c r="B29" s="63" t="s">
        <v>58</v>
      </c>
      <c r="C29" s="64">
        <v>1130595996</v>
      </c>
      <c r="D29" s="65" t="s">
        <v>61</v>
      </c>
      <c r="E29" s="66" t="s">
        <v>556</v>
      </c>
      <c r="F29" s="67" t="s">
        <v>557</v>
      </c>
      <c r="G29" s="68">
        <v>40</v>
      </c>
      <c r="H29" s="69">
        <v>290.88</v>
      </c>
      <c r="J29" s="62" t="s">
        <v>56</v>
      </c>
      <c r="K29" s="63" t="s">
        <v>58</v>
      </c>
      <c r="L29" s="64">
        <v>1130595996</v>
      </c>
      <c r="M29" s="65" t="s">
        <v>61</v>
      </c>
      <c r="N29" s="68">
        <v>40</v>
      </c>
      <c r="O29" s="69">
        <v>290.88</v>
      </c>
    </row>
    <row r="30" spans="1:15" x14ac:dyDescent="0.25">
      <c r="A30" s="62" t="s">
        <v>56</v>
      </c>
      <c r="B30" s="63" t="s">
        <v>64</v>
      </c>
      <c r="C30" s="64">
        <v>16735966</v>
      </c>
      <c r="D30" s="65" t="s">
        <v>63</v>
      </c>
      <c r="E30" s="66" t="s">
        <v>556</v>
      </c>
      <c r="F30" s="67" t="s">
        <v>557</v>
      </c>
      <c r="G30" s="68">
        <v>40</v>
      </c>
      <c r="H30" s="69">
        <v>295</v>
      </c>
      <c r="J30" s="62" t="s">
        <v>56</v>
      </c>
      <c r="K30" s="63" t="s">
        <v>64</v>
      </c>
      <c r="L30" s="64">
        <v>16735966</v>
      </c>
      <c r="M30" s="65" t="s">
        <v>63</v>
      </c>
      <c r="N30" s="68">
        <v>40</v>
      </c>
      <c r="O30" s="69">
        <v>295</v>
      </c>
    </row>
    <row r="31" spans="1:15" x14ac:dyDescent="0.25">
      <c r="A31" s="62" t="s">
        <v>56</v>
      </c>
      <c r="B31" s="63" t="s">
        <v>66</v>
      </c>
      <c r="C31" s="64">
        <v>16649978</v>
      </c>
      <c r="D31" s="65" t="s">
        <v>65</v>
      </c>
      <c r="E31" s="66" t="s">
        <v>556</v>
      </c>
      <c r="F31" s="67" t="s">
        <v>557</v>
      </c>
      <c r="G31" s="68">
        <v>40</v>
      </c>
      <c r="H31" s="69">
        <v>255</v>
      </c>
      <c r="J31" s="62" t="s">
        <v>56</v>
      </c>
      <c r="K31" s="63" t="s">
        <v>66</v>
      </c>
      <c r="L31" s="64">
        <v>16649978</v>
      </c>
      <c r="M31" s="65" t="s">
        <v>65</v>
      </c>
      <c r="N31" s="68">
        <v>40</v>
      </c>
      <c r="O31" s="69">
        <v>255</v>
      </c>
    </row>
    <row r="32" spans="1:15" x14ac:dyDescent="0.25">
      <c r="A32" s="62" t="s">
        <v>56</v>
      </c>
      <c r="B32" s="63" t="s">
        <v>66</v>
      </c>
      <c r="C32" s="64">
        <v>4617667</v>
      </c>
      <c r="D32" s="65" t="s">
        <v>67</v>
      </c>
      <c r="E32" s="66" t="s">
        <v>556</v>
      </c>
      <c r="F32" s="67" t="s">
        <v>557</v>
      </c>
      <c r="G32" s="68">
        <v>40</v>
      </c>
      <c r="H32" s="69">
        <v>333.08</v>
      </c>
      <c r="J32" s="62" t="s">
        <v>56</v>
      </c>
      <c r="K32" s="63" t="s">
        <v>66</v>
      </c>
      <c r="L32" s="64">
        <v>4617667</v>
      </c>
      <c r="M32" s="65" t="s">
        <v>67</v>
      </c>
      <c r="N32" s="68">
        <v>40</v>
      </c>
      <c r="O32" s="69">
        <v>333.08</v>
      </c>
    </row>
    <row r="33" spans="1:15" x14ac:dyDescent="0.25">
      <c r="A33" s="62" t="s">
        <v>56</v>
      </c>
      <c r="B33" s="63" t="s">
        <v>66</v>
      </c>
      <c r="C33" s="64">
        <v>76320466</v>
      </c>
      <c r="D33" s="65" t="s">
        <v>467</v>
      </c>
      <c r="E33" s="66" t="s">
        <v>556</v>
      </c>
      <c r="F33" s="67" t="s">
        <v>557</v>
      </c>
      <c r="G33" s="73">
        <v>40</v>
      </c>
      <c r="H33" s="69">
        <v>341</v>
      </c>
      <c r="J33" s="62" t="s">
        <v>56</v>
      </c>
      <c r="K33" s="63" t="s">
        <v>66</v>
      </c>
      <c r="L33" s="64">
        <v>76320466</v>
      </c>
      <c r="M33" s="65" t="s">
        <v>467</v>
      </c>
      <c r="N33" s="73">
        <v>40</v>
      </c>
      <c r="O33" s="69">
        <v>341</v>
      </c>
    </row>
    <row r="34" spans="1:15" x14ac:dyDescent="0.25">
      <c r="A34" s="62" t="s">
        <v>56</v>
      </c>
      <c r="B34" s="63" t="s">
        <v>66</v>
      </c>
      <c r="C34" s="64">
        <v>34316135</v>
      </c>
      <c r="D34" s="65" t="s">
        <v>68</v>
      </c>
      <c r="E34" s="66" t="s">
        <v>556</v>
      </c>
      <c r="F34" s="67" t="s">
        <v>557</v>
      </c>
      <c r="G34" s="68">
        <v>40</v>
      </c>
      <c r="H34" s="69">
        <v>295</v>
      </c>
      <c r="J34" s="62" t="s">
        <v>56</v>
      </c>
      <c r="K34" s="63" t="s">
        <v>66</v>
      </c>
      <c r="L34" s="64">
        <v>34316135</v>
      </c>
      <c r="M34" s="65" t="s">
        <v>68</v>
      </c>
      <c r="N34" s="68">
        <v>40</v>
      </c>
      <c r="O34" s="69">
        <v>295</v>
      </c>
    </row>
    <row r="35" spans="1:15" x14ac:dyDescent="0.25">
      <c r="A35" s="62" t="s">
        <v>56</v>
      </c>
      <c r="B35" s="63" t="s">
        <v>66</v>
      </c>
      <c r="C35" s="64">
        <v>31577954</v>
      </c>
      <c r="D35" s="65" t="s">
        <v>69</v>
      </c>
      <c r="E35" s="66" t="s">
        <v>556</v>
      </c>
      <c r="F35" s="67" t="s">
        <v>557</v>
      </c>
      <c r="G35" s="73">
        <v>40</v>
      </c>
      <c r="H35" s="69">
        <v>329.68</v>
      </c>
      <c r="J35" s="62" t="s">
        <v>56</v>
      </c>
      <c r="K35" s="63" t="s">
        <v>66</v>
      </c>
      <c r="L35" s="64">
        <v>31577954</v>
      </c>
      <c r="M35" s="65" t="s">
        <v>69</v>
      </c>
      <c r="N35" s="73">
        <v>40</v>
      </c>
      <c r="O35" s="69">
        <v>329.68</v>
      </c>
    </row>
    <row r="36" spans="1:15" x14ac:dyDescent="0.25">
      <c r="A36" s="74" t="s">
        <v>56</v>
      </c>
      <c r="B36" s="75" t="s">
        <v>73</v>
      </c>
      <c r="C36" s="76">
        <v>76323634</v>
      </c>
      <c r="D36" s="76" t="s">
        <v>74</v>
      </c>
      <c r="E36" s="77" t="s">
        <v>556</v>
      </c>
      <c r="F36" s="78" t="s">
        <v>557</v>
      </c>
      <c r="G36" s="79">
        <v>40</v>
      </c>
      <c r="H36" s="80">
        <v>328.16</v>
      </c>
      <c r="J36" s="74" t="s">
        <v>56</v>
      </c>
      <c r="K36" s="75" t="s">
        <v>73</v>
      </c>
      <c r="L36" s="76">
        <v>76323634</v>
      </c>
      <c r="M36" s="76" t="s">
        <v>74</v>
      </c>
      <c r="N36" s="79">
        <v>40</v>
      </c>
      <c r="O36" s="80">
        <v>328.16</v>
      </c>
    </row>
    <row r="37" spans="1:15" x14ac:dyDescent="0.25">
      <c r="A37" s="74" t="s">
        <v>56</v>
      </c>
      <c r="B37" s="75" t="s">
        <v>73</v>
      </c>
      <c r="C37" s="76">
        <v>6253782</v>
      </c>
      <c r="D37" s="76" t="s">
        <v>75</v>
      </c>
      <c r="E37" s="77" t="s">
        <v>556</v>
      </c>
      <c r="F37" s="78" t="s">
        <v>557</v>
      </c>
      <c r="G37" s="79">
        <v>40</v>
      </c>
      <c r="H37" s="80">
        <v>295</v>
      </c>
      <c r="J37" s="74" t="s">
        <v>56</v>
      </c>
      <c r="K37" s="75" t="s">
        <v>73</v>
      </c>
      <c r="L37" s="76">
        <v>6253782</v>
      </c>
      <c r="M37" s="76" t="s">
        <v>75</v>
      </c>
      <c r="N37" s="79">
        <v>40</v>
      </c>
      <c r="O37" s="80">
        <v>295</v>
      </c>
    </row>
    <row r="38" spans="1:15" x14ac:dyDescent="0.25">
      <c r="A38" s="74" t="s">
        <v>56</v>
      </c>
      <c r="B38" s="75" t="s">
        <v>73</v>
      </c>
      <c r="C38" s="76">
        <v>25281745</v>
      </c>
      <c r="D38" s="76" t="s">
        <v>77</v>
      </c>
      <c r="E38" s="77" t="s">
        <v>556</v>
      </c>
      <c r="F38" s="78" t="s">
        <v>557</v>
      </c>
      <c r="G38" s="79">
        <v>40</v>
      </c>
      <c r="H38" s="80">
        <v>315.35000000000002</v>
      </c>
      <c r="J38" s="74" t="s">
        <v>56</v>
      </c>
      <c r="K38" s="75" t="s">
        <v>73</v>
      </c>
      <c r="L38" s="76">
        <v>25281745</v>
      </c>
      <c r="M38" s="76" t="s">
        <v>77</v>
      </c>
      <c r="N38" s="79">
        <v>40</v>
      </c>
      <c r="O38" s="80">
        <v>315.35000000000002</v>
      </c>
    </row>
    <row r="39" spans="1:15" x14ac:dyDescent="0.25">
      <c r="A39" s="74" t="s">
        <v>56</v>
      </c>
      <c r="B39" s="75" t="s">
        <v>73</v>
      </c>
      <c r="C39" s="81">
        <v>10300277</v>
      </c>
      <c r="D39" s="76" t="s">
        <v>473</v>
      </c>
      <c r="E39" s="77" t="s">
        <v>556</v>
      </c>
      <c r="F39" s="78" t="s">
        <v>557</v>
      </c>
      <c r="G39" s="79">
        <v>40</v>
      </c>
      <c r="H39" s="80">
        <v>363.4</v>
      </c>
      <c r="J39" s="74" t="s">
        <v>56</v>
      </c>
      <c r="K39" s="75" t="s">
        <v>73</v>
      </c>
      <c r="L39" s="81">
        <v>10300277</v>
      </c>
      <c r="M39" s="76" t="s">
        <v>473</v>
      </c>
      <c r="N39" s="79">
        <v>40</v>
      </c>
      <c r="O39" s="80">
        <v>363.4</v>
      </c>
    </row>
    <row r="40" spans="1:15" x14ac:dyDescent="0.25">
      <c r="A40" s="74" t="s">
        <v>56</v>
      </c>
      <c r="B40" s="75" t="s">
        <v>73</v>
      </c>
      <c r="C40" s="81">
        <v>94379402</v>
      </c>
      <c r="D40" s="76" t="s">
        <v>80</v>
      </c>
      <c r="E40" s="77" t="s">
        <v>556</v>
      </c>
      <c r="F40" s="78" t="s">
        <v>557</v>
      </c>
      <c r="G40" s="79">
        <v>40</v>
      </c>
      <c r="H40" s="80">
        <v>341</v>
      </c>
      <c r="J40" s="74" t="s">
        <v>56</v>
      </c>
      <c r="K40" s="75" t="s">
        <v>73</v>
      </c>
      <c r="L40" s="81">
        <v>94379402</v>
      </c>
      <c r="M40" s="76" t="s">
        <v>80</v>
      </c>
      <c r="N40" s="79">
        <v>40</v>
      </c>
      <c r="O40" s="80">
        <v>341</v>
      </c>
    </row>
    <row r="41" spans="1:15" x14ac:dyDescent="0.25">
      <c r="A41" s="74" t="s">
        <v>56</v>
      </c>
      <c r="B41" s="75" t="s">
        <v>73</v>
      </c>
      <c r="C41" s="81">
        <v>1061696382</v>
      </c>
      <c r="D41" s="76" t="s">
        <v>81</v>
      </c>
      <c r="E41" s="77" t="s">
        <v>556</v>
      </c>
      <c r="F41" s="78" t="s">
        <v>557</v>
      </c>
      <c r="G41" s="79">
        <v>40</v>
      </c>
      <c r="H41" s="80">
        <v>294.27</v>
      </c>
      <c r="J41" s="74" t="s">
        <v>56</v>
      </c>
      <c r="K41" s="75" t="s">
        <v>73</v>
      </c>
      <c r="L41" s="81">
        <v>1061696382</v>
      </c>
      <c r="M41" s="76" t="s">
        <v>81</v>
      </c>
      <c r="N41" s="79">
        <v>40</v>
      </c>
      <c r="O41" s="80">
        <v>294.27</v>
      </c>
    </row>
    <row r="42" spans="1:15" x14ac:dyDescent="0.25">
      <c r="A42" s="62" t="s">
        <v>82</v>
      </c>
      <c r="B42" s="63" t="s">
        <v>84</v>
      </c>
      <c r="C42" s="64">
        <v>10307086</v>
      </c>
      <c r="D42" s="65" t="s">
        <v>83</v>
      </c>
      <c r="E42" s="66" t="s">
        <v>556</v>
      </c>
      <c r="F42" s="67" t="s">
        <v>557</v>
      </c>
      <c r="G42" s="68">
        <v>40</v>
      </c>
      <c r="H42" s="69">
        <v>314.83999999999997</v>
      </c>
      <c r="J42" s="62" t="s">
        <v>82</v>
      </c>
      <c r="K42" s="63" t="s">
        <v>84</v>
      </c>
      <c r="L42" s="64">
        <v>10307086</v>
      </c>
      <c r="M42" s="65" t="s">
        <v>83</v>
      </c>
      <c r="N42" s="68">
        <v>40</v>
      </c>
      <c r="O42" s="69">
        <v>314.83999999999997</v>
      </c>
    </row>
    <row r="43" spans="1:15" x14ac:dyDescent="0.25">
      <c r="A43" s="62" t="s">
        <v>82</v>
      </c>
      <c r="B43" s="63" t="s">
        <v>84</v>
      </c>
      <c r="C43" s="64">
        <v>1061710648</v>
      </c>
      <c r="D43" s="82" t="s">
        <v>85</v>
      </c>
      <c r="E43" s="66" t="s">
        <v>556</v>
      </c>
      <c r="F43" s="67" t="s">
        <v>557</v>
      </c>
      <c r="G43" s="68">
        <v>40</v>
      </c>
      <c r="H43" s="69">
        <v>247</v>
      </c>
      <c r="J43" s="62" t="s">
        <v>82</v>
      </c>
      <c r="K43" s="63" t="s">
        <v>84</v>
      </c>
      <c r="L43" s="64">
        <v>1061710648</v>
      </c>
      <c r="M43" s="82" t="s">
        <v>85</v>
      </c>
      <c r="N43" s="68">
        <v>40</v>
      </c>
      <c r="O43" s="69">
        <v>247</v>
      </c>
    </row>
    <row r="44" spans="1:15" x14ac:dyDescent="0.25">
      <c r="A44" s="62" t="s">
        <v>82</v>
      </c>
      <c r="B44" s="63" t="s">
        <v>84</v>
      </c>
      <c r="C44" s="64">
        <v>10492541</v>
      </c>
      <c r="D44" s="82" t="s">
        <v>86</v>
      </c>
      <c r="E44" s="66" t="s">
        <v>556</v>
      </c>
      <c r="F44" s="67" t="s">
        <v>557</v>
      </c>
      <c r="G44" s="68">
        <v>40</v>
      </c>
      <c r="H44" s="69">
        <v>319.66000000000003</v>
      </c>
      <c r="J44" s="62" t="s">
        <v>82</v>
      </c>
      <c r="K44" s="63" t="s">
        <v>84</v>
      </c>
      <c r="L44" s="64">
        <v>10492541</v>
      </c>
      <c r="M44" s="82" t="s">
        <v>86</v>
      </c>
      <c r="N44" s="68">
        <v>40</v>
      </c>
      <c r="O44" s="69">
        <v>319.66000000000003</v>
      </c>
    </row>
    <row r="45" spans="1:15" x14ac:dyDescent="0.25">
      <c r="A45" s="83" t="s">
        <v>82</v>
      </c>
      <c r="B45" s="84" t="s">
        <v>495</v>
      </c>
      <c r="C45" s="82">
        <v>80816202</v>
      </c>
      <c r="D45" s="82" t="s">
        <v>560</v>
      </c>
      <c r="E45" s="66" t="s">
        <v>556</v>
      </c>
      <c r="F45" s="67" t="s">
        <v>557</v>
      </c>
      <c r="G45" s="68">
        <v>40</v>
      </c>
      <c r="H45" s="69">
        <v>255.72</v>
      </c>
      <c r="J45" s="83" t="s">
        <v>82</v>
      </c>
      <c r="K45" s="84" t="s">
        <v>495</v>
      </c>
      <c r="L45" s="82">
        <v>80816202</v>
      </c>
      <c r="M45" s="82" t="s">
        <v>560</v>
      </c>
      <c r="N45" s="68">
        <v>40</v>
      </c>
      <c r="O45" s="69">
        <v>255.72</v>
      </c>
    </row>
    <row r="46" spans="1:15" x14ac:dyDescent="0.25">
      <c r="A46" s="62" t="s">
        <v>82</v>
      </c>
      <c r="B46" s="63" t="s">
        <v>88</v>
      </c>
      <c r="C46" s="64">
        <v>1061728399</v>
      </c>
      <c r="D46" s="65" t="s">
        <v>87</v>
      </c>
      <c r="E46" s="66" t="s">
        <v>556</v>
      </c>
      <c r="F46" s="67" t="s">
        <v>557</v>
      </c>
      <c r="G46" s="68">
        <v>40</v>
      </c>
      <c r="H46" s="69">
        <v>251.32</v>
      </c>
      <c r="J46" s="62" t="s">
        <v>82</v>
      </c>
      <c r="K46" s="63" t="s">
        <v>88</v>
      </c>
      <c r="L46" s="64">
        <v>1061728399</v>
      </c>
      <c r="M46" s="65" t="s">
        <v>87</v>
      </c>
      <c r="N46" s="68">
        <v>40</v>
      </c>
      <c r="O46" s="69">
        <v>251.32</v>
      </c>
    </row>
    <row r="47" spans="1:15" x14ac:dyDescent="0.25">
      <c r="A47" s="62" t="s">
        <v>82</v>
      </c>
      <c r="B47" s="63" t="s">
        <v>90</v>
      </c>
      <c r="C47" s="64" t="s">
        <v>608</v>
      </c>
      <c r="D47" s="65" t="s">
        <v>608</v>
      </c>
      <c r="E47" s="66" t="s">
        <v>556</v>
      </c>
      <c r="F47" s="67" t="s">
        <v>557</v>
      </c>
      <c r="G47" s="68">
        <v>40</v>
      </c>
      <c r="H47" s="69">
        <v>380</v>
      </c>
      <c r="J47" s="62" t="s">
        <v>82</v>
      </c>
      <c r="K47" s="63" t="s">
        <v>90</v>
      </c>
      <c r="L47" s="64" t="s">
        <v>608</v>
      </c>
      <c r="M47" s="65" t="s">
        <v>608</v>
      </c>
      <c r="N47" s="68">
        <v>40</v>
      </c>
      <c r="O47" s="69">
        <v>380</v>
      </c>
    </row>
  </sheetData>
  <conditionalFormatting sqref="C6:C47">
    <cfRule type="duplicateValues" dxfId="23" priority="23"/>
    <cfRule type="duplicateValues" dxfId="22" priority="24"/>
  </conditionalFormatting>
  <conditionalFormatting sqref="C19">
    <cfRule type="duplicateValues" dxfId="21" priority="15"/>
    <cfRule type="duplicateValues" dxfId="20" priority="16"/>
  </conditionalFormatting>
  <conditionalFormatting sqref="C20:C25 C13:C18">
    <cfRule type="duplicateValues" dxfId="19" priority="17"/>
    <cfRule type="duplicateValues" dxfId="18" priority="18"/>
  </conditionalFormatting>
  <conditionalFormatting sqref="C26">
    <cfRule type="duplicateValues" dxfId="17" priority="13"/>
    <cfRule type="duplicateValues" dxfId="16" priority="14"/>
  </conditionalFormatting>
  <conditionalFormatting sqref="D6:D47">
    <cfRule type="duplicateValues" dxfId="15" priority="22"/>
  </conditionalFormatting>
  <conditionalFormatting sqref="G7:G47">
    <cfRule type="containsText" dxfId="14" priority="19" operator="containsText" text="40">
      <formula>NOT(ISERROR(SEARCH("40",G7)))</formula>
    </cfRule>
    <cfRule type="containsText" dxfId="13" priority="20" operator="containsText" text="20">
      <formula>NOT(ISERROR(SEARCH("20",G7)))</formula>
    </cfRule>
    <cfRule type="cellIs" dxfId="12" priority="21" operator="between">
      <formula>2</formula>
      <formula>12</formula>
    </cfRule>
  </conditionalFormatting>
  <conditionalFormatting sqref="L6:L47">
    <cfRule type="duplicateValues" dxfId="11" priority="11"/>
    <cfRule type="duplicateValues" dxfId="10" priority="12"/>
  </conditionalFormatting>
  <conditionalFormatting sqref="L19">
    <cfRule type="duplicateValues" dxfId="9" priority="6"/>
    <cfRule type="duplicateValues" dxfId="8" priority="7"/>
  </conditionalFormatting>
  <conditionalFormatting sqref="L20:L25 L13:L18">
    <cfRule type="duplicateValues" dxfId="7" priority="8"/>
    <cfRule type="duplicateValues" dxfId="6" priority="9"/>
  </conditionalFormatting>
  <conditionalFormatting sqref="L26">
    <cfRule type="duplicateValues" dxfId="5" priority="4"/>
    <cfRule type="duplicateValues" dxfId="4" priority="5"/>
  </conditionalFormatting>
  <conditionalFormatting sqref="M6:M47">
    <cfRule type="duplicateValues" dxfId="3" priority="10"/>
  </conditionalFormatting>
  <conditionalFormatting sqref="N7:N47">
    <cfRule type="containsText" dxfId="2" priority="1" operator="containsText" text="40">
      <formula>NOT(ISERROR(SEARCH("40",N7)))</formula>
    </cfRule>
    <cfRule type="containsText" dxfId="1" priority="2" operator="containsText" text="20">
      <formula>NOT(ISERROR(SEARCH("20",N7)))</formula>
    </cfRule>
    <cfRule type="cellIs" dxfId="0" priority="3" operator="between">
      <formula>2</formula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consolidado</vt:lpstr>
      <vt:lpstr>Hoja1</vt:lpstr>
      <vt:lpstr>Proy OCAS REG IP-2024 (23-12-21</vt:lpstr>
      <vt:lpstr>OCASIONALES POPAYÁN</vt:lpstr>
      <vt:lpstr>OCASIONALES REGIONALIZACIÓN</vt:lpstr>
      <vt:lpstr>consolidado!Área_de_impresión</vt:lpstr>
      <vt:lpstr>'Proy OCAS REG IP-2024 (23-12-21'!Área_de_impresión</vt:lpstr>
      <vt:lpstr>consolidado!Títulos_a_imprimir</vt:lpstr>
      <vt:lpstr>'Proy OCAS REG IP-2024 (23-12-21'!Títulos_a_imprimir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TALENTO-H</dc:creator>
  <cp:lastModifiedBy>ELMER JURADO SOTO</cp:lastModifiedBy>
  <dcterms:created xsi:type="dcterms:W3CDTF">2023-12-07T14:51:49Z</dcterms:created>
  <dcterms:modified xsi:type="dcterms:W3CDTF">2025-01-15T16:43:44Z</dcterms:modified>
</cp:coreProperties>
</file>