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wney Lab\Libby\LM003\"/>
    </mc:Choice>
  </mc:AlternateContent>
  <bookViews>
    <workbookView xWindow="0" yWindow="0" windowWidth="15495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9" i="1"/>
  <c r="I10" i="1"/>
  <c r="I11" i="1"/>
  <c r="I12" i="1"/>
  <c r="I13" i="1"/>
  <c r="I14" i="1"/>
  <c r="I15" i="1"/>
  <c r="I8" i="1"/>
  <c r="G8" i="1" l="1"/>
  <c r="E7" i="1"/>
  <c r="H7" i="1" s="1"/>
  <c r="E6" i="1"/>
  <c r="H6" i="1" s="1"/>
  <c r="E5" i="1"/>
  <c r="H5" i="1" s="1"/>
  <c r="E4" i="1"/>
  <c r="H4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8" i="1"/>
  <c r="H8" i="1" s="1"/>
  <c r="G4" i="1" l="1"/>
  <c r="F4" i="1" s="1"/>
  <c r="F8" i="1"/>
  <c r="G15" i="1"/>
  <c r="F15" i="1" s="1"/>
  <c r="G11" i="1"/>
  <c r="F11" i="1" s="1"/>
  <c r="G5" i="1"/>
  <c r="F5" i="1" s="1"/>
  <c r="G12" i="1"/>
  <c r="F12" i="1" s="1"/>
  <c r="G14" i="1"/>
  <c r="F14" i="1" s="1"/>
  <c r="G10" i="1"/>
  <c r="F10" i="1" s="1"/>
  <c r="G6" i="1"/>
  <c r="F6" i="1" s="1"/>
  <c r="G13" i="1"/>
  <c r="F13" i="1" s="1"/>
  <c r="G9" i="1"/>
  <c r="F9" i="1" s="1"/>
  <c r="G7" i="1"/>
  <c r="F7" i="1" s="1"/>
</calcChain>
</file>

<file path=xl/sharedStrings.xml><?xml version="1.0" encoding="utf-8"?>
<sst xmlns="http://schemas.openxmlformats.org/spreadsheetml/2006/main" count="14" uniqueCount="14">
  <si>
    <t>Date</t>
  </si>
  <si>
    <t>#</t>
  </si>
  <si>
    <t>Lysate</t>
  </si>
  <si>
    <t>Conc (ug/ul) from BCA</t>
  </si>
  <si>
    <t>ul for ug added</t>
  </si>
  <si>
    <t>ug in lane</t>
  </si>
  <si>
    <t>Lysis buffer</t>
  </si>
  <si>
    <t>4x (+DTT)</t>
  </si>
  <si>
    <t>ul sample*</t>
  </si>
  <si>
    <t>Total volume*</t>
  </si>
  <si>
    <t>Load</t>
  </si>
  <si>
    <t>Exp</t>
  </si>
  <si>
    <t>*Calculations are multiplied by 2.2</t>
  </si>
  <si>
    <t>unstim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</si>
</sst>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7" sqref="D7"/>
    </sheetView>
  </sheetViews>
  <sheetFormatPr defaultRowHeight="15" x14ac:dyDescent="0.25"/>
  <cols>
    <col min="1" max="1" width="3" bestFit="1" customWidth="1"/>
    <col min="2" max="2" width="11.140625" customWidth="1"/>
    <col min="3" max="3" width="9.28515625" customWidth="1"/>
    <col min="4" max="4" width="5.28515625" bestFit="1" customWidth="1"/>
    <col min="10" max="10" width="6.140625" bestFit="1" customWidth="1"/>
  </cols>
  <sheetData>
    <row r="1" spans="1:10" x14ac:dyDescent="0.25">
      <c r="B1" s="8" t="s">
        <v>0</v>
      </c>
      <c r="C1" s="8"/>
      <c r="I1" s="8" t="s">
        <v>11</v>
      </c>
      <c r="J1" s="12"/>
    </row>
    <row r="3" spans="1:10" s="1" customFormat="1" ht="45" x14ac:dyDescent="0.25">
      <c r="A3" s="2" t="s">
        <v>1</v>
      </c>
      <c r="B3" s="2" t="s">
        <v>2</v>
      </c>
      <c r="C3" s="2" t="s">
        <v>3</v>
      </c>
      <c r="D3" s="2" t="s">
        <v>5</v>
      </c>
      <c r="E3" s="2" t="s">
        <v>4</v>
      </c>
      <c r="F3" s="3" t="s">
        <v>6</v>
      </c>
      <c r="G3" s="4" t="s">
        <v>7</v>
      </c>
      <c r="H3" s="5" t="s">
        <v>8</v>
      </c>
      <c r="I3" s="2" t="s">
        <v>9</v>
      </c>
      <c r="J3" s="2" t="s">
        <v>10</v>
      </c>
    </row>
    <row r="4" spans="1:10" x14ac:dyDescent="0.25">
      <c r="A4" s="6">
        <v>1</v>
      </c>
      <c r="B4" t="s">
        <v>13</v>
      </c>
      <c r="C4" s="6">
        <v>0.64800000000000002</v>
      </c>
      <c r="D4" s="6">
        <v>18</v>
      </c>
      <c r="E4" s="9">
        <f t="shared" ref="E4:E15" si="0">D4/C4</f>
        <v>27.777777777777779</v>
      </c>
      <c r="F4" s="10">
        <f t="shared" ref="F4:F15" si="1">I4-H4-G4</f>
        <v>4.8888888888888857</v>
      </c>
      <c r="G4" s="7">
        <f t="shared" ref="G4:G15" si="2">I4/4</f>
        <v>22</v>
      </c>
      <c r="H4" s="11">
        <f t="shared" ref="H4:H15" si="3">E4*2.2</f>
        <v>61.111111111111114</v>
      </c>
      <c r="I4" s="6">
        <f t="shared" ref="I4:I15" si="4">J4*2.2</f>
        <v>88</v>
      </c>
      <c r="J4" s="6">
        <v>40</v>
      </c>
    </row>
    <row r="5" spans="1:10" x14ac:dyDescent="0.25">
      <c r="A5" s="6">
        <v>2</v>
      </c>
      <c r="B5" s="6">
        <v>30</v>
      </c>
      <c r="C5" s="6">
        <v>0.63400000000000001</v>
      </c>
      <c r="D5" s="6">
        <v>18</v>
      </c>
      <c r="E5" s="9">
        <f t="shared" si="0"/>
        <v>28.391167192429023</v>
      </c>
      <c r="F5" s="10">
        <f t="shared" si="1"/>
        <v>3.5394321766561418</v>
      </c>
      <c r="G5" s="7">
        <f t="shared" si="2"/>
        <v>22</v>
      </c>
      <c r="H5" s="11">
        <f t="shared" si="3"/>
        <v>62.460567823343858</v>
      </c>
      <c r="I5" s="6">
        <f t="shared" si="4"/>
        <v>88</v>
      </c>
      <c r="J5" s="6">
        <v>40</v>
      </c>
    </row>
    <row r="6" spans="1:10" x14ac:dyDescent="0.25">
      <c r="A6" s="6">
        <v>3</v>
      </c>
      <c r="B6" s="6">
        <v>120</v>
      </c>
      <c r="C6" s="6">
        <v>0.624</v>
      </c>
      <c r="D6" s="6">
        <v>18</v>
      </c>
      <c r="E6" s="9">
        <f t="shared" si="0"/>
        <v>28.846153846153847</v>
      </c>
      <c r="F6" s="10">
        <f t="shared" si="1"/>
        <v>2.538461538461533</v>
      </c>
      <c r="G6" s="7">
        <f t="shared" si="2"/>
        <v>22</v>
      </c>
      <c r="H6" s="11">
        <f t="shared" si="3"/>
        <v>63.461538461538467</v>
      </c>
      <c r="I6" s="6">
        <f t="shared" si="4"/>
        <v>88</v>
      </c>
      <c r="J6" s="6">
        <v>40</v>
      </c>
    </row>
    <row r="7" spans="1:10" x14ac:dyDescent="0.25">
      <c r="A7" s="6">
        <v>4</v>
      </c>
      <c r="B7" s="6"/>
      <c r="C7" s="6"/>
      <c r="D7" s="6"/>
      <c r="E7" s="9" t="e">
        <f t="shared" si="0"/>
        <v>#DIV/0!</v>
      </c>
      <c r="F7" s="10" t="e">
        <f t="shared" si="1"/>
        <v>#DIV/0!</v>
      </c>
      <c r="G7" s="7">
        <f t="shared" si="2"/>
        <v>22</v>
      </c>
      <c r="H7" s="11" t="e">
        <f t="shared" si="3"/>
        <v>#DIV/0!</v>
      </c>
      <c r="I7" s="6">
        <f t="shared" si="4"/>
        <v>88</v>
      </c>
      <c r="J7" s="6">
        <v>40</v>
      </c>
    </row>
    <row r="8" spans="1:10" x14ac:dyDescent="0.25">
      <c r="A8" s="6">
        <v>5</v>
      </c>
      <c r="B8" s="6"/>
      <c r="C8" s="6"/>
      <c r="D8" s="6"/>
      <c r="E8" s="9" t="e">
        <f t="shared" si="0"/>
        <v>#DIV/0!</v>
      </c>
      <c r="F8" s="10" t="e">
        <f t="shared" si="1"/>
        <v>#DIV/0!</v>
      </c>
      <c r="G8" s="7">
        <f t="shared" si="2"/>
        <v>22</v>
      </c>
      <c r="H8" s="11" t="e">
        <f t="shared" si="3"/>
        <v>#DIV/0!</v>
      </c>
      <c r="I8" s="6">
        <f t="shared" si="4"/>
        <v>88</v>
      </c>
      <c r="J8" s="6">
        <v>40</v>
      </c>
    </row>
    <row r="9" spans="1:10" x14ac:dyDescent="0.25">
      <c r="A9" s="6">
        <v>6</v>
      </c>
      <c r="B9" s="6"/>
      <c r="C9" s="6"/>
      <c r="D9" s="6"/>
      <c r="E9" s="9" t="e">
        <f t="shared" si="0"/>
        <v>#DIV/0!</v>
      </c>
      <c r="F9" s="10" t="e">
        <f t="shared" si="1"/>
        <v>#DIV/0!</v>
      </c>
      <c r="G9" s="7">
        <f t="shared" si="2"/>
        <v>22</v>
      </c>
      <c r="H9" s="11" t="e">
        <f t="shared" si="3"/>
        <v>#DIV/0!</v>
      </c>
      <c r="I9" s="6">
        <f t="shared" si="4"/>
        <v>88</v>
      </c>
      <c r="J9" s="6">
        <v>40</v>
      </c>
    </row>
    <row r="10" spans="1:10" x14ac:dyDescent="0.25">
      <c r="A10" s="6">
        <v>7</v>
      </c>
      <c r="B10" s="6"/>
      <c r="C10" s="6"/>
      <c r="D10" s="6"/>
      <c r="E10" s="9" t="e">
        <f t="shared" si="0"/>
        <v>#DIV/0!</v>
      </c>
      <c r="F10" s="10" t="e">
        <f t="shared" si="1"/>
        <v>#DIV/0!</v>
      </c>
      <c r="G10" s="7">
        <f t="shared" si="2"/>
        <v>22</v>
      </c>
      <c r="H10" s="11" t="e">
        <f t="shared" si="3"/>
        <v>#DIV/0!</v>
      </c>
      <c r="I10" s="6">
        <f t="shared" si="4"/>
        <v>88</v>
      </c>
      <c r="J10" s="6">
        <v>40</v>
      </c>
    </row>
    <row r="11" spans="1:10" x14ac:dyDescent="0.25">
      <c r="A11" s="6">
        <v>8</v>
      </c>
      <c r="B11" s="6"/>
      <c r="C11" s="6"/>
      <c r="D11" s="6"/>
      <c r="E11" s="9" t="e">
        <f t="shared" si="0"/>
        <v>#DIV/0!</v>
      </c>
      <c r="F11" s="10" t="e">
        <f t="shared" si="1"/>
        <v>#DIV/0!</v>
      </c>
      <c r="G11" s="7">
        <f t="shared" si="2"/>
        <v>22</v>
      </c>
      <c r="H11" s="11" t="e">
        <f t="shared" si="3"/>
        <v>#DIV/0!</v>
      </c>
      <c r="I11" s="6">
        <f t="shared" si="4"/>
        <v>88</v>
      </c>
      <c r="J11" s="6">
        <v>40</v>
      </c>
    </row>
    <row r="12" spans="1:10" x14ac:dyDescent="0.25">
      <c r="A12" s="6">
        <v>9</v>
      </c>
      <c r="B12" s="6"/>
      <c r="C12" s="6"/>
      <c r="D12" s="6"/>
      <c r="E12" s="9" t="e">
        <f t="shared" si="0"/>
        <v>#DIV/0!</v>
      </c>
      <c r="F12" s="10" t="e">
        <f t="shared" si="1"/>
        <v>#DIV/0!</v>
      </c>
      <c r="G12" s="7">
        <f t="shared" si="2"/>
        <v>22</v>
      </c>
      <c r="H12" s="11" t="e">
        <f t="shared" si="3"/>
        <v>#DIV/0!</v>
      </c>
      <c r="I12" s="6">
        <f t="shared" si="4"/>
        <v>88</v>
      </c>
      <c r="J12" s="6">
        <v>40</v>
      </c>
    </row>
    <row r="13" spans="1:10" x14ac:dyDescent="0.25">
      <c r="A13" s="6">
        <v>10</v>
      </c>
      <c r="B13" s="6"/>
      <c r="C13" s="6"/>
      <c r="D13" s="6"/>
      <c r="E13" s="9" t="e">
        <f t="shared" si="0"/>
        <v>#DIV/0!</v>
      </c>
      <c r="F13" s="10" t="e">
        <f t="shared" si="1"/>
        <v>#DIV/0!</v>
      </c>
      <c r="G13" s="7">
        <f t="shared" si="2"/>
        <v>22</v>
      </c>
      <c r="H13" s="11" t="e">
        <f t="shared" si="3"/>
        <v>#DIV/0!</v>
      </c>
      <c r="I13" s="6">
        <f t="shared" si="4"/>
        <v>88</v>
      </c>
      <c r="J13" s="6">
        <v>40</v>
      </c>
    </row>
    <row r="14" spans="1:10" x14ac:dyDescent="0.25">
      <c r="A14" s="6">
        <v>11</v>
      </c>
      <c r="B14" s="6"/>
      <c r="C14" s="6"/>
      <c r="D14" s="6"/>
      <c r="E14" s="9" t="e">
        <f t="shared" si="0"/>
        <v>#DIV/0!</v>
      </c>
      <c r="F14" s="10" t="e">
        <f t="shared" si="1"/>
        <v>#DIV/0!</v>
      </c>
      <c r="G14" s="7">
        <f t="shared" si="2"/>
        <v>22</v>
      </c>
      <c r="H14" s="11" t="e">
        <f t="shared" si="3"/>
        <v>#DIV/0!</v>
      </c>
      <c r="I14" s="6">
        <f t="shared" si="4"/>
        <v>88</v>
      </c>
      <c r="J14" s="6">
        <v>40</v>
      </c>
    </row>
    <row r="15" spans="1:10" x14ac:dyDescent="0.25">
      <c r="A15" s="6">
        <v>12</v>
      </c>
      <c r="B15" s="6"/>
      <c r="C15" s="6"/>
      <c r="D15" s="6"/>
      <c r="E15" s="9" t="e">
        <f t="shared" si="0"/>
        <v>#DIV/0!</v>
      </c>
      <c r="F15" s="10" t="e">
        <f t="shared" si="1"/>
        <v>#DIV/0!</v>
      </c>
      <c r="G15" s="7">
        <f t="shared" si="2"/>
        <v>22</v>
      </c>
      <c r="H15" s="11" t="e">
        <f t="shared" si="3"/>
        <v>#DIV/0!</v>
      </c>
      <c r="I15" s="6">
        <f t="shared" si="4"/>
        <v>88</v>
      </c>
      <c r="J15" s="6">
        <v>40</v>
      </c>
    </row>
    <row r="17" spans="2:2" x14ac:dyDescent="0.25">
      <c r="B17" t="s">
        <v>12</v>
      </c>
    </row>
  </sheetData>
  <sortState ref="A4:J15">
    <sortCondition ref="B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Meghan</dc:creator>
  <cp:lastModifiedBy>Murphy, Elisabeth</cp:lastModifiedBy>
  <cp:lastPrinted>2023-07-13T20:19:41Z</cp:lastPrinted>
  <dcterms:created xsi:type="dcterms:W3CDTF">2016-06-09T20:27:06Z</dcterms:created>
  <dcterms:modified xsi:type="dcterms:W3CDTF">2023-07-13T21:36:29Z</dcterms:modified>
</cp:coreProperties>
</file>