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18\"/>
    </mc:Choice>
  </mc:AlternateContent>
  <bookViews>
    <workbookView xWindow="0" yWindow="0" windowWidth="1549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G17" i="1" s="1"/>
  <c r="I18" i="1"/>
  <c r="G18" i="1" s="1"/>
  <c r="I19" i="1"/>
  <c r="I20" i="1"/>
  <c r="I21" i="1"/>
  <c r="I4" i="1"/>
  <c r="E16" i="1"/>
  <c r="H16" i="1" s="1"/>
  <c r="G16" i="1"/>
  <c r="E17" i="1"/>
  <c r="H17" i="1" s="1"/>
  <c r="E18" i="1"/>
  <c r="H18" i="1" s="1"/>
  <c r="E19" i="1"/>
  <c r="H19" i="1" s="1"/>
  <c r="E20" i="1"/>
  <c r="H20" i="1" s="1"/>
  <c r="G20" i="1"/>
  <c r="E21" i="1"/>
  <c r="H21" i="1" s="1"/>
  <c r="G21" i="1"/>
  <c r="F20" i="1" l="1"/>
  <c r="F21" i="1"/>
  <c r="F17" i="1"/>
  <c r="F16" i="1"/>
  <c r="G19" i="1"/>
  <c r="F19" i="1" s="1"/>
  <c r="F18" i="1"/>
  <c r="G8" i="1" l="1"/>
  <c r="E7" i="1"/>
  <c r="H7" i="1" s="1"/>
  <c r="E6" i="1"/>
  <c r="H6" i="1" s="1"/>
  <c r="E5" i="1"/>
  <c r="H5" i="1" s="1"/>
  <c r="E4" i="1"/>
  <c r="H4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8" i="1"/>
  <c r="H8" i="1" s="1"/>
  <c r="G4" i="1" l="1"/>
  <c r="F4" i="1" s="1"/>
  <c r="F8" i="1"/>
  <c r="G15" i="1"/>
  <c r="F15" i="1" s="1"/>
  <c r="G11" i="1"/>
  <c r="F11" i="1" s="1"/>
  <c r="G5" i="1"/>
  <c r="F5" i="1" s="1"/>
  <c r="G12" i="1"/>
  <c r="F12" i="1" s="1"/>
  <c r="G14" i="1"/>
  <c r="F14" i="1" s="1"/>
  <c r="G10" i="1"/>
  <c r="F10" i="1" s="1"/>
  <c r="G6" i="1"/>
  <c r="F6" i="1" s="1"/>
  <c r="G13" i="1"/>
  <c r="F13" i="1" s="1"/>
  <c r="G9" i="1"/>
  <c r="F9" i="1" s="1"/>
  <c r="G7" i="1"/>
  <c r="F7" i="1" s="1"/>
</calcChain>
</file>

<file path=xl/sharedStrings.xml><?xml version="1.0" encoding="utf-8"?>
<sst xmlns="http://schemas.openxmlformats.org/spreadsheetml/2006/main" count="31" uniqueCount="31">
  <si>
    <t>Date</t>
  </si>
  <si>
    <t>#</t>
  </si>
  <si>
    <t>Lysate</t>
  </si>
  <si>
    <t>Conc (ug/ul) from BCA</t>
  </si>
  <si>
    <t>ul for ug added</t>
  </si>
  <si>
    <t>ug in lane</t>
  </si>
  <si>
    <t>Lysis buffer</t>
  </si>
  <si>
    <t>4x (+DTT)</t>
  </si>
  <si>
    <t>ul sample*</t>
  </si>
  <si>
    <t>Total volume*</t>
  </si>
  <si>
    <t>Load</t>
  </si>
  <si>
    <t>Exp</t>
  </si>
  <si>
    <t>*Calculations are multiplied by 2.2</t>
  </si>
  <si>
    <t>IMR90_0</t>
  </si>
  <si>
    <t>IMR90_10</t>
  </si>
  <si>
    <t>IMR90_25</t>
  </si>
  <si>
    <t>IMR90_50</t>
  </si>
  <si>
    <t>IMR90_75</t>
  </si>
  <si>
    <t>IMR90_100</t>
  </si>
  <si>
    <t>IMR90_150</t>
  </si>
  <si>
    <t>IMR90_200</t>
  </si>
  <si>
    <t>IMR90_EtOH</t>
  </si>
  <si>
    <t>A549_10</t>
  </si>
  <si>
    <t>A549_25</t>
  </si>
  <si>
    <t>A549_50</t>
  </si>
  <si>
    <t>A549_75</t>
  </si>
  <si>
    <t>A549_100</t>
  </si>
  <si>
    <t>A549_150</t>
  </si>
  <si>
    <t>A549_200</t>
  </si>
  <si>
    <t>A549_EtOH</t>
  </si>
  <si>
    <t>A549_0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</si>
</sst>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2" fontId="0" fillId="0" borderId="1" xfId="0" applyNumberFormat="1" applyBorder="1"/>
    <xf numFmtId="2" fontId="0" fillId="3" borderId="1" xfId="0" applyNumberFormat="1" applyFill="1" applyBorder="1"/>
    <xf numFmtId="2" fontId="0" fillId="4" borderId="1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5" sqref="M15"/>
    </sheetView>
  </sheetViews>
  <sheetFormatPr defaultRowHeight="15" x14ac:dyDescent="0.25"/>
  <cols>
    <col min="1" max="1" width="3" bestFit="1" customWidth="1"/>
    <col min="2" max="2" width="12.140625" customWidth="1"/>
    <col min="3" max="3" width="9.28515625" customWidth="1"/>
    <col min="4" max="4" width="5.28515625" bestFit="1" customWidth="1"/>
    <col min="10" max="10" width="6.140625" bestFit="1" customWidth="1"/>
  </cols>
  <sheetData>
    <row r="1" spans="1:10" x14ac:dyDescent="0.25">
      <c r="B1" s="8" t="s">
        <v>0</v>
      </c>
      <c r="C1" s="8"/>
      <c r="I1" s="8" t="s">
        <v>11</v>
      </c>
      <c r="J1" s="12"/>
    </row>
    <row r="3" spans="1:10" s="1" customFormat="1" ht="45" x14ac:dyDescent="0.25">
      <c r="A3" s="2" t="s">
        <v>1</v>
      </c>
      <c r="B3" s="2" t="s">
        <v>2</v>
      </c>
      <c r="C3" s="2" t="s">
        <v>3</v>
      </c>
      <c r="D3" s="2" t="s">
        <v>5</v>
      </c>
      <c r="E3" s="2" t="s">
        <v>4</v>
      </c>
      <c r="F3" s="3" t="s">
        <v>6</v>
      </c>
      <c r="G3" s="4" t="s">
        <v>7</v>
      </c>
      <c r="H3" s="5" t="s">
        <v>8</v>
      </c>
      <c r="I3" s="2" t="s">
        <v>9</v>
      </c>
      <c r="J3" s="2" t="s">
        <v>10</v>
      </c>
    </row>
    <row r="4" spans="1:10" x14ac:dyDescent="0.25">
      <c r="A4" s="6">
        <v>1</v>
      </c>
      <c r="B4" t="s">
        <v>13</v>
      </c>
      <c r="C4" s="6">
        <v>0.26300000000000001</v>
      </c>
      <c r="D4" s="6">
        <v>6</v>
      </c>
      <c r="E4" s="9">
        <f>D4/C4</f>
        <v>22.813688212927755</v>
      </c>
      <c r="F4" s="10">
        <f t="shared" ref="F4:F15" si="0">I4-H4-G4</f>
        <v>8.623574144486696</v>
      </c>
      <c r="G4" s="7">
        <f t="shared" ref="G4:G15" si="1">I4/4</f>
        <v>12</v>
      </c>
      <c r="H4" s="11">
        <f>E4*1.2</f>
        <v>27.376425855513304</v>
      </c>
      <c r="I4" s="6">
        <f>J4*1.2</f>
        <v>48</v>
      </c>
      <c r="J4" s="6">
        <v>40</v>
      </c>
    </row>
    <row r="5" spans="1:10" x14ac:dyDescent="0.25">
      <c r="A5" s="6">
        <v>2</v>
      </c>
      <c r="B5" s="6" t="s">
        <v>14</v>
      </c>
      <c r="C5" s="6">
        <v>0.23100000000000001</v>
      </c>
      <c r="D5" s="6">
        <v>6</v>
      </c>
      <c r="E5" s="9">
        <f>D5/C5</f>
        <v>25.974025974025974</v>
      </c>
      <c r="F5" s="10">
        <f t="shared" si="0"/>
        <v>4.8311688311688314</v>
      </c>
      <c r="G5" s="7">
        <f t="shared" si="1"/>
        <v>12</v>
      </c>
      <c r="H5" s="11">
        <f t="shared" ref="H5:H21" si="2">E5*1.2</f>
        <v>31.168831168831169</v>
      </c>
      <c r="I5" s="6">
        <f t="shared" ref="I5:I21" si="3">J5*1.2</f>
        <v>48</v>
      </c>
      <c r="J5" s="6">
        <v>40</v>
      </c>
    </row>
    <row r="6" spans="1:10" x14ac:dyDescent="0.25">
      <c r="A6" s="6">
        <v>3</v>
      </c>
      <c r="B6" s="6" t="s">
        <v>15</v>
      </c>
      <c r="C6" s="6">
        <v>0.23200000000000001</v>
      </c>
      <c r="D6" s="6">
        <v>6</v>
      </c>
      <c r="E6" s="9">
        <f>D6/C6</f>
        <v>25.862068965517238</v>
      </c>
      <c r="F6" s="10">
        <f t="shared" si="0"/>
        <v>4.9655172413793167</v>
      </c>
      <c r="G6" s="7">
        <f t="shared" si="1"/>
        <v>12</v>
      </c>
      <c r="H6" s="11">
        <f t="shared" si="2"/>
        <v>31.034482758620683</v>
      </c>
      <c r="I6" s="6">
        <f t="shared" si="3"/>
        <v>48</v>
      </c>
      <c r="J6" s="6">
        <v>40</v>
      </c>
    </row>
    <row r="7" spans="1:10" x14ac:dyDescent="0.25">
      <c r="A7" s="6">
        <v>4</v>
      </c>
      <c r="B7" s="6" t="s">
        <v>16</v>
      </c>
      <c r="C7" s="6">
        <v>0.214</v>
      </c>
      <c r="D7" s="6">
        <v>6</v>
      </c>
      <c r="E7" s="9">
        <f>D7/C7</f>
        <v>28.037383177570096</v>
      </c>
      <c r="F7" s="10">
        <f t="shared" si="0"/>
        <v>2.3551401869158894</v>
      </c>
      <c r="G7" s="7">
        <f t="shared" si="1"/>
        <v>12</v>
      </c>
      <c r="H7" s="11">
        <f t="shared" si="2"/>
        <v>33.644859813084111</v>
      </c>
      <c r="I7" s="6">
        <f t="shared" si="3"/>
        <v>48</v>
      </c>
      <c r="J7" s="6">
        <v>40</v>
      </c>
    </row>
    <row r="8" spans="1:10" x14ac:dyDescent="0.25">
      <c r="A8" s="6">
        <v>5</v>
      </c>
      <c r="B8" s="6" t="s">
        <v>17</v>
      </c>
      <c r="C8" s="6">
        <v>0.21099999999999999</v>
      </c>
      <c r="D8" s="6">
        <v>6</v>
      </c>
      <c r="E8" s="9">
        <f t="shared" ref="E8:E15" si="4">D8/C8</f>
        <v>28.436018957345972</v>
      </c>
      <c r="F8" s="10">
        <f t="shared" si="0"/>
        <v>1.8767772511848335</v>
      </c>
      <c r="G8" s="7">
        <f t="shared" si="1"/>
        <v>12</v>
      </c>
      <c r="H8" s="11">
        <f t="shared" si="2"/>
        <v>34.123222748815166</v>
      </c>
      <c r="I8" s="6">
        <f t="shared" si="3"/>
        <v>48</v>
      </c>
      <c r="J8" s="6">
        <v>40</v>
      </c>
    </row>
    <row r="9" spans="1:10" x14ac:dyDescent="0.25">
      <c r="A9" s="6">
        <v>6</v>
      </c>
      <c r="B9" s="6" t="s">
        <v>18</v>
      </c>
      <c r="C9" s="6">
        <v>0.20699999999999999</v>
      </c>
      <c r="D9" s="6">
        <v>6</v>
      </c>
      <c r="E9" s="9">
        <f t="shared" si="4"/>
        <v>28.985507246376812</v>
      </c>
      <c r="F9" s="10">
        <f t="shared" si="0"/>
        <v>1.2173913043478279</v>
      </c>
      <c r="G9" s="7">
        <f t="shared" si="1"/>
        <v>12</v>
      </c>
      <c r="H9" s="11">
        <f t="shared" si="2"/>
        <v>34.782608695652172</v>
      </c>
      <c r="I9" s="6">
        <f t="shared" si="3"/>
        <v>48</v>
      </c>
      <c r="J9" s="6">
        <v>40</v>
      </c>
    </row>
    <row r="10" spans="1:10" x14ac:dyDescent="0.25">
      <c r="A10" s="6">
        <v>7</v>
      </c>
      <c r="B10" s="6" t="s">
        <v>19</v>
      </c>
      <c r="C10" s="6">
        <v>0.22600000000000001</v>
      </c>
      <c r="D10" s="6">
        <v>6</v>
      </c>
      <c r="E10" s="9">
        <f t="shared" si="4"/>
        <v>26.548672566371682</v>
      </c>
      <c r="F10" s="10">
        <f t="shared" si="0"/>
        <v>4.1415929203539825</v>
      </c>
      <c r="G10" s="7">
        <f t="shared" si="1"/>
        <v>12</v>
      </c>
      <c r="H10" s="11">
        <f t="shared" si="2"/>
        <v>31.858407079646017</v>
      </c>
      <c r="I10" s="6">
        <f t="shared" si="3"/>
        <v>48</v>
      </c>
      <c r="J10" s="6">
        <v>40</v>
      </c>
    </row>
    <row r="11" spans="1:10" x14ac:dyDescent="0.25">
      <c r="A11" s="6">
        <v>8</v>
      </c>
      <c r="B11" s="6" t="s">
        <v>20</v>
      </c>
      <c r="C11" s="6">
        <v>0.19800000000000001</v>
      </c>
      <c r="D11" s="6">
        <v>6</v>
      </c>
      <c r="E11" s="9">
        <f t="shared" si="4"/>
        <v>30.303030303030301</v>
      </c>
      <c r="F11" s="10">
        <f t="shared" si="0"/>
        <v>-0.36363636363635976</v>
      </c>
      <c r="G11" s="7">
        <f t="shared" si="1"/>
        <v>12</v>
      </c>
      <c r="H11" s="11">
        <f t="shared" si="2"/>
        <v>36.36363636363636</v>
      </c>
      <c r="I11" s="6">
        <f t="shared" si="3"/>
        <v>48</v>
      </c>
      <c r="J11" s="6">
        <v>40</v>
      </c>
    </row>
    <row r="12" spans="1:10" x14ac:dyDescent="0.25">
      <c r="A12" s="6">
        <v>9</v>
      </c>
      <c r="B12" s="6" t="s">
        <v>21</v>
      </c>
      <c r="C12" s="6">
        <v>0.23</v>
      </c>
      <c r="D12" s="6">
        <v>6</v>
      </c>
      <c r="E12" s="9">
        <f t="shared" si="4"/>
        <v>26.086956521739129</v>
      </c>
      <c r="F12" s="10">
        <f t="shared" si="0"/>
        <v>4.6956521739130466</v>
      </c>
      <c r="G12" s="7">
        <f t="shared" si="1"/>
        <v>12</v>
      </c>
      <c r="H12" s="11">
        <f t="shared" si="2"/>
        <v>31.304347826086953</v>
      </c>
      <c r="I12" s="6">
        <f t="shared" si="3"/>
        <v>48</v>
      </c>
      <c r="J12" s="6">
        <v>40</v>
      </c>
    </row>
    <row r="13" spans="1:10" x14ac:dyDescent="0.25">
      <c r="A13" s="6">
        <v>10</v>
      </c>
      <c r="B13" t="s">
        <v>30</v>
      </c>
      <c r="C13" s="6">
        <v>0.69799999999999995</v>
      </c>
      <c r="D13" s="6">
        <v>20</v>
      </c>
      <c r="E13" s="9">
        <f t="shared" si="4"/>
        <v>28.653295128939831</v>
      </c>
      <c r="F13" s="10">
        <f t="shared" si="0"/>
        <v>1.616045845272204</v>
      </c>
      <c r="G13" s="7">
        <f t="shared" si="1"/>
        <v>12</v>
      </c>
      <c r="H13" s="11">
        <f t="shared" si="2"/>
        <v>34.383954154727796</v>
      </c>
      <c r="I13" s="6">
        <f t="shared" si="3"/>
        <v>48</v>
      </c>
      <c r="J13" s="6">
        <v>40</v>
      </c>
    </row>
    <row r="14" spans="1:10" x14ac:dyDescent="0.25">
      <c r="A14" s="6">
        <v>11</v>
      </c>
      <c r="B14" s="6" t="s">
        <v>22</v>
      </c>
      <c r="C14" s="6">
        <v>0.71399999999999997</v>
      </c>
      <c r="D14" s="6">
        <v>20</v>
      </c>
      <c r="E14" s="9">
        <f t="shared" si="4"/>
        <v>28.011204481792717</v>
      </c>
      <c r="F14" s="10">
        <f t="shared" si="0"/>
        <v>2.3865546218487381</v>
      </c>
      <c r="G14" s="7">
        <f t="shared" si="1"/>
        <v>12</v>
      </c>
      <c r="H14" s="11">
        <f t="shared" si="2"/>
        <v>33.613445378151262</v>
      </c>
      <c r="I14" s="6">
        <f t="shared" si="3"/>
        <v>48</v>
      </c>
      <c r="J14" s="6">
        <v>40</v>
      </c>
    </row>
    <row r="15" spans="1:10" x14ac:dyDescent="0.25">
      <c r="A15" s="6">
        <v>12</v>
      </c>
      <c r="B15" s="6" t="s">
        <v>23</v>
      </c>
      <c r="C15" s="6">
        <v>0.65</v>
      </c>
      <c r="D15" s="6">
        <v>20</v>
      </c>
      <c r="E15" s="9">
        <f t="shared" si="4"/>
        <v>30.769230769230766</v>
      </c>
      <c r="F15" s="10">
        <f t="shared" si="0"/>
        <v>-0.9230769230769198</v>
      </c>
      <c r="G15" s="7">
        <f t="shared" si="1"/>
        <v>12</v>
      </c>
      <c r="H15" s="11">
        <f t="shared" si="2"/>
        <v>36.92307692307692</v>
      </c>
      <c r="I15" s="6">
        <f t="shared" si="3"/>
        <v>48</v>
      </c>
      <c r="J15" s="6">
        <v>40</v>
      </c>
    </row>
    <row r="16" spans="1:10" x14ac:dyDescent="0.25">
      <c r="A16" s="6">
        <v>13</v>
      </c>
      <c r="B16" s="6" t="s">
        <v>24</v>
      </c>
      <c r="C16" s="6">
        <v>0.68899999999999995</v>
      </c>
      <c r="D16" s="6">
        <v>20</v>
      </c>
      <c r="E16" s="9">
        <f t="shared" ref="E16:E21" si="5">D16/C16</f>
        <v>29.027576197387521</v>
      </c>
      <c r="F16" s="10">
        <f t="shared" ref="F16:F21" si="6">I16-H16-G16</f>
        <v>1.1669085631349745</v>
      </c>
      <c r="G16" s="7">
        <f t="shared" ref="G16:G21" si="7">I16/4</f>
        <v>12</v>
      </c>
      <c r="H16" s="11">
        <f t="shared" si="2"/>
        <v>34.833091436865026</v>
      </c>
      <c r="I16" s="6">
        <f t="shared" si="3"/>
        <v>48</v>
      </c>
      <c r="J16" s="6">
        <v>40</v>
      </c>
    </row>
    <row r="17" spans="1:10" x14ac:dyDescent="0.25">
      <c r="A17" s="6">
        <v>14</v>
      </c>
      <c r="B17" s="6" t="s">
        <v>25</v>
      </c>
      <c r="C17" s="6">
        <v>0.68200000000000005</v>
      </c>
      <c r="D17" s="6">
        <v>20</v>
      </c>
      <c r="E17" s="9">
        <f t="shared" si="5"/>
        <v>29.325513196480937</v>
      </c>
      <c r="F17" s="10">
        <f t="shared" si="6"/>
        <v>0.80938416422287673</v>
      </c>
      <c r="G17" s="7">
        <f t="shared" si="7"/>
        <v>12</v>
      </c>
      <c r="H17" s="11">
        <f t="shared" si="2"/>
        <v>35.190615835777123</v>
      </c>
      <c r="I17" s="6">
        <f t="shared" si="3"/>
        <v>48</v>
      </c>
      <c r="J17" s="6">
        <v>40</v>
      </c>
    </row>
    <row r="18" spans="1:10" x14ac:dyDescent="0.25">
      <c r="A18" s="6">
        <v>15</v>
      </c>
      <c r="B18" s="6" t="s">
        <v>26</v>
      </c>
      <c r="C18" s="6">
        <v>0.70399999999999996</v>
      </c>
      <c r="D18" s="6">
        <v>20</v>
      </c>
      <c r="E18" s="9">
        <f t="shared" si="5"/>
        <v>28.40909090909091</v>
      </c>
      <c r="F18" s="10">
        <f t="shared" si="6"/>
        <v>1.9090909090909065</v>
      </c>
      <c r="G18" s="7">
        <f t="shared" si="7"/>
        <v>12</v>
      </c>
      <c r="H18" s="11">
        <f t="shared" si="2"/>
        <v>34.090909090909093</v>
      </c>
      <c r="I18" s="6">
        <f t="shared" si="3"/>
        <v>48</v>
      </c>
      <c r="J18" s="6">
        <v>40</v>
      </c>
    </row>
    <row r="19" spans="1:10" x14ac:dyDescent="0.25">
      <c r="A19" s="6">
        <v>16</v>
      </c>
      <c r="B19" s="6" t="s">
        <v>27</v>
      </c>
      <c r="C19" s="6">
        <v>0.754</v>
      </c>
      <c r="D19" s="6">
        <v>20</v>
      </c>
      <c r="E19" s="9">
        <f t="shared" si="5"/>
        <v>26.525198938992041</v>
      </c>
      <c r="F19" s="10">
        <f t="shared" si="6"/>
        <v>4.1697612732095521</v>
      </c>
      <c r="G19" s="7">
        <f t="shared" si="7"/>
        <v>12</v>
      </c>
      <c r="H19" s="11">
        <f t="shared" si="2"/>
        <v>31.830238726790448</v>
      </c>
      <c r="I19" s="6">
        <f t="shared" si="3"/>
        <v>48</v>
      </c>
      <c r="J19" s="6">
        <v>40</v>
      </c>
    </row>
    <row r="20" spans="1:10" x14ac:dyDescent="0.25">
      <c r="A20" s="6">
        <v>17</v>
      </c>
      <c r="B20" s="6" t="s">
        <v>28</v>
      </c>
      <c r="C20" s="6">
        <v>0.74099999999999999</v>
      </c>
      <c r="D20" s="6">
        <v>20</v>
      </c>
      <c r="E20" s="9">
        <f t="shared" si="5"/>
        <v>26.990553306342779</v>
      </c>
      <c r="F20" s="10">
        <f t="shared" si="6"/>
        <v>3.6113360323886639</v>
      </c>
      <c r="G20" s="7">
        <f t="shared" si="7"/>
        <v>12</v>
      </c>
      <c r="H20" s="11">
        <f t="shared" si="2"/>
        <v>32.388663967611336</v>
      </c>
      <c r="I20" s="6">
        <f t="shared" si="3"/>
        <v>48</v>
      </c>
      <c r="J20" s="6">
        <v>40</v>
      </c>
    </row>
    <row r="21" spans="1:10" x14ac:dyDescent="0.25">
      <c r="A21" s="6">
        <v>18</v>
      </c>
      <c r="B21" s="6" t="s">
        <v>29</v>
      </c>
      <c r="C21" s="6">
        <v>0.68</v>
      </c>
      <c r="D21" s="6">
        <v>20</v>
      </c>
      <c r="E21" s="9">
        <f t="shared" si="5"/>
        <v>29.411764705882351</v>
      </c>
      <c r="F21" s="10">
        <f t="shared" si="6"/>
        <v>0.70588235294118107</v>
      </c>
      <c r="G21" s="7">
        <f t="shared" si="7"/>
        <v>12</v>
      </c>
      <c r="H21" s="11">
        <f t="shared" si="2"/>
        <v>35.294117647058819</v>
      </c>
      <c r="I21" s="6">
        <f t="shared" si="3"/>
        <v>48</v>
      </c>
      <c r="J21" s="6">
        <v>40</v>
      </c>
    </row>
    <row r="23" spans="1:10" x14ac:dyDescent="0.25">
      <c r="B23" t="s">
        <v>12</v>
      </c>
    </row>
  </sheetData>
  <sortState ref="A4:J15">
    <sortCondition ref="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Meghan</dc:creator>
  <cp:lastModifiedBy>Murphy, Elisabeth</cp:lastModifiedBy>
  <cp:lastPrinted>2023-07-24T21:31:10Z</cp:lastPrinted>
  <dcterms:created xsi:type="dcterms:W3CDTF">2016-06-09T20:27:06Z</dcterms:created>
  <dcterms:modified xsi:type="dcterms:W3CDTF">2023-08-15T19:18:08Z</dcterms:modified>
</cp:coreProperties>
</file>