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Documents/COME/Courses/Semester04/FullPotentialSolver_ThesisWork/upwindedDensity/"/>
    </mc:Choice>
  </mc:AlternateContent>
  <xr:revisionPtr revIDLastSave="0" documentId="8_{DD78C5AD-18E3-3E4C-A4A2-FF37A0A76361}" xr6:coauthVersionLast="45" xr6:coauthVersionMax="45" xr10:uidLastSave="{00000000-0000-0000-0000-000000000000}"/>
  <bookViews>
    <workbookView xWindow="0" yWindow="0" windowWidth="25600" windowHeight="16000" xr2:uid="{A12DAA4A-2D4B-9C48-A4C2-00E4A54C85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B13" i="1"/>
  <c r="B12" i="1"/>
  <c r="B11" i="1"/>
  <c r="B5" i="1"/>
  <c r="E2" i="1"/>
  <c r="B8" i="1"/>
  <c r="B9" i="1"/>
  <c r="B7" i="1"/>
  <c r="B2" i="1"/>
</calcChain>
</file>

<file path=xl/sharedStrings.xml><?xml version="1.0" encoding="utf-8"?>
<sst xmlns="http://schemas.openxmlformats.org/spreadsheetml/2006/main" count="15" uniqueCount="15">
  <si>
    <t>free stream density</t>
  </si>
  <si>
    <t>heat capacity ratio</t>
  </si>
  <si>
    <t>free stream mach squared</t>
  </si>
  <si>
    <t>upwind factor</t>
  </si>
  <si>
    <t>current element density</t>
  </si>
  <si>
    <t>current numerator</t>
  </si>
  <si>
    <t>current denominator</t>
  </si>
  <si>
    <t>current density</t>
  </si>
  <si>
    <t>upwind numerator</t>
  </si>
  <si>
    <t>upwind denominator</t>
  </si>
  <si>
    <t>upwind density</t>
  </si>
  <si>
    <t>current mach number squared</t>
  </si>
  <si>
    <t>upwind mach number squared</t>
  </si>
  <si>
    <t>upwind element density</t>
  </si>
  <si>
    <t>upwinded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</si>
</sst>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00000000"/>
    <numFmt numFmtId="173" formatCode="0.0000000000000000000"/>
  </numFmts>
  <fonts count="2" x14ac:knownFonts="1">
    <font>
      <sz val="12"/>
      <color theme="1"/>
      <name val="Calibri"/>
      <family val="2"/>
      <scheme val="minor"/>
    </font>
    <font>
      <sz val="12"/>
      <color rgb="FFB5CEA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17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2689-A377-FD46-9591-0CB16D5F6FBE}">
  <dimension ref="A1:E13"/>
  <sheetViews>
    <sheetView tabSelected="1" workbookViewId="0">
      <selection activeCell="E4" sqref="E4"/>
    </sheetView>
  </sheetViews>
  <sheetFormatPr baseColWidth="10" defaultRowHeight="16" x14ac:dyDescent="0.2"/>
  <cols>
    <col min="1" max="1" width="26.33203125" bestFit="1" customWidth="1"/>
    <col min="2" max="2" width="30.33203125" customWidth="1"/>
    <col min="4" max="4" width="20.83203125" bestFit="1" customWidth="1"/>
    <col min="5" max="5" width="22" bestFit="1" customWidth="1"/>
  </cols>
  <sheetData>
    <row r="1" spans="1:5" x14ac:dyDescent="0.2">
      <c r="A1" t="s">
        <v>0</v>
      </c>
      <c r="B1">
        <v>1.2250000000000001</v>
      </c>
      <c r="D1" t="s">
        <v>3</v>
      </c>
      <c r="E1" s="3">
        <v>0.67330000000000001</v>
      </c>
    </row>
    <row r="2" spans="1:5" x14ac:dyDescent="0.2">
      <c r="A2" t="s">
        <v>2</v>
      </c>
      <c r="B2">
        <f>0.6*0.6</f>
        <v>0.36</v>
      </c>
      <c r="D2" t="s">
        <v>4</v>
      </c>
      <c r="E2" s="2">
        <f>B9</f>
        <v>0.45011459526345921</v>
      </c>
    </row>
    <row r="3" spans="1:5" x14ac:dyDescent="0.2">
      <c r="A3" t="s">
        <v>1</v>
      </c>
      <c r="B3">
        <v>1.4</v>
      </c>
      <c r="D3" t="s">
        <v>13</v>
      </c>
      <c r="E3">
        <f>B13</f>
        <v>1.1537645789520397</v>
      </c>
    </row>
    <row r="4" spans="1:5" x14ac:dyDescent="0.2">
      <c r="A4" t="s">
        <v>11</v>
      </c>
      <c r="B4">
        <v>3</v>
      </c>
      <c r="D4" t="s">
        <v>14</v>
      </c>
      <c r="E4" s="1">
        <f>E2-E1*(E2-E3)</f>
        <v>0.92388212928098046</v>
      </c>
    </row>
    <row r="5" spans="1:5" x14ac:dyDescent="0.2">
      <c r="A5" t="s">
        <v>12</v>
      </c>
      <c r="B5">
        <f>0.7*0.7</f>
        <v>0.48999999999999994</v>
      </c>
    </row>
    <row r="7" spans="1:5" x14ac:dyDescent="0.2">
      <c r="A7" t="s">
        <v>5</v>
      </c>
      <c r="B7">
        <f>(1 + (0.5*(B3-1))*B2)</f>
        <v>1.0720000000000001</v>
      </c>
    </row>
    <row r="8" spans="1:5" x14ac:dyDescent="0.2">
      <c r="A8" t="s">
        <v>6</v>
      </c>
      <c r="B8">
        <f>1 + (0.5*(B3-1)*B4)</f>
        <v>1.5999999999999999</v>
      </c>
    </row>
    <row r="9" spans="1:5" x14ac:dyDescent="0.2">
      <c r="A9" t="s">
        <v>7</v>
      </c>
      <c r="B9" s="2">
        <f>B1*(B7/B8)^(1/(B3-1))</f>
        <v>0.45011459526345921</v>
      </c>
    </row>
    <row r="11" spans="1:5" x14ac:dyDescent="0.2">
      <c r="A11" t="s">
        <v>8</v>
      </c>
      <c r="B11">
        <f>1+(0.5*(B3-1)*B2)</f>
        <v>1.0720000000000001</v>
      </c>
    </row>
    <row r="12" spans="1:5" x14ac:dyDescent="0.2">
      <c r="A12" t="s">
        <v>9</v>
      </c>
      <c r="B12">
        <f>(1+(0.5*(B3-1)*B5))</f>
        <v>1.0979999999999999</v>
      </c>
    </row>
    <row r="13" spans="1:5" x14ac:dyDescent="0.2">
      <c r="A13" t="s">
        <v>10</v>
      </c>
      <c r="B13">
        <f>B1*(B11/B12)^(1/(B3-1))</f>
        <v>1.1537645789520397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</dc:creator>
  <cp:lastModifiedBy>eloisa</cp:lastModifiedBy>
  <dcterms:created xsi:type="dcterms:W3CDTF">2020-06-01T13:19:21Z</dcterms:created>
  <dcterms:modified xsi:type="dcterms:W3CDTF">2020-06-01T14:26:18Z</dcterms:modified>
</cp:coreProperties>
</file>