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ABRIELA\Desktop\Proyecto final Henry Generacion CO2\"/>
    </mc:Choice>
  </mc:AlternateContent>
  <xr:revisionPtr revIDLastSave="0" documentId="13_ncr:1_{3B2E440A-8428-4A06-A4B5-2C1E502167F1}" xr6:coauthVersionLast="47" xr6:coauthVersionMax="47" xr10:uidLastSave="{00000000-0000-0000-0000-000000000000}"/>
  <bookViews>
    <workbookView xWindow="-120" yWindow="-120" windowWidth="20730" windowHeight="11160" xr2:uid="{9484A164-C520-4685-86AB-0909A7923D7B}"/>
  </bookViews>
  <sheets>
    <sheet name="Diagrama de Gantt" sheetId="2" r:id="rId1"/>
    <sheet name="Hoja1" sheetId="3" r:id="rId2"/>
  </sheets>
  <definedNames>
    <definedName name="Incremento_de_desplazamiento" localSheetId="0">'Diagrama de Gantt'!$C$5</definedName>
    <definedName name="Inicio_del_proyecto" localSheetId="0">'Diagrama de Gantt'!$C$3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2" i="2" l="1"/>
  <c r="M22" i="2"/>
  <c r="H42" i="2"/>
  <c r="I42" i="2"/>
  <c r="J42" i="2"/>
  <c r="K42" i="2"/>
  <c r="L42" i="2"/>
  <c r="M42" i="2"/>
  <c r="N42" i="2"/>
  <c r="O42" i="2"/>
  <c r="P42" i="2"/>
  <c r="Q42" i="2"/>
  <c r="R42" i="2"/>
  <c r="S42" i="2"/>
  <c r="T42" i="2"/>
  <c r="U42" i="2"/>
  <c r="V42" i="2"/>
  <c r="W42" i="2"/>
  <c r="X42" i="2"/>
  <c r="Y42" i="2"/>
  <c r="Z42" i="2"/>
  <c r="H45" i="2"/>
  <c r="I45" i="2"/>
  <c r="J45" i="2"/>
  <c r="K45" i="2"/>
  <c r="L45" i="2"/>
  <c r="M45" i="2"/>
  <c r="N45" i="2"/>
  <c r="O45" i="2"/>
  <c r="P45" i="2"/>
  <c r="Q45" i="2"/>
  <c r="R45" i="2"/>
  <c r="S45" i="2"/>
  <c r="T45" i="2"/>
  <c r="U45" i="2"/>
  <c r="V45" i="2"/>
  <c r="W45" i="2"/>
  <c r="X45" i="2"/>
  <c r="Y45" i="2"/>
  <c r="Z45" i="2"/>
  <c r="H47" i="2"/>
  <c r="I47" i="2"/>
  <c r="J47" i="2"/>
  <c r="K47" i="2"/>
  <c r="L47" i="2"/>
  <c r="M47" i="2"/>
  <c r="N47" i="2"/>
  <c r="O47" i="2"/>
  <c r="P47" i="2"/>
  <c r="Q47" i="2"/>
  <c r="R47" i="2"/>
  <c r="S47" i="2"/>
  <c r="T47" i="2"/>
  <c r="U47" i="2"/>
  <c r="V47" i="2"/>
  <c r="W47" i="2"/>
  <c r="X47" i="2"/>
  <c r="Y47" i="2"/>
  <c r="Z47" i="2"/>
  <c r="H48" i="2"/>
  <c r="I48" i="2"/>
  <c r="J48" i="2"/>
  <c r="K48" i="2"/>
  <c r="L48" i="2"/>
  <c r="M48" i="2"/>
  <c r="N48" i="2"/>
  <c r="O48" i="2"/>
  <c r="P48" i="2"/>
  <c r="Q48" i="2"/>
  <c r="R48" i="2"/>
  <c r="S48" i="2"/>
  <c r="T48" i="2"/>
  <c r="U48" i="2"/>
  <c r="V48" i="2"/>
  <c r="W48" i="2"/>
  <c r="X48" i="2"/>
  <c r="Y48" i="2"/>
  <c r="Z48" i="2"/>
  <c r="L25" i="2"/>
  <c r="M25" i="2"/>
  <c r="N25" i="2"/>
  <c r="O25" i="2"/>
  <c r="M24" i="2"/>
  <c r="O21" i="2"/>
  <c r="O24" i="2" l="1"/>
  <c r="N24" i="2"/>
  <c r="L24" i="2"/>
  <c r="L21" i="2"/>
  <c r="M21" i="2"/>
  <c r="N21" i="2"/>
  <c r="H8" i="2"/>
  <c r="H27" i="2"/>
  <c r="H21" i="2"/>
  <c r="H15" i="2"/>
  <c r="H26" i="2"/>
  <c r="H20" i="2"/>
  <c r="H18" i="2"/>
  <c r="H7" i="2"/>
  <c r="H24" i="2"/>
  <c r="H17" i="2"/>
  <c r="H14" i="2"/>
  <c r="H11" i="2"/>
  <c r="H16" i="2"/>
  <c r="H12" i="2"/>
  <c r="H10" i="2"/>
  <c r="H19" i="2"/>
  <c r="H13" i="2"/>
  <c r="I26" i="2" l="1"/>
  <c r="I12" i="2"/>
  <c r="I20" i="2"/>
  <c r="I18" i="2"/>
  <c r="I17" i="2"/>
  <c r="I24" i="2"/>
  <c r="I14" i="2"/>
  <c r="I11" i="2"/>
  <c r="I15" i="2"/>
  <c r="I27" i="2"/>
  <c r="I16" i="2"/>
  <c r="I21" i="2"/>
  <c r="I13" i="2"/>
  <c r="I19" i="2"/>
  <c r="I10" i="2"/>
  <c r="I7" i="2"/>
  <c r="I8" i="2"/>
  <c r="J20" i="2" l="1"/>
  <c r="J18" i="2"/>
  <c r="J17" i="2"/>
  <c r="J24" i="2"/>
  <c r="J14" i="2"/>
  <c r="J15" i="2"/>
  <c r="J21" i="2"/>
  <c r="J12" i="2"/>
  <c r="J13" i="2"/>
  <c r="J8" i="2"/>
  <c r="J11" i="2"/>
  <c r="J27" i="2"/>
  <c r="J10" i="2"/>
  <c r="J7" i="2"/>
  <c r="J26" i="2"/>
  <c r="J19" i="2"/>
  <c r="J16" i="2"/>
  <c r="K17" i="2" l="1"/>
  <c r="K24" i="2"/>
  <c r="K14" i="2"/>
  <c r="K11" i="2"/>
  <c r="K19" i="2"/>
  <c r="K27" i="2"/>
  <c r="K18" i="2"/>
  <c r="K16" i="2"/>
  <c r="K20" i="2"/>
  <c r="K8" i="2"/>
  <c r="K10" i="2"/>
  <c r="K7" i="2"/>
  <c r="K26" i="2"/>
  <c r="K15" i="2"/>
  <c r="K21" i="2"/>
  <c r="K13" i="2"/>
  <c r="K12" i="2"/>
  <c r="L19" i="2" l="1"/>
  <c r="L16" i="2"/>
  <c r="L27" i="2"/>
  <c r="L15" i="2"/>
  <c r="L26" i="2"/>
  <c r="L8" i="2"/>
  <c r="L12" i="2"/>
  <c r="L18" i="2"/>
  <c r="L17" i="2"/>
  <c r="L11" i="2"/>
  <c r="L14" i="2"/>
  <c r="L10" i="2"/>
  <c r="L13" i="2"/>
  <c r="L7" i="2"/>
  <c r="M10" i="2" l="1"/>
  <c r="M27" i="2"/>
  <c r="M26" i="2"/>
  <c r="M12" i="2"/>
  <c r="M18" i="2"/>
  <c r="M7" i="2"/>
  <c r="M19" i="2"/>
  <c r="M15" i="2"/>
  <c r="M8" i="2"/>
  <c r="M17" i="2"/>
  <c r="M14" i="2"/>
  <c r="M11" i="2"/>
  <c r="M13" i="2"/>
  <c r="M16" i="2"/>
  <c r="N27" i="2" l="1"/>
  <c r="N15" i="2"/>
  <c r="N26" i="2"/>
  <c r="N18" i="2"/>
  <c r="N7" i="2"/>
  <c r="N10" i="2"/>
  <c r="N19" i="2"/>
  <c r="N17" i="2"/>
  <c r="N14" i="2"/>
  <c r="N11" i="2"/>
  <c r="N12" i="2"/>
  <c r="N13" i="2"/>
  <c r="N8" i="2"/>
  <c r="N16" i="2"/>
  <c r="O26" i="2" l="1"/>
  <c r="O12" i="2"/>
  <c r="O18" i="2"/>
  <c r="O17" i="2"/>
  <c r="O10" i="2"/>
  <c r="O14" i="2"/>
  <c r="O11" i="2"/>
  <c r="O15" i="2"/>
  <c r="O13" i="2"/>
  <c r="O8" i="2"/>
  <c r="O16" i="2"/>
  <c r="O7" i="2"/>
  <c r="O27" i="2"/>
  <c r="O19" i="2"/>
  <c r="P20" i="2" l="1"/>
  <c r="P18" i="2"/>
  <c r="P17" i="2"/>
  <c r="P24" i="2"/>
  <c r="P14" i="2"/>
  <c r="P19" i="2"/>
  <c r="P26" i="2"/>
  <c r="P13" i="2"/>
  <c r="P16" i="2"/>
  <c r="P8" i="2"/>
  <c r="P12" i="2"/>
  <c r="P7" i="2"/>
  <c r="P21" i="2"/>
  <c r="P15" i="2"/>
  <c r="P11" i="2"/>
  <c r="P27" i="2"/>
  <c r="P10" i="2"/>
  <c r="Q11" i="2" l="1"/>
  <c r="Q19" i="2"/>
  <c r="Q10" i="2"/>
  <c r="Q27" i="2"/>
  <c r="Q21" i="2"/>
  <c r="Q26" i="2"/>
  <c r="Q13" i="2"/>
  <c r="Q8" i="2"/>
  <c r="Q18" i="2"/>
  <c r="Q7" i="2"/>
  <c r="Q24" i="2"/>
  <c r="Q20" i="2"/>
  <c r="Q15" i="2"/>
  <c r="Q12" i="2"/>
  <c r="Q17" i="2"/>
  <c r="Q14" i="2"/>
  <c r="Q16" i="2"/>
  <c r="R19" i="2" l="1"/>
  <c r="R16" i="2"/>
  <c r="R27" i="2"/>
  <c r="R21" i="2"/>
  <c r="R15" i="2"/>
  <c r="R26" i="2"/>
  <c r="R8" i="2"/>
  <c r="R17" i="2"/>
  <c r="R14" i="2"/>
  <c r="R11" i="2"/>
  <c r="R12" i="2"/>
  <c r="R24" i="2"/>
  <c r="R20" i="2"/>
  <c r="R10" i="2"/>
  <c r="R13" i="2"/>
  <c r="R18" i="2"/>
  <c r="R7" i="2"/>
  <c r="S10" i="2" l="1"/>
  <c r="S27" i="2"/>
  <c r="S21" i="2"/>
  <c r="S26" i="2"/>
  <c r="S12" i="2"/>
  <c r="S20" i="2"/>
  <c r="S18" i="2"/>
  <c r="S19" i="2"/>
  <c r="S17" i="2"/>
  <c r="S14" i="2"/>
  <c r="S11" i="2"/>
  <c r="S16" i="2"/>
  <c r="S7" i="2"/>
  <c r="S13" i="2"/>
  <c r="S15" i="2"/>
  <c r="S24" i="2"/>
  <c r="S8" i="2"/>
  <c r="T27" i="2" l="1"/>
  <c r="T21" i="2"/>
  <c r="T15" i="2"/>
  <c r="T26" i="2"/>
  <c r="T20" i="2"/>
  <c r="T18" i="2"/>
  <c r="T16" i="2"/>
  <c r="T12" i="2"/>
  <c r="T7" i="2"/>
  <c r="T24" i="2"/>
  <c r="T10" i="2"/>
  <c r="T13" i="2"/>
  <c r="T19" i="2"/>
  <c r="T8" i="2"/>
  <c r="T17" i="2"/>
  <c r="T14" i="2"/>
  <c r="T11" i="2"/>
  <c r="U26" i="2" l="1"/>
  <c r="U12" i="2"/>
  <c r="U20" i="2"/>
  <c r="U18" i="2"/>
  <c r="U17" i="2"/>
  <c r="U13" i="2"/>
  <c r="U24" i="2"/>
  <c r="U27" i="2"/>
  <c r="U21" i="2"/>
  <c r="U19" i="2"/>
  <c r="U15" i="2"/>
  <c r="U8" i="2"/>
  <c r="U14" i="2"/>
  <c r="U11" i="2"/>
  <c r="U16" i="2"/>
  <c r="U7" i="2"/>
  <c r="U10" i="2"/>
  <c r="V24" i="2" l="1"/>
  <c r="V14" i="2"/>
  <c r="V11" i="2"/>
  <c r="V19" i="2"/>
  <c r="V16" i="2"/>
  <c r="V27" i="2"/>
  <c r="V18" i="2"/>
  <c r="V21" i="2"/>
  <c r="V13" i="2"/>
  <c r="V7" i="2"/>
  <c r="V26" i="2"/>
  <c r="V12" i="2"/>
  <c r="V17" i="2"/>
  <c r="V10" i="2"/>
  <c r="V20" i="2"/>
  <c r="V15" i="2"/>
  <c r="V8" i="2"/>
  <c r="W11" i="2" l="1"/>
  <c r="W19" i="2"/>
  <c r="W10" i="2"/>
  <c r="W27" i="2"/>
  <c r="W21" i="2"/>
  <c r="W24" i="2"/>
  <c r="W20" i="2"/>
  <c r="W15" i="2"/>
  <c r="W8" i="2"/>
  <c r="W7" i="2"/>
  <c r="W26" i="2"/>
  <c r="W16" i="2"/>
  <c r="W12" i="2"/>
  <c r="W17" i="2"/>
  <c r="W14" i="2"/>
  <c r="W18" i="2"/>
  <c r="W13" i="2"/>
  <c r="X19" i="2" l="1"/>
  <c r="X16" i="2"/>
  <c r="X27" i="2"/>
  <c r="X21" i="2"/>
  <c r="X15" i="2"/>
  <c r="X26" i="2"/>
  <c r="X20" i="2"/>
  <c r="X8" i="2"/>
  <c r="X13" i="2"/>
  <c r="X12" i="2"/>
  <c r="X17" i="2"/>
  <c r="X14" i="2"/>
  <c r="X11" i="2"/>
  <c r="X24" i="2"/>
  <c r="X18" i="2"/>
  <c r="X10" i="2"/>
  <c r="X7" i="2"/>
  <c r="Y10" i="2" l="1"/>
  <c r="Y27" i="2"/>
  <c r="Y21" i="2"/>
  <c r="Y26" i="2"/>
  <c r="Y12" i="2"/>
  <c r="Y20" i="2"/>
  <c r="Y18" i="2"/>
  <c r="Y15" i="2"/>
  <c r="Y13" i="2"/>
  <c r="Y7" i="2"/>
  <c r="Y17" i="2"/>
  <c r="Y14" i="2"/>
  <c r="Y11" i="2"/>
  <c r="Y16" i="2"/>
  <c r="Y19" i="2"/>
  <c r="Y8" i="2"/>
  <c r="Y24" i="2"/>
  <c r="Z27" i="2" l="1"/>
  <c r="Z21" i="2"/>
  <c r="Z15" i="2"/>
  <c r="Z26" i="2"/>
  <c r="Z20" i="2"/>
  <c r="Z18" i="2"/>
  <c r="Z7" i="2"/>
  <c r="Z19" i="2"/>
  <c r="Z10" i="2"/>
  <c r="Z8" i="2"/>
  <c r="Z11" i="2"/>
  <c r="Z17" i="2"/>
  <c r="Z14" i="2"/>
  <c r="Z24" i="2"/>
  <c r="Z12" i="2"/>
  <c r="Z13" i="2"/>
  <c r="Z16" i="2"/>
</calcChain>
</file>

<file path=xl/sharedStrings.xml><?xml version="1.0" encoding="utf-8"?>
<sst xmlns="http://schemas.openxmlformats.org/spreadsheetml/2006/main" count="154" uniqueCount="72">
  <si>
    <t>Leyenda:</t>
  </si>
  <si>
    <t>Prioridad Baja</t>
  </si>
  <si>
    <t>Prioridad Media</t>
  </si>
  <si>
    <t>Prioridad Alta</t>
  </si>
  <si>
    <t>Demo Day</t>
  </si>
  <si>
    <t>Actividades</t>
  </si>
  <si>
    <t>Categoría</t>
  </si>
  <si>
    <t>Asignado a</t>
  </si>
  <si>
    <t>Progreso</t>
  </si>
  <si>
    <t>Inicio</t>
  </si>
  <si>
    <t>Días</t>
  </si>
  <si>
    <t>Semana 1</t>
  </si>
  <si>
    <t>Fuera de Alcance</t>
  </si>
  <si>
    <t>Solución Propuesta - Tecnologias a usar</t>
  </si>
  <si>
    <t>Metodología de trabajo</t>
  </si>
  <si>
    <t>Entregables - Documentación</t>
  </si>
  <si>
    <t>Cronograma General</t>
  </si>
  <si>
    <t xml:space="preserve">Semana 2 </t>
  </si>
  <si>
    <t xml:space="preserve">Documentación </t>
  </si>
  <si>
    <t>Pipelines para alimentar el DW</t>
  </si>
  <si>
    <t>Automatización</t>
  </si>
  <si>
    <t>Validación de datos</t>
  </si>
  <si>
    <t>Semana 3</t>
  </si>
  <si>
    <t>Opcional: Implementar modelado de ML</t>
  </si>
  <si>
    <t>Semana 4</t>
  </si>
  <si>
    <t>Visualización Efectiva/ BI</t>
  </si>
  <si>
    <t>Ensayo Demo</t>
  </si>
  <si>
    <t>Diego</t>
  </si>
  <si>
    <t xml:space="preserve">Semana 1 </t>
  </si>
  <si>
    <t>Semana 2</t>
  </si>
  <si>
    <t xml:space="preserve">Semana 3 </t>
  </si>
  <si>
    <t xml:space="preserve">Semana 4 </t>
  </si>
  <si>
    <t>Objetivos y KPI'S</t>
  </si>
  <si>
    <t xml:space="preserve">Entendimiento de la situación actual </t>
  </si>
  <si>
    <t>Ingesta Datos en Azure</t>
  </si>
  <si>
    <t>m</t>
  </si>
  <si>
    <t>j</t>
  </si>
  <si>
    <t>v</t>
  </si>
  <si>
    <t>l</t>
  </si>
  <si>
    <t>Agosto</t>
  </si>
  <si>
    <t>Setiembre</t>
  </si>
  <si>
    <t>EDA</t>
  </si>
  <si>
    <t>ETL</t>
  </si>
  <si>
    <t xml:space="preserve">Modelo Relacional </t>
  </si>
  <si>
    <t>KPI's Ajustes</t>
  </si>
  <si>
    <t>Equipo</t>
  </si>
  <si>
    <t>Diego, Julian y Gabriela</t>
  </si>
  <si>
    <t>Gabriela</t>
  </si>
  <si>
    <t>Elizabeth</t>
  </si>
  <si>
    <t>Git Hub</t>
  </si>
  <si>
    <t>Dashboards</t>
  </si>
  <si>
    <t>Roadmap</t>
  </si>
  <si>
    <t>Presentación Prezi</t>
  </si>
  <si>
    <t>Julian</t>
  </si>
  <si>
    <t>Julian Y Elizabeth</t>
  </si>
  <si>
    <t>Diseño de Reportes</t>
  </si>
  <si>
    <t>Diego y Gabriela</t>
  </si>
  <si>
    <t>Visualización Efectiva/ BI/ Dashboard</t>
  </si>
  <si>
    <t>Documentación</t>
  </si>
  <si>
    <t>Página Web</t>
  </si>
  <si>
    <t>Diagrama de Gantt</t>
  </si>
  <si>
    <t>Speach</t>
  </si>
  <si>
    <t>Julian y Elizabeth</t>
  </si>
  <si>
    <t>Elizabeth y Julian</t>
  </si>
  <si>
    <t>Gabriela y Diego</t>
  </si>
  <si>
    <t>Equipo de Trabajo - Roles</t>
  </si>
  <si>
    <t>Julian y Diego</t>
  </si>
  <si>
    <t>ML - Otros Datasets</t>
  </si>
  <si>
    <t xml:space="preserve">Elizabeth </t>
  </si>
  <si>
    <t xml:space="preserve">Gabriela </t>
  </si>
  <si>
    <t xml:space="preserve">Julian </t>
  </si>
  <si>
    <t xml:space="preserve">Diego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</si>
</sst>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0_ ;\-#,##0\ "/>
  </numFmts>
  <fonts count="1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22"/>
      <color theme="1" tint="0.34998626667073579"/>
      <name val="Calibri Light"/>
      <family val="2"/>
      <scheme val="major"/>
    </font>
    <font>
      <sz val="14"/>
      <name val="Calibri"/>
      <family val="2"/>
      <scheme val="minor"/>
    </font>
    <font>
      <sz val="11"/>
      <name val="Calibri"/>
      <family val="2"/>
      <scheme val="minor"/>
    </font>
    <font>
      <sz val="14"/>
      <color theme="1"/>
      <name val="Calibri"/>
      <family val="2"/>
      <scheme val="minor"/>
    </font>
    <font>
      <b/>
      <sz val="16"/>
      <name val="Calibri"/>
      <family val="2"/>
      <scheme val="minor"/>
    </font>
    <font>
      <b/>
      <sz val="14"/>
      <color theme="0"/>
      <name val="Calibri"/>
      <family val="2"/>
      <scheme val="minor"/>
    </font>
    <font>
      <sz val="10"/>
      <name val="Calibri"/>
      <family val="2"/>
      <scheme val="minor"/>
    </font>
    <font>
      <b/>
      <sz val="12"/>
      <name val="Calibri"/>
      <family val="2"/>
      <scheme val="minor"/>
    </font>
    <font>
      <b/>
      <sz val="11"/>
      <name val="Calibri"/>
      <family val="2"/>
      <scheme val="minor"/>
    </font>
    <font>
      <b/>
      <sz val="13"/>
      <color theme="1" tint="0.24994659260841701"/>
      <name val="Calibri Light"/>
      <family val="2"/>
      <scheme val="major"/>
    </font>
    <font>
      <b/>
      <sz val="10"/>
      <name val="Calibri"/>
      <family val="2"/>
      <scheme val="minor"/>
    </font>
    <font>
      <b/>
      <sz val="26"/>
      <color theme="0"/>
      <name val="Calibri Light"/>
      <family val="2"/>
      <scheme val="major"/>
    </font>
    <font>
      <b/>
      <sz val="48"/>
      <color theme="0"/>
      <name val="Calibri Light"/>
      <family val="2"/>
      <scheme val="major"/>
    </font>
  </fonts>
  <fills count="11">
    <fill>
      <patternFill patternType="none"/>
    </fill>
    <fill>
      <patternFill patternType="gray125"/>
    </fill>
    <fill>
      <patternFill patternType="solid">
        <fgColor theme="6"/>
      </patternFill>
    </fill>
    <fill>
      <patternFill patternType="solid">
        <fgColor theme="9" tint="0.59999389629810485"/>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rgb="FF92D050"/>
        <bgColor indexed="64"/>
      </patternFill>
    </fill>
    <fill>
      <patternFill patternType="solid">
        <fgColor theme="0"/>
        <bgColor indexed="64"/>
      </patternFill>
    </fill>
  </fills>
  <borders count="11">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style="thin">
        <color indexed="64"/>
      </bottom>
      <diagonal/>
    </border>
    <border>
      <left style="thin">
        <color theme="0" tint="-0.14999847407452621"/>
      </left>
      <right style="thin">
        <color theme="0" tint="-0.14999847407452621"/>
      </right>
      <top/>
      <bottom style="thin">
        <color theme="0" tint="-0.1499984740745262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0">
    <xf numFmtId="0" fontId="0" fillId="0" borderId="0"/>
    <xf numFmtId="165" fontId="1" fillId="0" borderId="0" applyFont="0" applyFill="0" applyBorder="0" applyProtection="0">
      <alignment horizontal="center" vertical="center"/>
    </xf>
    <xf numFmtId="9" fontId="1" fillId="0" borderId="0" applyFont="0" applyFill="0" applyBorder="0" applyProtection="0">
      <alignment horizontal="center" vertical="center"/>
    </xf>
    <xf numFmtId="0" fontId="4" fillId="0" borderId="0" applyNumberFormat="0" applyFill="0" applyBorder="0" applyAlignment="0" applyProtection="0"/>
    <xf numFmtId="0" fontId="7" fillId="0" borderId="0" applyNumberFormat="0" applyFill="0" applyAlignment="0" applyProtection="0"/>
    <xf numFmtId="0" fontId="1" fillId="0" borderId="0" applyNumberFormat="0" applyFill="0" applyProtection="0">
      <alignment horizontal="right" vertical="center" indent="1"/>
    </xf>
    <xf numFmtId="0" fontId="3" fillId="2" borderId="0" applyNumberFormat="0" applyBorder="0" applyAlignment="0" applyProtection="0"/>
    <xf numFmtId="0" fontId="3" fillId="0" borderId="0"/>
    <xf numFmtId="14" fontId="1" fillId="0" borderId="0" applyFont="0" applyFill="0" applyBorder="0">
      <alignment horizontal="center" vertical="center"/>
    </xf>
    <xf numFmtId="0" fontId="13" fillId="0" borderId="0" applyFill="0" applyBorder="0" applyProtection="0">
      <alignment horizontal="left" wrapText="1"/>
    </xf>
  </cellStyleXfs>
  <cellXfs count="48">
    <xf numFmtId="0" fontId="0" fillId="0" borderId="0" xfId="0"/>
    <xf numFmtId="0" fontId="8" fillId="0" borderId="0" xfId="4" applyFont="1" applyFill="1" applyAlignment="1">
      <alignment horizontal="left" vertical="center" indent="2"/>
    </xf>
    <xf numFmtId="0" fontId="5" fillId="0" borderId="0" xfId="4" applyFont="1" applyFill="1" applyAlignment="1">
      <alignment horizontal="left" vertical="center" indent="2"/>
    </xf>
    <xf numFmtId="0" fontId="6" fillId="0" borderId="0" xfId="0" applyFont="1" applyAlignment="1">
      <alignment horizontal="left" vertical="center" indent="2"/>
    </xf>
    <xf numFmtId="0" fontId="6" fillId="0" borderId="0" xfId="0" applyFont="1"/>
    <xf numFmtId="0" fontId="6" fillId="0" borderId="0" xfId="0" applyFont="1" applyAlignment="1">
      <alignment horizontal="center"/>
    </xf>
    <xf numFmtId="0" fontId="6" fillId="0" borderId="0" xfId="0" applyFont="1" applyAlignment="1">
      <alignment horizontal="right" vertical="center"/>
    </xf>
    <xf numFmtId="0" fontId="6" fillId="0" borderId="0" xfId="5" applyFont="1" applyFill="1" applyAlignment="1">
      <alignment horizontal="left" vertical="center" indent="2"/>
    </xf>
    <xf numFmtId="14" fontId="6" fillId="0" borderId="0" xfId="8" applyFont="1" applyFill="1" applyBorder="1" applyAlignment="1">
      <alignment horizontal="left" vertical="center"/>
    </xf>
    <xf numFmtId="14" fontId="6" fillId="0" borderId="0" xfId="8" applyFont="1" applyFill="1" applyBorder="1" applyAlignment="1">
      <alignment horizontal="left" vertical="center" indent="2"/>
    </xf>
    <xf numFmtId="0" fontId="6" fillId="0" borderId="0" xfId="0" applyFont="1" applyAlignment="1">
      <alignment horizontal="left" vertical="center"/>
    </xf>
    <xf numFmtId="0" fontId="2" fillId="8" borderId="0" xfId="0" applyFont="1" applyFill="1" applyAlignment="1">
      <alignment horizontal="left" vertical="center" indent="1"/>
    </xf>
    <xf numFmtId="0" fontId="2" fillId="8" borderId="0" xfId="0" applyFont="1" applyFill="1" applyAlignment="1">
      <alignment horizontal="center" vertical="center" wrapText="1"/>
    </xf>
    <xf numFmtId="0" fontId="11" fillId="9" borderId="0" xfId="0" applyFont="1" applyFill="1" applyAlignment="1">
      <alignment horizontal="left" vertical="center" wrapText="1" indent="1"/>
    </xf>
    <xf numFmtId="0" fontId="6" fillId="9" borderId="0" xfId="0" applyFont="1" applyFill="1" applyAlignment="1">
      <alignment horizontal="center" vertical="center"/>
    </xf>
    <xf numFmtId="9" fontId="12" fillId="9" borderId="0" xfId="2" applyFont="1" applyFill="1" applyBorder="1">
      <alignment horizontal="center" vertical="center"/>
    </xf>
    <xf numFmtId="14" fontId="6" fillId="9" borderId="0" xfId="8" applyFont="1" applyFill="1" applyBorder="1">
      <alignment horizontal="center" vertical="center"/>
    </xf>
    <xf numFmtId="165" fontId="6" fillId="9" borderId="0" xfId="1" applyFont="1" applyFill="1" applyBorder="1">
      <alignment horizontal="center" vertical="center"/>
    </xf>
    <xf numFmtId="0" fontId="0" fillId="0" borderId="1" xfId="0" applyBorder="1" applyAlignment="1">
      <alignment horizontal="center" vertical="center"/>
    </xf>
    <xf numFmtId="0" fontId="14" fillId="10" borderId="0" xfId="9" applyFont="1" applyFill="1" applyBorder="1" applyAlignment="1">
      <alignment horizontal="left" vertical="center" wrapText="1" indent="2"/>
    </xf>
    <xf numFmtId="0" fontId="6" fillId="10" borderId="0" xfId="0" applyFont="1" applyFill="1" applyAlignment="1">
      <alignment horizontal="center" vertical="center"/>
    </xf>
    <xf numFmtId="9" fontId="12" fillId="10" borderId="0" xfId="2" applyFont="1" applyFill="1" applyBorder="1">
      <alignment horizontal="center" vertical="center"/>
    </xf>
    <xf numFmtId="14" fontId="6" fillId="10" borderId="0" xfId="8" applyFont="1" applyFill="1" applyBorder="1">
      <alignment horizontal="center" vertical="center"/>
    </xf>
    <xf numFmtId="165" fontId="6" fillId="10" borderId="0" xfId="1" applyFont="1" applyFill="1" applyBorder="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12" fillId="9" borderId="0" xfId="0" applyFont="1" applyFill="1" applyAlignment="1">
      <alignment horizontal="left" vertical="center" wrapText="1" indent="2"/>
    </xf>
    <xf numFmtId="0" fontId="12" fillId="9" borderId="0" xfId="9" applyFont="1" applyFill="1" applyBorder="1" applyAlignment="1">
      <alignment horizontal="left" vertical="center" wrapText="1" indent="1"/>
    </xf>
    <xf numFmtId="0" fontId="0" fillId="0" borderId="1" xfId="0" applyFill="1" applyBorder="1" applyAlignment="1">
      <alignment horizontal="center" vertical="center"/>
    </xf>
    <xf numFmtId="0" fontId="8" fillId="0" borderId="0" xfId="0" applyFont="1" applyBorder="1" applyAlignment="1">
      <alignment vertical="center"/>
    </xf>
    <xf numFmtId="0" fontId="8" fillId="0" borderId="2" xfId="0" applyFont="1" applyBorder="1" applyAlignment="1">
      <alignment vertical="center"/>
    </xf>
    <xf numFmtId="0" fontId="0" fillId="0" borderId="3" xfId="0" applyBorder="1" applyAlignment="1">
      <alignment horizontal="center" vertical="center"/>
    </xf>
    <xf numFmtId="0" fontId="10" fillId="7" borderId="6"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10" fillId="7" borderId="7" xfId="0" applyFont="1" applyFill="1" applyBorder="1" applyAlignment="1">
      <alignment horizontal="center" vertical="center" shrinkToFit="1"/>
    </xf>
    <xf numFmtId="164" fontId="10" fillId="7" borderId="9" xfId="0" applyNumberFormat="1" applyFont="1" applyFill="1" applyBorder="1" applyAlignment="1">
      <alignment horizontal="center" vertical="center"/>
    </xf>
    <xf numFmtId="164" fontId="10" fillId="7" borderId="8" xfId="0" applyNumberFormat="1" applyFont="1" applyFill="1" applyBorder="1" applyAlignment="1">
      <alignment horizontal="center" vertical="center"/>
    </xf>
    <xf numFmtId="164" fontId="10" fillId="7" borderId="10" xfId="0" applyNumberFormat="1" applyFont="1" applyFill="1" applyBorder="1" applyAlignment="1">
      <alignment horizontal="center" vertical="center"/>
    </xf>
    <xf numFmtId="0" fontId="6" fillId="10" borderId="0" xfId="0" applyFont="1" applyFill="1" applyAlignment="1">
      <alignment horizontal="center" vertical="center" wrapText="1"/>
    </xf>
    <xf numFmtId="0" fontId="11" fillId="0" borderId="4" xfId="0" applyFont="1" applyBorder="1" applyAlignment="1">
      <alignment horizontal="center" vertical="center"/>
    </xf>
    <xf numFmtId="0" fontId="15" fillId="9" borderId="0" xfId="3" applyFont="1" applyFill="1" applyAlignment="1">
      <alignment horizontal="center" vertical="center"/>
    </xf>
    <xf numFmtId="0" fontId="16" fillId="9" borderId="0" xfId="3" applyFont="1" applyFill="1" applyAlignment="1">
      <alignment horizontal="center" vertical="center"/>
    </xf>
    <xf numFmtId="0" fontId="9" fillId="3" borderId="0" xfId="6" applyFont="1" applyFill="1" applyAlignment="1">
      <alignment horizontal="center" vertical="center"/>
    </xf>
    <xf numFmtId="0" fontId="9" fillId="4" borderId="0" xfId="0" applyFont="1" applyFill="1" applyAlignment="1">
      <alignment horizontal="center" vertical="center"/>
    </xf>
    <xf numFmtId="0" fontId="9" fillId="5" borderId="0" xfId="0" applyFont="1" applyFill="1" applyAlignment="1">
      <alignment horizontal="center" vertical="center"/>
    </xf>
    <xf numFmtId="0" fontId="9" fillId="6" borderId="0" xfId="0" applyFont="1" applyFill="1" applyAlignment="1">
      <alignment horizontal="center" vertical="center"/>
    </xf>
  </cellXfs>
  <cellStyles count="10">
    <cellStyle name="Actividad" xfId="9" xr:uid="{E3151B49-947F-40CA-9F96-C2314F27A456}"/>
    <cellStyle name="Encabezado 1" xfId="4" builtinId="16"/>
    <cellStyle name="Énfasis3" xfId="6" builtinId="37"/>
    <cellStyle name="Fecha" xfId="8" xr:uid="{70A950B2-24B8-4732-9156-695206B477F1}"/>
    <cellStyle name="Millares [0]" xfId="1" builtinId="6"/>
    <cellStyle name="Normal" xfId="0" builtinId="0"/>
    <cellStyle name="Porcentaje" xfId="2" builtinId="5"/>
    <cellStyle name="Título" xfId="3" builtinId="15"/>
    <cellStyle name="Título 3" xfId="5" builtinId="18"/>
    <cellStyle name="zHiddenText" xfId="7" xr:uid="{32F97537-DFDA-48BC-9768-3C65A4C20DB1}"/>
  </cellStyles>
  <dxfs count="57">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s>
  <tableStyles count="1" defaultTableStyle="TableStyleMedium2" defaultPivotStyle="PivotStyleLight16">
    <tableStyle name="ListaTareasPendientes" pivot="0" count="9" xr9:uid="{11BEDE93-93EC-4D42-A3B2-1A8B58581A40}">
      <tableStyleElement type="wholeTable" dxfId="56"/>
      <tableStyleElement type="headerRow" dxfId="55"/>
      <tableStyleElement type="totalRow" dxfId="54"/>
      <tableStyleElement type="firstColumn" dxfId="53"/>
      <tableStyleElement type="lastColumn" dxfId="52"/>
      <tableStyleElement type="firstRowStripe" dxfId="51"/>
      <tableStyleElement type="secondRowStripe" dxfId="50"/>
      <tableStyleElement type="firstColumnStripe" dxfId="49"/>
      <tableStyleElement type="secondColumnStripe" dxfId="4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11907</xdr:colOff>
      <xdr:row>1</xdr:row>
      <xdr:rowOff>33338</xdr:rowOff>
    </xdr:from>
    <xdr:to>
      <xdr:col>1</xdr:col>
      <xdr:colOff>1190624</xdr:colOff>
      <xdr:row>4</xdr:row>
      <xdr:rowOff>138395</xdr:rowOff>
    </xdr:to>
    <xdr:pic>
      <xdr:nvPicPr>
        <xdr:cNvPr id="2" name="Imagen 1">
          <a:extLst>
            <a:ext uri="{FF2B5EF4-FFF2-40B4-BE49-F238E27FC236}">
              <a16:creationId xmlns:a16="http://schemas.microsoft.com/office/drawing/2014/main" id="{457EE93E-0CCF-4D9A-AA0A-EE155C1CD59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53" t="27752" r="19990" b="26242"/>
        <a:stretch/>
      </xdr:blipFill>
      <xdr:spPr>
        <a:xfrm>
          <a:off x="309563" y="211932"/>
          <a:ext cx="1178717" cy="950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504825</xdr:colOff>
      <xdr:row>0</xdr:row>
      <xdr:rowOff>161925</xdr:rowOff>
    </xdr:from>
    <xdr:to>
      <xdr:col>18</xdr:col>
      <xdr:colOff>47625</xdr:colOff>
      <xdr:row>27</xdr:row>
      <xdr:rowOff>142875</xdr:rowOff>
    </xdr:to>
    <xdr:pic>
      <xdr:nvPicPr>
        <xdr:cNvPr id="4" name="Imagen 3">
          <a:extLst>
            <a:ext uri="{FF2B5EF4-FFF2-40B4-BE49-F238E27FC236}">
              <a16:creationId xmlns:a16="http://schemas.microsoft.com/office/drawing/2014/main" id="{E40933C8-D499-8E14-D3D3-7E2E1326D4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161925"/>
          <a:ext cx="13258800" cy="5124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6DE23-2657-48DB-9A20-AC5749910A49}" name="Hitos43523" displayName="Hitos43523" ref="B6:G35" totalsRowShown="0" headerRowDxfId="7" dataDxfId="6">
  <tableColumns count="6">
    <tableColumn id="1" xr3:uid="{8D67714E-73AA-4E1B-A245-CE16FFBA1FE0}" name="Actividades" dataDxfId="5"/>
    <tableColumn id="2" xr3:uid="{641A7288-DFBC-4D0B-ABA7-4FC8D8BB5D47}" name="Categoría" dataDxfId="4"/>
    <tableColumn id="3" xr3:uid="{FBBE6A4C-FD54-4294-A2FB-47CE3F5BFC6A}" name="Asignado a" dataDxfId="3"/>
    <tableColumn id="4" xr3:uid="{CAAFF5D9-D1FC-42A9-A81C-D92A4DAF3AD2}" name="Progreso" dataDxfId="2"/>
    <tableColumn id="5" xr3:uid="{1656B101-1CD3-4A21-9903-3188E28BFDC5}" name="Inicio" dataDxfId="1" dataCellStyle="Fecha"/>
    <tableColumn id="6" xr3:uid="{403366E0-662A-405D-A574-C94656A6E0B7}" name="Días" dataDxfId="0"/>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41E6D-1ADC-4BAE-A307-314694562D7F}">
  <dimension ref="B1:Z48"/>
  <sheetViews>
    <sheetView showGridLines="0" tabSelected="1" topLeftCell="B1" zoomScale="90" zoomScaleNormal="90" workbookViewId="0">
      <pane ySplit="6" topLeftCell="A36" activePane="bottomLeft" state="frozen"/>
      <selection pane="bottomLeft" activeCell="V13" sqref="V13"/>
    </sheetView>
  </sheetViews>
  <sheetFormatPr baseColWidth="10" defaultRowHeight="15" x14ac:dyDescent="0.25"/>
  <cols>
    <col min="1" max="1" width="4.42578125" customWidth="1"/>
    <col min="2" max="2" width="36.140625" customWidth="1"/>
    <col min="3" max="3" width="20.140625" customWidth="1"/>
    <col min="4" max="4" width="19.140625" customWidth="1"/>
    <col min="5" max="5" width="17.140625" customWidth="1"/>
    <col min="7" max="7" width="9.42578125" customWidth="1"/>
    <col min="8" max="14" width="4.28515625" customWidth="1"/>
    <col min="15" max="15" width="5.140625" customWidth="1"/>
    <col min="16" max="26" width="4.28515625" customWidth="1"/>
  </cols>
  <sheetData>
    <row r="1" spans="2:26" ht="13.5" customHeight="1" x14ac:dyDescent="0.25">
      <c r="B1" s="42"/>
      <c r="C1" s="43"/>
      <c r="D1" s="43"/>
      <c r="E1" s="43"/>
      <c r="F1" s="43"/>
      <c r="G1" s="43"/>
      <c r="H1" s="43"/>
      <c r="I1" s="43"/>
      <c r="J1" s="43"/>
      <c r="K1" s="43"/>
      <c r="L1" s="43"/>
      <c r="M1" s="43"/>
      <c r="N1" s="43"/>
      <c r="O1" s="43"/>
      <c r="P1" s="43"/>
      <c r="Q1" s="43"/>
      <c r="R1" s="43"/>
      <c r="S1" s="43"/>
      <c r="T1" s="43"/>
      <c r="U1" s="43"/>
      <c r="V1" s="43"/>
      <c r="W1" s="43"/>
      <c r="X1" s="43"/>
      <c r="Y1" s="43"/>
      <c r="Z1" s="43"/>
    </row>
    <row r="2" spans="2:26" ht="21" x14ac:dyDescent="0.25">
      <c r="B2" s="1"/>
      <c r="C2" s="2"/>
      <c r="D2" s="3"/>
      <c r="E2" s="4"/>
      <c r="F2" s="5"/>
      <c r="G2" s="6" t="s">
        <v>0</v>
      </c>
      <c r="H2" s="44" t="s">
        <v>1</v>
      </c>
      <c r="I2" s="44"/>
      <c r="J2" s="44"/>
      <c r="K2" s="44"/>
      <c r="L2" s="45" t="s">
        <v>2</v>
      </c>
      <c r="M2" s="45"/>
      <c r="N2" s="45"/>
      <c r="O2" s="45"/>
      <c r="Q2" s="46" t="s">
        <v>3</v>
      </c>
      <c r="R2" s="46"/>
      <c r="S2" s="46"/>
      <c r="T2" s="46"/>
      <c r="V2" s="47" t="s">
        <v>4</v>
      </c>
      <c r="W2" s="47"/>
      <c r="X2" s="47"/>
      <c r="Y2" s="47"/>
    </row>
    <row r="3" spans="2:26" ht="21" x14ac:dyDescent="0.25">
      <c r="B3" s="7"/>
      <c r="C3" s="8"/>
      <c r="D3" s="9"/>
      <c r="E3" s="4"/>
      <c r="F3" s="5"/>
      <c r="G3" s="4"/>
      <c r="H3" s="31" t="s">
        <v>39</v>
      </c>
      <c r="I3" s="31"/>
      <c r="J3" s="31"/>
      <c r="K3" s="31"/>
      <c r="L3" s="31"/>
      <c r="M3" s="31"/>
      <c r="N3" s="31"/>
      <c r="O3" s="31"/>
      <c r="P3" s="31"/>
      <c r="Q3" s="31"/>
      <c r="R3" s="31"/>
      <c r="S3" s="31"/>
      <c r="T3" s="32" t="s">
        <v>40</v>
      </c>
      <c r="U3" s="31"/>
      <c r="V3" s="31"/>
      <c r="W3" s="31"/>
      <c r="X3" s="31"/>
      <c r="Y3" s="31"/>
      <c r="Z3" s="31"/>
    </row>
    <row r="4" spans="2:26" ht="25.5" customHeight="1" x14ac:dyDescent="0.25">
      <c r="B4" s="7"/>
      <c r="C4" s="8"/>
      <c r="D4" s="9"/>
      <c r="E4" s="4"/>
      <c r="F4" s="5"/>
      <c r="G4" s="4"/>
      <c r="H4" s="41" t="s">
        <v>28</v>
      </c>
      <c r="I4" s="41"/>
      <c r="J4" s="41"/>
      <c r="K4" s="41"/>
      <c r="L4" s="41" t="s">
        <v>29</v>
      </c>
      <c r="M4" s="41"/>
      <c r="N4" s="41"/>
      <c r="O4" s="41"/>
      <c r="P4" s="41"/>
      <c r="Q4" s="41" t="s">
        <v>30</v>
      </c>
      <c r="R4" s="41"/>
      <c r="S4" s="41"/>
      <c r="T4" s="41"/>
      <c r="U4" s="41"/>
      <c r="V4" s="41" t="s">
        <v>31</v>
      </c>
      <c r="W4" s="41"/>
      <c r="X4" s="41"/>
      <c r="Y4" s="41"/>
      <c r="Z4" s="41"/>
    </row>
    <row r="5" spans="2:26" x14ac:dyDescent="0.25">
      <c r="B5" s="7"/>
      <c r="C5" s="10"/>
      <c r="D5" s="3"/>
      <c r="E5" s="4"/>
      <c r="F5" s="4"/>
      <c r="G5" s="4"/>
      <c r="H5" s="37">
        <v>16</v>
      </c>
      <c r="I5" s="37">
        <v>17</v>
      </c>
      <c r="J5" s="37">
        <v>18</v>
      </c>
      <c r="K5" s="38">
        <v>19</v>
      </c>
      <c r="L5" s="39">
        <v>22</v>
      </c>
      <c r="M5" s="37">
        <v>23</v>
      </c>
      <c r="N5" s="37">
        <v>24</v>
      </c>
      <c r="O5" s="37">
        <v>25</v>
      </c>
      <c r="P5" s="38">
        <v>26</v>
      </c>
      <c r="Q5" s="39">
        <v>29</v>
      </c>
      <c r="R5" s="37">
        <v>30</v>
      </c>
      <c r="S5" s="37">
        <v>31</v>
      </c>
      <c r="T5" s="37">
        <v>1</v>
      </c>
      <c r="U5" s="38">
        <v>2</v>
      </c>
      <c r="V5" s="39">
        <v>5</v>
      </c>
      <c r="W5" s="37">
        <v>6</v>
      </c>
      <c r="X5" s="37">
        <v>7</v>
      </c>
      <c r="Y5" s="37">
        <v>8</v>
      </c>
      <c r="Z5" s="38">
        <v>9</v>
      </c>
    </row>
    <row r="6" spans="2:26" ht="18.75" customHeight="1" x14ac:dyDescent="0.25">
      <c r="B6" s="11" t="s">
        <v>5</v>
      </c>
      <c r="C6" s="12" t="s">
        <v>6</v>
      </c>
      <c r="D6" s="12" t="s">
        <v>7</v>
      </c>
      <c r="E6" s="12" t="s">
        <v>8</v>
      </c>
      <c r="F6" s="12" t="s">
        <v>9</v>
      </c>
      <c r="G6" s="12" t="s">
        <v>10</v>
      </c>
      <c r="H6" s="34" t="s">
        <v>35</v>
      </c>
      <c r="I6" s="34" t="s">
        <v>35</v>
      </c>
      <c r="J6" s="34" t="s">
        <v>36</v>
      </c>
      <c r="K6" s="35" t="s">
        <v>37</v>
      </c>
      <c r="L6" s="36" t="s">
        <v>38</v>
      </c>
      <c r="M6" s="34" t="s">
        <v>35</v>
      </c>
      <c r="N6" s="34" t="s">
        <v>35</v>
      </c>
      <c r="O6" s="34" t="s">
        <v>36</v>
      </c>
      <c r="P6" s="35" t="s">
        <v>37</v>
      </c>
      <c r="Q6" s="36" t="s">
        <v>38</v>
      </c>
      <c r="R6" s="34" t="s">
        <v>35</v>
      </c>
      <c r="S6" s="34" t="s">
        <v>35</v>
      </c>
      <c r="T6" s="34" t="s">
        <v>36</v>
      </c>
      <c r="U6" s="35" t="s">
        <v>37</v>
      </c>
      <c r="V6" s="36" t="s">
        <v>38</v>
      </c>
      <c r="W6" s="34" t="s">
        <v>35</v>
      </c>
      <c r="X6" s="34" t="s">
        <v>35</v>
      </c>
      <c r="Y6" s="34" t="s">
        <v>36</v>
      </c>
      <c r="Z6" s="35" t="s">
        <v>37</v>
      </c>
    </row>
    <row r="7" spans="2:26" ht="18.75" customHeight="1" x14ac:dyDescent="0.25">
      <c r="B7" s="13" t="s">
        <v>11</v>
      </c>
      <c r="C7" s="14"/>
      <c r="D7" s="14"/>
      <c r="E7" s="15"/>
      <c r="F7" s="16"/>
      <c r="G7" s="17"/>
      <c r="H7" s="33" t="str">
        <f t="shared" ref="H7:S24" si="0">IF(AND($C7="Objetivo",H$5&gt;=$F7,H$5&lt;=$F7+$G7-1),2,IF(AND($C7="Hito",H$5&gt;=$F7,H$5&lt;=$F7+$G7-1),1,""))</f>
        <v/>
      </c>
      <c r="I7" s="33" t="str">
        <f t="shared" si="0"/>
        <v/>
      </c>
      <c r="J7" s="33" t="str">
        <f t="shared" si="0"/>
        <v/>
      </c>
      <c r="K7" s="33" t="str">
        <f t="shared" si="0"/>
        <v/>
      </c>
      <c r="L7" s="33" t="str">
        <f t="shared" si="0"/>
        <v/>
      </c>
      <c r="M7" s="33" t="str">
        <f t="shared" si="0"/>
        <v/>
      </c>
      <c r="N7" s="33" t="str">
        <f t="shared" si="0"/>
        <v/>
      </c>
      <c r="O7" s="33" t="str">
        <f t="shared" si="0"/>
        <v/>
      </c>
      <c r="P7" s="33" t="str">
        <f t="shared" si="0"/>
        <v/>
      </c>
      <c r="Q7" s="33" t="str">
        <f t="shared" si="0"/>
        <v/>
      </c>
      <c r="R7" s="33" t="str">
        <f t="shared" si="0"/>
        <v/>
      </c>
      <c r="S7" s="33" t="str">
        <f t="shared" si="0"/>
        <v/>
      </c>
      <c r="T7" s="33" t="str">
        <f t="shared" ref="T7:Z24" si="1">IF(AND($C7="Objetivo",T$5&gt;=$F7,T$5&lt;=$F7+$G7-1),2,IF(AND($C7="Hito",T$5&gt;=$F7,T$5&lt;=$F7+$G7-1),1,""))</f>
        <v/>
      </c>
      <c r="U7" s="33" t="str">
        <f t="shared" si="1"/>
        <v/>
      </c>
      <c r="V7" s="33" t="str">
        <f t="shared" si="1"/>
        <v/>
      </c>
      <c r="W7" s="33" t="str">
        <f t="shared" si="1"/>
        <v/>
      </c>
      <c r="X7" s="33" t="str">
        <f t="shared" si="1"/>
        <v/>
      </c>
      <c r="Y7" s="33" t="str">
        <f t="shared" si="1"/>
        <v/>
      </c>
      <c r="Z7" s="33" t="str">
        <f t="shared" si="1"/>
        <v/>
      </c>
    </row>
    <row r="8" spans="2:26" ht="27" customHeight="1" x14ac:dyDescent="0.25">
      <c r="B8" s="19" t="s">
        <v>33</v>
      </c>
      <c r="C8" s="20" t="s">
        <v>1</v>
      </c>
      <c r="D8" s="20" t="s">
        <v>45</v>
      </c>
      <c r="E8" s="21">
        <v>1</v>
      </c>
      <c r="F8" s="22">
        <v>44789</v>
      </c>
      <c r="G8" s="23">
        <v>2</v>
      </c>
      <c r="H8" s="24" t="str">
        <f>IF(AND($C8="Objetivo",H$5&gt;=$F8,H$5&lt;=$F8+$G8-1),2,IF(AND($C8="Hito",H$5&gt;=$F8,H$5&lt;=$F8+$G8-1),1,""))</f>
        <v/>
      </c>
      <c r="I8" s="24" t="str">
        <f>IF(AND($C8="Objetivo",I$5&gt;=$F8,I$5&lt;=$F8+$G8-1),I2,IF(AND($C8="Hito",I$5&gt;=$F8,I$5&lt;=$F8+$G8-1),1,""))</f>
        <v/>
      </c>
      <c r="J8" s="18" t="str">
        <f t="shared" si="0"/>
        <v/>
      </c>
      <c r="K8" s="18" t="str">
        <f t="shared" si="0"/>
        <v/>
      </c>
      <c r="L8" s="18" t="str">
        <f t="shared" si="0"/>
        <v/>
      </c>
      <c r="M8" s="18" t="str">
        <f t="shared" si="0"/>
        <v/>
      </c>
      <c r="N8" s="18" t="str">
        <f t="shared" si="0"/>
        <v/>
      </c>
      <c r="O8" s="18" t="str">
        <f t="shared" si="0"/>
        <v/>
      </c>
      <c r="P8" s="18" t="str">
        <f t="shared" si="0"/>
        <v/>
      </c>
      <c r="Q8" s="18" t="str">
        <f t="shared" si="0"/>
        <v/>
      </c>
      <c r="R8" s="18" t="str">
        <f t="shared" si="0"/>
        <v/>
      </c>
      <c r="S8" s="18" t="str">
        <f t="shared" si="0"/>
        <v/>
      </c>
      <c r="T8" s="18" t="str">
        <f t="shared" si="1"/>
        <v/>
      </c>
      <c r="U8" s="18" t="str">
        <f t="shared" si="1"/>
        <v/>
      </c>
      <c r="V8" s="18" t="str">
        <f t="shared" si="1"/>
        <v/>
      </c>
      <c r="W8" s="18" t="str">
        <f t="shared" si="1"/>
        <v/>
      </c>
      <c r="X8" s="18" t="str">
        <f t="shared" si="1"/>
        <v/>
      </c>
      <c r="Y8" s="18" t="str">
        <f t="shared" si="1"/>
        <v/>
      </c>
      <c r="Z8" s="18" t="str">
        <f t="shared" si="1"/>
        <v/>
      </c>
    </row>
    <row r="9" spans="2:26" ht="27" customHeight="1" x14ac:dyDescent="0.25">
      <c r="B9" s="19" t="s">
        <v>34</v>
      </c>
      <c r="C9" s="20" t="s">
        <v>2</v>
      </c>
      <c r="D9" s="20" t="s">
        <v>63</v>
      </c>
      <c r="E9" s="21">
        <v>1</v>
      </c>
      <c r="F9" s="22">
        <v>44789</v>
      </c>
      <c r="G9" s="23">
        <v>2</v>
      </c>
      <c r="H9" s="25"/>
      <c r="I9" s="25"/>
      <c r="J9" s="18"/>
      <c r="K9" s="18"/>
      <c r="L9" s="18"/>
      <c r="M9" s="18"/>
      <c r="N9" s="18"/>
      <c r="O9" s="18"/>
      <c r="P9" s="18"/>
      <c r="Q9" s="18"/>
      <c r="R9" s="18"/>
      <c r="S9" s="18"/>
      <c r="T9" s="18"/>
      <c r="U9" s="18"/>
      <c r="V9" s="18"/>
      <c r="W9" s="18"/>
      <c r="X9" s="18"/>
      <c r="Y9" s="18"/>
      <c r="Z9" s="18"/>
    </row>
    <row r="10" spans="2:26" ht="27" customHeight="1" x14ac:dyDescent="0.25">
      <c r="B10" s="19" t="s">
        <v>13</v>
      </c>
      <c r="C10" s="20" t="s">
        <v>1</v>
      </c>
      <c r="D10" s="20" t="s">
        <v>63</v>
      </c>
      <c r="E10" s="21">
        <v>1</v>
      </c>
      <c r="F10" s="22">
        <v>44791</v>
      </c>
      <c r="G10" s="23">
        <v>1</v>
      </c>
      <c r="H10" s="18" t="str">
        <f t="shared" ref="H10:Q12" si="2">IF(AND($C10="Objetivo",H$5&gt;=$F10,H$5&lt;=$F10+$G10-1),2,IF(AND($C10="Hito",H$5&gt;=$F10,H$5&lt;=$F10+$G10-1),1,""))</f>
        <v/>
      </c>
      <c r="I10" s="18" t="str">
        <f t="shared" si="2"/>
        <v/>
      </c>
      <c r="J10" s="24" t="str">
        <f t="shared" si="2"/>
        <v/>
      </c>
      <c r="K10" s="18" t="str">
        <f t="shared" si="2"/>
        <v/>
      </c>
      <c r="L10" s="18" t="str">
        <f t="shared" si="2"/>
        <v/>
      </c>
      <c r="M10" s="18" t="str">
        <f t="shared" si="2"/>
        <v/>
      </c>
      <c r="N10" s="18" t="str">
        <f t="shared" si="2"/>
        <v/>
      </c>
      <c r="O10" s="18" t="str">
        <f t="shared" si="2"/>
        <v/>
      </c>
      <c r="P10" s="18" t="str">
        <f t="shared" si="2"/>
        <v/>
      </c>
      <c r="Q10" s="18" t="str">
        <f t="shared" si="2"/>
        <v/>
      </c>
      <c r="R10" s="18" t="str">
        <f t="shared" ref="R10:Z12" si="3">IF(AND($C10="Objetivo",R$5&gt;=$F10,R$5&lt;=$F10+$G10-1),2,IF(AND($C10="Hito",R$5&gt;=$F10,R$5&lt;=$F10+$G10-1),1,""))</f>
        <v/>
      </c>
      <c r="S10" s="18" t="str">
        <f t="shared" si="3"/>
        <v/>
      </c>
      <c r="T10" s="18" t="str">
        <f t="shared" si="3"/>
        <v/>
      </c>
      <c r="U10" s="18" t="str">
        <f t="shared" si="3"/>
        <v/>
      </c>
      <c r="V10" s="18" t="str">
        <f t="shared" si="3"/>
        <v/>
      </c>
      <c r="W10" s="18" t="str">
        <f t="shared" si="3"/>
        <v/>
      </c>
      <c r="X10" s="18" t="str">
        <f t="shared" si="3"/>
        <v/>
      </c>
      <c r="Y10" s="18" t="str">
        <f t="shared" si="3"/>
        <v/>
      </c>
      <c r="Z10" s="18" t="str">
        <f t="shared" si="3"/>
        <v/>
      </c>
    </row>
    <row r="11" spans="2:26" ht="27" customHeight="1" x14ac:dyDescent="0.25">
      <c r="B11" s="19" t="s">
        <v>65</v>
      </c>
      <c r="C11" s="20" t="s">
        <v>1</v>
      </c>
      <c r="D11" s="20" t="s">
        <v>53</v>
      </c>
      <c r="E11" s="21">
        <v>1</v>
      </c>
      <c r="F11" s="22">
        <v>44791</v>
      </c>
      <c r="G11" s="23">
        <v>1</v>
      </c>
      <c r="H11" s="18" t="str">
        <f t="shared" si="2"/>
        <v/>
      </c>
      <c r="I11" s="18" t="str">
        <f t="shared" si="2"/>
        <v/>
      </c>
      <c r="J11" s="24" t="str">
        <f t="shared" si="2"/>
        <v/>
      </c>
      <c r="K11" s="18" t="str">
        <f t="shared" si="2"/>
        <v/>
      </c>
      <c r="L11" s="18" t="str">
        <f t="shared" si="2"/>
        <v/>
      </c>
      <c r="M11" s="18" t="str">
        <f t="shared" si="2"/>
        <v/>
      </c>
      <c r="N11" s="18" t="str">
        <f t="shared" si="2"/>
        <v/>
      </c>
      <c r="O11" s="18" t="str">
        <f t="shared" si="2"/>
        <v/>
      </c>
      <c r="P11" s="18" t="str">
        <f t="shared" si="2"/>
        <v/>
      </c>
      <c r="Q11" s="18" t="str">
        <f t="shared" si="2"/>
        <v/>
      </c>
      <c r="R11" s="18" t="str">
        <f t="shared" si="3"/>
        <v/>
      </c>
      <c r="S11" s="18" t="str">
        <f t="shared" si="3"/>
        <v/>
      </c>
      <c r="T11" s="18" t="str">
        <f t="shared" si="3"/>
        <v/>
      </c>
      <c r="U11" s="18" t="str">
        <f t="shared" si="3"/>
        <v/>
      </c>
      <c r="V11" s="18" t="str">
        <f t="shared" si="3"/>
        <v/>
      </c>
      <c r="W11" s="18" t="str">
        <f t="shared" si="3"/>
        <v/>
      </c>
      <c r="X11" s="18" t="str">
        <f t="shared" si="3"/>
        <v/>
      </c>
      <c r="Y11" s="18" t="str">
        <f t="shared" si="3"/>
        <v/>
      </c>
      <c r="Z11" s="18" t="str">
        <f t="shared" si="3"/>
        <v/>
      </c>
    </row>
    <row r="12" spans="2:26" ht="27" customHeight="1" x14ac:dyDescent="0.25">
      <c r="B12" s="19" t="s">
        <v>12</v>
      </c>
      <c r="C12" s="20" t="s">
        <v>2</v>
      </c>
      <c r="D12" s="20" t="s">
        <v>66</v>
      </c>
      <c r="E12" s="21">
        <v>1</v>
      </c>
      <c r="F12" s="22">
        <v>44790</v>
      </c>
      <c r="G12" s="23">
        <v>2</v>
      </c>
      <c r="H12" s="18" t="str">
        <f t="shared" si="2"/>
        <v/>
      </c>
      <c r="I12" s="25" t="str">
        <f t="shared" si="2"/>
        <v/>
      </c>
      <c r="J12" s="25" t="str">
        <f t="shared" si="2"/>
        <v/>
      </c>
      <c r="K12" s="18" t="str">
        <f t="shared" si="2"/>
        <v/>
      </c>
      <c r="L12" s="18" t="str">
        <f t="shared" si="2"/>
        <v/>
      </c>
      <c r="M12" s="18" t="str">
        <f t="shared" si="2"/>
        <v/>
      </c>
      <c r="N12" s="18" t="str">
        <f t="shared" si="2"/>
        <v/>
      </c>
      <c r="O12" s="18" t="str">
        <f t="shared" si="2"/>
        <v/>
      </c>
      <c r="P12" s="18" t="str">
        <f t="shared" si="2"/>
        <v/>
      </c>
      <c r="Q12" s="18" t="str">
        <f t="shared" si="2"/>
        <v/>
      </c>
      <c r="R12" s="18" t="str">
        <f t="shared" si="3"/>
        <v/>
      </c>
      <c r="S12" s="18" t="str">
        <f t="shared" si="3"/>
        <v/>
      </c>
      <c r="T12" s="18" t="str">
        <f t="shared" si="3"/>
        <v/>
      </c>
      <c r="U12" s="18" t="str">
        <f t="shared" si="3"/>
        <v/>
      </c>
      <c r="V12" s="18" t="str">
        <f t="shared" si="3"/>
        <v/>
      </c>
      <c r="W12" s="18" t="str">
        <f t="shared" si="3"/>
        <v/>
      </c>
      <c r="X12" s="18" t="str">
        <f t="shared" si="3"/>
        <v/>
      </c>
      <c r="Y12" s="18" t="str">
        <f t="shared" si="3"/>
        <v/>
      </c>
      <c r="Z12" s="18" t="str">
        <f t="shared" si="3"/>
        <v/>
      </c>
    </row>
    <row r="13" spans="2:26" ht="27" customHeight="1" x14ac:dyDescent="0.25">
      <c r="B13" s="19" t="s">
        <v>32</v>
      </c>
      <c r="C13" s="20" t="s">
        <v>2</v>
      </c>
      <c r="D13" s="20" t="s">
        <v>64</v>
      </c>
      <c r="E13" s="21">
        <v>1</v>
      </c>
      <c r="F13" s="22">
        <v>44790</v>
      </c>
      <c r="G13" s="23">
        <v>1</v>
      </c>
      <c r="H13" s="18" t="str">
        <f>IF(AND($C13="Objetivo",H$5&gt;=$F13,H$5&lt;=$F13+$G13-1),2,IF(AND($C13="Hito",H$5&gt;=$F13,H$5&lt;=$F13+$G13-1),1,""))</f>
        <v/>
      </c>
      <c r="I13" s="25" t="str">
        <f>IF(AND($C13="Objetivo",I$5&gt;=$F13,I$5&lt;=$F13+$G13-1),2,IF(AND($C13="Hito",I$5&gt;=$F13,I$5&lt;=$F13+$G13-1),1,""))</f>
        <v/>
      </c>
      <c r="J13" s="18" t="str">
        <f t="shared" si="0"/>
        <v/>
      </c>
      <c r="K13" s="18" t="str">
        <f t="shared" si="0"/>
        <v/>
      </c>
      <c r="L13" s="18" t="str">
        <f t="shared" si="0"/>
        <v/>
      </c>
      <c r="M13" s="18" t="str">
        <f t="shared" si="0"/>
        <v/>
      </c>
      <c r="N13" s="18" t="str">
        <f t="shared" si="0"/>
        <v/>
      </c>
      <c r="O13" s="18" t="str">
        <f t="shared" si="0"/>
        <v/>
      </c>
      <c r="P13" s="18" t="str">
        <f t="shared" si="0"/>
        <v/>
      </c>
      <c r="Q13" s="18" t="str">
        <f t="shared" si="0"/>
        <v/>
      </c>
      <c r="R13" s="18" t="str">
        <f t="shared" si="0"/>
        <v/>
      </c>
      <c r="S13" s="18" t="str">
        <f t="shared" si="0"/>
        <v/>
      </c>
      <c r="T13" s="18" t="str">
        <f t="shared" si="1"/>
        <v/>
      </c>
      <c r="U13" s="18" t="str">
        <f t="shared" si="1"/>
        <v/>
      </c>
      <c r="V13" s="18" t="str">
        <f t="shared" si="1"/>
        <v/>
      </c>
      <c r="W13" s="18" t="str">
        <f t="shared" si="1"/>
        <v/>
      </c>
      <c r="X13" s="18" t="str">
        <f t="shared" si="1"/>
        <v/>
      </c>
      <c r="Y13" s="18" t="str">
        <f t="shared" si="1"/>
        <v/>
      </c>
      <c r="Z13" s="18" t="str">
        <f t="shared" si="1"/>
        <v/>
      </c>
    </row>
    <row r="14" spans="2:26" ht="26.25" customHeight="1" x14ac:dyDescent="0.25">
      <c r="B14" s="19" t="s">
        <v>16</v>
      </c>
      <c r="C14" s="20" t="s">
        <v>3</v>
      </c>
      <c r="D14" s="20" t="s">
        <v>47</v>
      </c>
      <c r="E14" s="21">
        <v>1</v>
      </c>
      <c r="F14" s="22">
        <v>44791</v>
      </c>
      <c r="G14" s="23">
        <v>1</v>
      </c>
      <c r="H14" s="18" t="str">
        <f>IF(AND($C14="Objetivo",H$5&gt;=$F14,H$5&lt;=$F14+$G14-1),2,IF(AND($C14="Hito",H$5&gt;=$F14,H$5&lt;=$F14+$G14-1),1,""))</f>
        <v/>
      </c>
      <c r="I14" s="18" t="str">
        <f>IF(AND($C14="Objetivo",I$5&gt;=$F14,I$5&lt;=$F14+$G14-1),2,IF(AND($C14="Hito",I$5&gt;=$F14,I$5&lt;=$F14+$G14-1),1,""))</f>
        <v/>
      </c>
      <c r="J14" s="26" t="str">
        <f t="shared" ref="J14:Z14" si="4">IF(AND($C14="Objetivo",J$5&gt;=$F14,J$5&lt;=$F14+$G14-1),2,IF(AND($C14="Hito",J$5&gt;=$F14,J$5&lt;=$F14+$G14-1),1,""))</f>
        <v/>
      </c>
      <c r="K14" s="18" t="str">
        <f t="shared" si="4"/>
        <v/>
      </c>
      <c r="L14" s="18" t="str">
        <f t="shared" si="4"/>
        <v/>
      </c>
      <c r="M14" s="18" t="str">
        <f t="shared" si="4"/>
        <v/>
      </c>
      <c r="N14" s="18" t="str">
        <f t="shared" si="4"/>
        <v/>
      </c>
      <c r="O14" s="18" t="str">
        <f t="shared" si="4"/>
        <v/>
      </c>
      <c r="P14" s="18" t="str">
        <f t="shared" si="4"/>
        <v/>
      </c>
      <c r="Q14" s="18" t="str">
        <f t="shared" si="4"/>
        <v/>
      </c>
      <c r="R14" s="18" t="str">
        <f t="shared" si="4"/>
        <v/>
      </c>
      <c r="S14" s="18" t="str">
        <f t="shared" si="4"/>
        <v/>
      </c>
      <c r="T14" s="18" t="str">
        <f t="shared" si="4"/>
        <v/>
      </c>
      <c r="U14" s="18" t="str">
        <f t="shared" si="4"/>
        <v/>
      </c>
      <c r="V14" s="18" t="str">
        <f t="shared" si="4"/>
        <v/>
      </c>
      <c r="W14" s="18" t="str">
        <f t="shared" si="4"/>
        <v/>
      </c>
      <c r="X14" s="18" t="str">
        <f t="shared" si="4"/>
        <v/>
      </c>
      <c r="Y14" s="18" t="str">
        <f t="shared" si="4"/>
        <v/>
      </c>
      <c r="Z14" s="18" t="str">
        <f t="shared" si="4"/>
        <v/>
      </c>
    </row>
    <row r="15" spans="2:26" ht="27" customHeight="1" x14ac:dyDescent="0.25">
      <c r="B15" s="19" t="s">
        <v>15</v>
      </c>
      <c r="C15" s="20" t="s">
        <v>3</v>
      </c>
      <c r="D15" s="20" t="s">
        <v>27</v>
      </c>
      <c r="E15" s="21">
        <v>1</v>
      </c>
      <c r="F15" s="22">
        <v>44790</v>
      </c>
      <c r="G15" s="23">
        <v>2</v>
      </c>
      <c r="H15" s="18" t="str">
        <f t="shared" ref="H15:S27" si="5">IF(AND($C15="Objetivo",H$5&gt;=$F15,H$5&lt;=$F15+$G15-1),2,IF(AND($C15="Hito",H$5&gt;=$F15,H$5&lt;=$F15+$G15-1),1,""))</f>
        <v/>
      </c>
      <c r="I15" s="26" t="str">
        <f t="shared" si="5"/>
        <v/>
      </c>
      <c r="J15" s="26" t="str">
        <f t="shared" si="5"/>
        <v/>
      </c>
      <c r="K15" s="18" t="str">
        <f t="shared" si="5"/>
        <v/>
      </c>
      <c r="L15" s="18" t="str">
        <f t="shared" si="5"/>
        <v/>
      </c>
      <c r="M15" s="18" t="str">
        <f t="shared" si="5"/>
        <v/>
      </c>
      <c r="N15" s="18" t="str">
        <f t="shared" si="5"/>
        <v/>
      </c>
      <c r="O15" s="18" t="str">
        <f t="shared" si="5"/>
        <v/>
      </c>
      <c r="P15" s="18" t="str">
        <f t="shared" si="5"/>
        <v/>
      </c>
      <c r="Q15" s="18" t="str">
        <f t="shared" si="5"/>
        <v/>
      </c>
      <c r="R15" s="18" t="str">
        <f t="shared" si="5"/>
        <v/>
      </c>
      <c r="S15" s="18" t="str">
        <f t="shared" si="5"/>
        <v/>
      </c>
      <c r="T15" s="18" t="str">
        <f t="shared" si="1"/>
        <v/>
      </c>
      <c r="U15" s="18" t="str">
        <f t="shared" si="1"/>
        <v/>
      </c>
      <c r="V15" s="18" t="str">
        <f t="shared" si="1"/>
        <v/>
      </c>
      <c r="W15" s="18" t="str">
        <f t="shared" si="1"/>
        <v/>
      </c>
      <c r="X15" s="18" t="str">
        <f t="shared" si="1"/>
        <v/>
      </c>
      <c r="Y15" s="18" t="str">
        <f t="shared" si="1"/>
        <v/>
      </c>
      <c r="Z15" s="18" t="str">
        <f t="shared" si="1"/>
        <v/>
      </c>
    </row>
    <row r="16" spans="2:26" ht="27" customHeight="1" x14ac:dyDescent="0.25">
      <c r="B16" s="19" t="s">
        <v>14</v>
      </c>
      <c r="C16" s="20" t="s">
        <v>1</v>
      </c>
      <c r="D16" s="20" t="s">
        <v>45</v>
      </c>
      <c r="E16" s="21">
        <v>1</v>
      </c>
      <c r="F16" s="22">
        <v>44791</v>
      </c>
      <c r="G16" s="23">
        <v>1</v>
      </c>
      <c r="H16" s="18" t="str">
        <f t="shared" si="5"/>
        <v/>
      </c>
      <c r="I16" s="18" t="str">
        <f t="shared" si="0"/>
        <v/>
      </c>
      <c r="J16" s="24" t="str">
        <f>IF(AND($C16="Objetivo",J$5&gt;=$F16,J$5&lt;=$F16+$G16-1),2,IF(AND($C16="Hito",J$5&gt;=$F16,J$5&lt;=$F16+$G16-1),1,""))</f>
        <v/>
      </c>
      <c r="K16" s="18" t="str">
        <f t="shared" si="0"/>
        <v/>
      </c>
      <c r="L16" s="18" t="str">
        <f t="shared" si="0"/>
        <v/>
      </c>
      <c r="M16" s="18" t="str">
        <f t="shared" si="0"/>
        <v/>
      </c>
      <c r="N16" s="18" t="str">
        <f t="shared" si="0"/>
        <v/>
      </c>
      <c r="O16" s="18" t="str">
        <f t="shared" si="0"/>
        <v/>
      </c>
      <c r="P16" s="18" t="str">
        <f t="shared" si="0"/>
        <v/>
      </c>
      <c r="Q16" s="18" t="str">
        <f t="shared" si="0"/>
        <v/>
      </c>
      <c r="R16" s="18" t="str">
        <f t="shared" si="0"/>
        <v/>
      </c>
      <c r="S16" s="18" t="str">
        <f t="shared" si="0"/>
        <v/>
      </c>
      <c r="T16" s="18" t="str">
        <f t="shared" si="1"/>
        <v/>
      </c>
      <c r="U16" s="18" t="str">
        <f t="shared" si="1"/>
        <v/>
      </c>
      <c r="V16" s="18" t="str">
        <f t="shared" si="1"/>
        <v/>
      </c>
      <c r="W16" s="18" t="str">
        <f t="shared" si="1"/>
        <v/>
      </c>
      <c r="X16" s="18" t="str">
        <f t="shared" si="1"/>
        <v/>
      </c>
      <c r="Y16" s="18" t="str">
        <f t="shared" si="1"/>
        <v/>
      </c>
      <c r="Z16" s="18" t="str">
        <f t="shared" si="1"/>
        <v/>
      </c>
    </row>
    <row r="17" spans="2:26" ht="27" customHeight="1" x14ac:dyDescent="0.25">
      <c r="B17" s="19" t="s">
        <v>4</v>
      </c>
      <c r="C17" s="20" t="s">
        <v>4</v>
      </c>
      <c r="D17" s="20" t="s">
        <v>45</v>
      </c>
      <c r="E17" s="21"/>
      <c r="F17" s="22">
        <v>44792</v>
      </c>
      <c r="G17" s="23">
        <v>1</v>
      </c>
      <c r="H17" s="18" t="str">
        <f t="shared" si="5"/>
        <v/>
      </c>
      <c r="I17" s="18" t="str">
        <f t="shared" si="0"/>
        <v/>
      </c>
      <c r="J17" s="18" t="str">
        <f t="shared" si="0"/>
        <v/>
      </c>
      <c r="K17" s="27" t="str">
        <f t="shared" si="0"/>
        <v/>
      </c>
      <c r="L17" s="18" t="str">
        <f t="shared" si="0"/>
        <v/>
      </c>
      <c r="M17" s="18" t="str">
        <f t="shared" si="0"/>
        <v/>
      </c>
      <c r="N17" s="18" t="str">
        <f t="shared" si="0"/>
        <v/>
      </c>
      <c r="O17" s="18" t="str">
        <f t="shared" si="0"/>
        <v/>
      </c>
      <c r="P17" s="18" t="str">
        <f t="shared" si="0"/>
        <v/>
      </c>
      <c r="Q17" s="18" t="str">
        <f t="shared" si="0"/>
        <v/>
      </c>
      <c r="R17" s="18" t="str">
        <f t="shared" si="0"/>
        <v/>
      </c>
      <c r="S17" s="18" t="str">
        <f t="shared" si="0"/>
        <v/>
      </c>
      <c r="T17" s="18" t="str">
        <f t="shared" si="1"/>
        <v/>
      </c>
      <c r="U17" s="18" t="str">
        <f t="shared" si="1"/>
        <v/>
      </c>
      <c r="V17" s="18" t="str">
        <f t="shared" si="1"/>
        <v/>
      </c>
      <c r="W17" s="18" t="str">
        <f t="shared" si="1"/>
        <v/>
      </c>
      <c r="X17" s="18" t="str">
        <f t="shared" si="1"/>
        <v/>
      </c>
      <c r="Y17" s="18" t="str">
        <f t="shared" si="1"/>
        <v/>
      </c>
      <c r="Z17" s="18" t="str">
        <f t="shared" si="1"/>
        <v/>
      </c>
    </row>
    <row r="18" spans="2:26" ht="19.5" customHeight="1" x14ac:dyDescent="0.25">
      <c r="B18" s="13" t="s">
        <v>17</v>
      </c>
      <c r="C18" s="14"/>
      <c r="D18" s="14"/>
      <c r="E18" s="15"/>
      <c r="F18" s="16"/>
      <c r="G18" s="17"/>
      <c r="H18" s="18" t="str">
        <f t="shared" si="5"/>
        <v/>
      </c>
      <c r="I18" s="18" t="str">
        <f t="shared" si="0"/>
        <v/>
      </c>
      <c r="J18" s="18" t="str">
        <f t="shared" si="0"/>
        <v/>
      </c>
      <c r="K18" s="18" t="str">
        <f t="shared" si="0"/>
        <v/>
      </c>
      <c r="L18" s="18" t="str">
        <f t="shared" si="0"/>
        <v/>
      </c>
      <c r="M18" s="18" t="str">
        <f t="shared" si="0"/>
        <v/>
      </c>
      <c r="N18" s="18" t="str">
        <f t="shared" si="0"/>
        <v/>
      </c>
      <c r="O18" s="18" t="str">
        <f t="shared" si="0"/>
        <v/>
      </c>
      <c r="P18" s="18" t="str">
        <f t="shared" si="0"/>
        <v/>
      </c>
      <c r="Q18" s="18" t="str">
        <f t="shared" si="0"/>
        <v/>
      </c>
      <c r="R18" s="18" t="str">
        <f t="shared" si="0"/>
        <v/>
      </c>
      <c r="S18" s="18" t="str">
        <f t="shared" si="0"/>
        <v/>
      </c>
      <c r="T18" s="18" t="str">
        <f t="shared" si="1"/>
        <v/>
      </c>
      <c r="U18" s="18" t="str">
        <f t="shared" si="1"/>
        <v/>
      </c>
      <c r="V18" s="18" t="str">
        <f t="shared" si="1"/>
        <v/>
      </c>
      <c r="W18" s="18" t="str">
        <f t="shared" si="1"/>
        <v/>
      </c>
      <c r="X18" s="18" t="str">
        <f t="shared" si="1"/>
        <v/>
      </c>
      <c r="Y18" s="18" t="str">
        <f t="shared" si="1"/>
        <v/>
      </c>
      <c r="Z18" s="18" t="str">
        <f t="shared" si="1"/>
        <v/>
      </c>
    </row>
    <row r="19" spans="2:26" ht="27.75" customHeight="1" x14ac:dyDescent="0.25">
      <c r="B19" s="19" t="s">
        <v>19</v>
      </c>
      <c r="C19" s="20" t="s">
        <v>2</v>
      </c>
      <c r="D19" s="40" t="s">
        <v>68</v>
      </c>
      <c r="E19" s="21">
        <v>1</v>
      </c>
      <c r="F19" s="22">
        <v>44795</v>
      </c>
      <c r="G19" s="23">
        <v>2</v>
      </c>
      <c r="H19" s="18" t="str">
        <f t="shared" ref="H19:Z19" si="6">IF(AND($C19="Objetivo",H$5&gt;=$F19,H$5&lt;=$F19+$G19-1),2,IF(AND($C19="Hito",H$5&gt;=$F19,H$5&lt;=$F19+$G19-1),1,""))</f>
        <v/>
      </c>
      <c r="I19" s="18" t="str">
        <f t="shared" si="6"/>
        <v/>
      </c>
      <c r="J19" s="18" t="str">
        <f t="shared" si="6"/>
        <v/>
      </c>
      <c r="K19" s="18" t="str">
        <f t="shared" si="6"/>
        <v/>
      </c>
      <c r="L19" s="25" t="str">
        <f t="shared" si="6"/>
        <v/>
      </c>
      <c r="M19" s="25" t="str">
        <f t="shared" si="6"/>
        <v/>
      </c>
      <c r="N19" s="30" t="str">
        <f t="shared" si="6"/>
        <v/>
      </c>
      <c r="O19" s="30" t="str">
        <f t="shared" si="6"/>
        <v/>
      </c>
      <c r="P19" s="18" t="str">
        <f t="shared" si="6"/>
        <v/>
      </c>
      <c r="Q19" s="18" t="str">
        <f t="shared" si="6"/>
        <v/>
      </c>
      <c r="R19" s="18" t="str">
        <f t="shared" si="6"/>
        <v/>
      </c>
      <c r="S19" s="18" t="str">
        <f t="shared" si="6"/>
        <v/>
      </c>
      <c r="T19" s="18" t="str">
        <f t="shared" si="6"/>
        <v/>
      </c>
      <c r="U19" s="18" t="str">
        <f t="shared" si="6"/>
        <v/>
      </c>
      <c r="V19" s="18" t="str">
        <f t="shared" si="6"/>
        <v/>
      </c>
      <c r="W19" s="18" t="str">
        <f t="shared" si="6"/>
        <v/>
      </c>
      <c r="X19" s="18" t="str">
        <f t="shared" si="6"/>
        <v/>
      </c>
      <c r="Y19" s="18" t="str">
        <f t="shared" si="6"/>
        <v/>
      </c>
      <c r="Z19" s="18" t="str">
        <f t="shared" si="6"/>
        <v/>
      </c>
    </row>
    <row r="20" spans="2:26" ht="27.75" customHeight="1" x14ac:dyDescent="0.25">
      <c r="B20" s="19" t="s">
        <v>18</v>
      </c>
      <c r="C20" s="20" t="s">
        <v>2</v>
      </c>
      <c r="D20" s="40" t="s">
        <v>68</v>
      </c>
      <c r="E20" s="21">
        <v>1</v>
      </c>
      <c r="F20" s="22">
        <v>44797</v>
      </c>
      <c r="G20" s="23">
        <v>2</v>
      </c>
      <c r="H20" s="18" t="str">
        <f t="shared" ref="H20:K21" si="7">IF(AND($C20="Objetivo",H$5&gt;=$F20,H$5&lt;=$F20+$G20-1),2,IF(AND($C20="Hito",H$5&gt;=$F20,H$5&lt;=$F20+$G20-1),1,""))</f>
        <v/>
      </c>
      <c r="I20" s="18" t="str">
        <f t="shared" si="7"/>
        <v/>
      </c>
      <c r="J20" s="18" t="str">
        <f t="shared" si="7"/>
        <v/>
      </c>
      <c r="K20" s="18" t="str">
        <f t="shared" si="7"/>
        <v/>
      </c>
      <c r="L20" s="30"/>
      <c r="M20" s="30"/>
      <c r="N20" s="25"/>
      <c r="O20" s="25"/>
      <c r="P20" s="18" t="str">
        <f t="shared" ref="P20:Z21" si="8">IF(AND($C20="Objetivo",P$5&gt;=$F20,P$5&lt;=$F20+$G20-1),2,IF(AND($C20="Hito",P$5&gt;=$F20,P$5&lt;=$F20+$G20-1),1,""))</f>
        <v/>
      </c>
      <c r="Q20" s="18" t="str">
        <f t="shared" si="8"/>
        <v/>
      </c>
      <c r="R20" s="18" t="str">
        <f t="shared" si="8"/>
        <v/>
      </c>
      <c r="S20" s="18" t="str">
        <f t="shared" si="8"/>
        <v/>
      </c>
      <c r="T20" s="18" t="str">
        <f t="shared" si="8"/>
        <v/>
      </c>
      <c r="U20" s="18" t="str">
        <f t="shared" si="8"/>
        <v/>
      </c>
      <c r="V20" s="18" t="str">
        <f t="shared" si="8"/>
        <v/>
      </c>
      <c r="W20" s="18" t="str">
        <f t="shared" si="8"/>
        <v/>
      </c>
      <c r="X20" s="18" t="str">
        <f t="shared" si="8"/>
        <v/>
      </c>
      <c r="Y20" s="18" t="str">
        <f t="shared" si="8"/>
        <v/>
      </c>
      <c r="Z20" s="18" t="str">
        <f t="shared" si="8"/>
        <v/>
      </c>
    </row>
    <row r="21" spans="2:26" ht="27.75" customHeight="1" x14ac:dyDescent="0.25">
      <c r="B21" s="19" t="s">
        <v>41</v>
      </c>
      <c r="C21" s="20" t="s">
        <v>3</v>
      </c>
      <c r="D21" s="40" t="s">
        <v>45</v>
      </c>
      <c r="E21" s="21">
        <v>1</v>
      </c>
      <c r="F21" s="22">
        <v>44795</v>
      </c>
      <c r="G21" s="23">
        <v>2</v>
      </c>
      <c r="H21" s="18" t="str">
        <f t="shared" si="7"/>
        <v/>
      </c>
      <c r="I21" s="18" t="str">
        <f t="shared" si="7"/>
        <v/>
      </c>
      <c r="J21" s="18" t="str">
        <f t="shared" si="7"/>
        <v/>
      </c>
      <c r="K21" s="18" t="str">
        <f t="shared" si="7"/>
        <v/>
      </c>
      <c r="L21" s="26" t="str">
        <f>IF(AND($C21="Objetivo",L$5&gt;=$F21,L$5&lt;=$F21+$G21-1),2,IF(AND($C21="Hito",L$5&gt;=$F21,L$5&lt;=$F21+$G21-1),1,""))</f>
        <v/>
      </c>
      <c r="M21" s="26" t="str">
        <f>IF(AND($C21="Objetivo",M$5&gt;=$F21,M$5&lt;=$F21+$G21-1),2,IF(AND($C21="Hito",M$5&gt;=$F21,M$5&lt;=$F21+$G21-1),1,""))</f>
        <v/>
      </c>
      <c r="N21" s="30" t="str">
        <f>IF(AND($C21="Objetivo",N$5&gt;=$F21,N$5&lt;=$F21+$G21-1),2,IF(AND($C21="Hito",N$5&gt;=$F21,N$5&lt;=$F21+$G21-1),1,""))</f>
        <v/>
      </c>
      <c r="O21" s="30" t="str">
        <f>IF(AND($C21="Objetivo",O$5&gt;=$F21,O$5&lt;=$F21+$G21-1),2,IF(AND($C21="Hito",O$5&gt;=$F21,O$5&lt;=$F21+$G21-1),1,""))</f>
        <v/>
      </c>
      <c r="P21" s="18" t="str">
        <f t="shared" si="8"/>
        <v/>
      </c>
      <c r="Q21" s="18" t="str">
        <f t="shared" si="8"/>
        <v/>
      </c>
      <c r="R21" s="18" t="str">
        <f t="shared" si="8"/>
        <v/>
      </c>
      <c r="S21" s="18" t="str">
        <f t="shared" si="8"/>
        <v/>
      </c>
      <c r="T21" s="18" t="str">
        <f t="shared" si="8"/>
        <v/>
      </c>
      <c r="U21" s="18" t="str">
        <f t="shared" si="8"/>
        <v/>
      </c>
      <c r="V21" s="18" t="str">
        <f t="shared" si="8"/>
        <v/>
      </c>
      <c r="W21" s="18" t="str">
        <f t="shared" si="8"/>
        <v/>
      </c>
      <c r="X21" s="18" t="str">
        <f t="shared" si="8"/>
        <v/>
      </c>
      <c r="Y21" s="18" t="str">
        <f t="shared" si="8"/>
        <v/>
      </c>
      <c r="Z21" s="18" t="str">
        <f t="shared" si="8"/>
        <v/>
      </c>
    </row>
    <row r="22" spans="2:26" ht="27.75" customHeight="1" x14ac:dyDescent="0.25">
      <c r="B22" s="19" t="s">
        <v>42</v>
      </c>
      <c r="C22" s="20" t="s">
        <v>3</v>
      </c>
      <c r="D22" s="40" t="s">
        <v>45</v>
      </c>
      <c r="E22" s="21">
        <v>1</v>
      </c>
      <c r="F22" s="22">
        <v>44795</v>
      </c>
      <c r="G22" s="23">
        <v>2</v>
      </c>
      <c r="H22" s="18"/>
      <c r="I22" s="18"/>
      <c r="J22" s="18"/>
      <c r="K22" s="18"/>
      <c r="L22" s="26" t="str">
        <f>IF(AND($C22="Objetivo",L$5&gt;=$F22,L$5&lt;=$F22+$G22-1),2,IF(AND($C22="Hito",L$5&gt;=$F22,L$5&lt;=$F22+$G22-1),1,""))</f>
        <v/>
      </c>
      <c r="M22" s="26" t="str">
        <f>IF(AND($C22="Objetivo",M$5&gt;=$F22,M$5&lt;=$F22+$G22-1),2,IF(AND($C22="Hito",M$5&gt;=$F22,M$5&lt;=$F22+$G22-1),1,""))</f>
        <v/>
      </c>
      <c r="N22" s="18"/>
      <c r="O22" s="18"/>
      <c r="P22" s="18"/>
      <c r="Q22" s="18"/>
      <c r="R22" s="18"/>
      <c r="S22" s="18"/>
      <c r="T22" s="18"/>
      <c r="U22" s="18"/>
      <c r="V22" s="18"/>
      <c r="W22" s="18"/>
      <c r="X22" s="18"/>
      <c r="Y22" s="18"/>
      <c r="Z22" s="18"/>
    </row>
    <row r="23" spans="2:26" ht="27.75" customHeight="1" x14ac:dyDescent="0.25">
      <c r="B23" s="19" t="s">
        <v>44</v>
      </c>
      <c r="C23" s="20" t="s">
        <v>2</v>
      </c>
      <c r="D23" s="40" t="s">
        <v>69</v>
      </c>
      <c r="E23" s="21">
        <v>1</v>
      </c>
      <c r="F23" s="22">
        <v>44797</v>
      </c>
      <c r="G23" s="23">
        <v>2</v>
      </c>
      <c r="H23" s="18"/>
      <c r="I23" s="18"/>
      <c r="J23" s="18"/>
      <c r="K23" s="18"/>
      <c r="L23" s="30"/>
      <c r="M23" s="30"/>
      <c r="N23" s="25"/>
      <c r="O23" s="25"/>
      <c r="P23" s="18"/>
      <c r="Q23" s="18"/>
      <c r="R23" s="18"/>
      <c r="S23" s="18"/>
      <c r="T23" s="18"/>
      <c r="U23" s="18"/>
      <c r="V23" s="18"/>
      <c r="W23" s="18"/>
      <c r="X23" s="18"/>
      <c r="Y23" s="18"/>
      <c r="Z23" s="18"/>
    </row>
    <row r="24" spans="2:26" ht="27.75" customHeight="1" x14ac:dyDescent="0.25">
      <c r="B24" s="19" t="s">
        <v>20</v>
      </c>
      <c r="C24" s="20" t="s">
        <v>3</v>
      </c>
      <c r="D24" s="40" t="s">
        <v>70</v>
      </c>
      <c r="E24" s="21">
        <v>1</v>
      </c>
      <c r="F24" s="22">
        <v>44797</v>
      </c>
      <c r="G24" s="23">
        <v>2</v>
      </c>
      <c r="H24" s="18" t="str">
        <f t="shared" si="5"/>
        <v/>
      </c>
      <c r="I24" s="18" t="str">
        <f t="shared" si="0"/>
        <v/>
      </c>
      <c r="J24" s="18" t="str">
        <f t="shared" si="0"/>
        <v/>
      </c>
      <c r="K24" s="18" t="str">
        <f t="shared" si="0"/>
        <v/>
      </c>
      <c r="L24" s="30" t="str">
        <f t="shared" si="5"/>
        <v/>
      </c>
      <c r="M24" s="30" t="str">
        <f t="shared" si="5"/>
        <v/>
      </c>
      <c r="N24" s="26" t="str">
        <f t="shared" si="5"/>
        <v/>
      </c>
      <c r="O24" s="26" t="str">
        <f t="shared" si="5"/>
        <v/>
      </c>
      <c r="P24" s="18" t="str">
        <f t="shared" si="0"/>
        <v/>
      </c>
      <c r="Q24" s="18" t="str">
        <f t="shared" si="0"/>
        <v/>
      </c>
      <c r="R24" s="18" t="str">
        <f t="shared" si="0"/>
        <v/>
      </c>
      <c r="S24" s="18" t="str">
        <f t="shared" si="0"/>
        <v/>
      </c>
      <c r="T24" s="18" t="str">
        <f t="shared" si="1"/>
        <v/>
      </c>
      <c r="U24" s="18" t="str">
        <f t="shared" si="1"/>
        <v/>
      </c>
      <c r="V24" s="18" t="str">
        <f t="shared" si="1"/>
        <v/>
      </c>
      <c r="W24" s="18" t="str">
        <f t="shared" si="1"/>
        <v/>
      </c>
      <c r="X24" s="18" t="str">
        <f t="shared" si="1"/>
        <v/>
      </c>
      <c r="Y24" s="18" t="str">
        <f t="shared" si="1"/>
        <v/>
      </c>
      <c r="Z24" s="18" t="str">
        <f t="shared" si="1"/>
        <v/>
      </c>
    </row>
    <row r="25" spans="2:26" ht="27.75" customHeight="1" x14ac:dyDescent="0.25">
      <c r="B25" s="19" t="s">
        <v>43</v>
      </c>
      <c r="C25" s="20" t="s">
        <v>3</v>
      </c>
      <c r="D25" s="40" t="s">
        <v>71</v>
      </c>
      <c r="E25" s="21">
        <v>1</v>
      </c>
      <c r="F25" s="22">
        <v>44797</v>
      </c>
      <c r="G25" s="23">
        <v>2</v>
      </c>
      <c r="H25" s="18"/>
      <c r="I25" s="18"/>
      <c r="J25" s="18"/>
      <c r="K25" s="18"/>
      <c r="L25" s="30" t="str">
        <f t="shared" si="5"/>
        <v/>
      </c>
      <c r="M25" s="30" t="str">
        <f t="shared" si="5"/>
        <v/>
      </c>
      <c r="N25" s="26" t="str">
        <f t="shared" si="5"/>
        <v/>
      </c>
      <c r="O25" s="26" t="str">
        <f t="shared" si="5"/>
        <v/>
      </c>
      <c r="P25" s="18"/>
      <c r="Q25" s="18"/>
      <c r="R25" s="18"/>
      <c r="S25" s="18"/>
      <c r="T25" s="18"/>
      <c r="U25" s="18"/>
      <c r="V25" s="18"/>
      <c r="W25" s="18"/>
      <c r="X25" s="18"/>
      <c r="Y25" s="18"/>
      <c r="Z25" s="18"/>
    </row>
    <row r="26" spans="2:26" ht="27.75" customHeight="1" x14ac:dyDescent="0.25">
      <c r="B26" s="19" t="s">
        <v>4</v>
      </c>
      <c r="C26" s="20" t="s">
        <v>4</v>
      </c>
      <c r="D26" s="40" t="s">
        <v>45</v>
      </c>
      <c r="E26" s="21"/>
      <c r="F26" s="22">
        <v>44799</v>
      </c>
      <c r="G26" s="23">
        <v>1</v>
      </c>
      <c r="H26" s="18" t="str">
        <f t="shared" si="5"/>
        <v/>
      </c>
      <c r="I26" s="18" t="str">
        <f t="shared" si="5"/>
        <v/>
      </c>
      <c r="J26" s="18" t="str">
        <f t="shared" si="5"/>
        <v/>
      </c>
      <c r="K26" s="18" t="str">
        <f t="shared" si="5"/>
        <v/>
      </c>
      <c r="L26" s="18" t="str">
        <f t="shared" si="5"/>
        <v/>
      </c>
      <c r="M26" s="18" t="str">
        <f t="shared" si="5"/>
        <v/>
      </c>
      <c r="N26" s="18" t="str">
        <f t="shared" si="5"/>
        <v/>
      </c>
      <c r="O26" s="18" t="str">
        <f t="shared" si="5"/>
        <v/>
      </c>
      <c r="P26" s="27" t="str">
        <f t="shared" si="5"/>
        <v/>
      </c>
      <c r="Q26" s="18" t="str">
        <f t="shared" si="5"/>
        <v/>
      </c>
      <c r="R26" s="18" t="str">
        <f t="shared" si="5"/>
        <v/>
      </c>
      <c r="S26" s="18" t="str">
        <f t="shared" si="5"/>
        <v/>
      </c>
      <c r="T26" s="18" t="str">
        <f t="shared" ref="T26:Z27" si="9">IF(AND($C26="Objetivo",T$5&gt;=$F26,T$5&lt;=$F26+$G26-1),2,IF(AND($C26="Hito",T$5&gt;=$F26,T$5&lt;=$F26+$G26-1),1,""))</f>
        <v/>
      </c>
      <c r="U26" s="18" t="str">
        <f t="shared" si="9"/>
        <v/>
      </c>
      <c r="V26" s="18" t="str">
        <f t="shared" si="9"/>
        <v/>
      </c>
      <c r="W26" s="18" t="str">
        <f t="shared" si="9"/>
        <v/>
      </c>
      <c r="X26" s="18" t="str">
        <f t="shared" si="9"/>
        <v/>
      </c>
      <c r="Y26" s="18" t="str">
        <f t="shared" si="9"/>
        <v/>
      </c>
      <c r="Z26" s="18" t="str">
        <f t="shared" si="9"/>
        <v/>
      </c>
    </row>
    <row r="27" spans="2:26" ht="18.75" customHeight="1" x14ac:dyDescent="0.25">
      <c r="B27" s="28" t="s">
        <v>22</v>
      </c>
      <c r="C27" s="14"/>
      <c r="D27" s="14"/>
      <c r="E27" s="15"/>
      <c r="F27" s="16"/>
      <c r="G27" s="17"/>
      <c r="H27" s="18" t="str">
        <f t="shared" si="5"/>
        <v/>
      </c>
      <c r="I27" s="18" t="str">
        <f t="shared" si="5"/>
        <v/>
      </c>
      <c r="J27" s="18" t="str">
        <f t="shared" si="5"/>
        <v/>
      </c>
      <c r="K27" s="18" t="str">
        <f t="shared" si="5"/>
        <v/>
      </c>
      <c r="L27" s="18" t="str">
        <f t="shared" si="5"/>
        <v/>
      </c>
      <c r="M27" s="18" t="str">
        <f t="shared" si="5"/>
        <v/>
      </c>
      <c r="N27" s="18" t="str">
        <f t="shared" si="5"/>
        <v/>
      </c>
      <c r="O27" s="18" t="str">
        <f t="shared" si="5"/>
        <v/>
      </c>
      <c r="P27" s="18" t="str">
        <f t="shared" si="5"/>
        <v/>
      </c>
      <c r="Q27" s="18" t="str">
        <f t="shared" si="5"/>
        <v/>
      </c>
      <c r="R27" s="18" t="str">
        <f t="shared" si="5"/>
        <v/>
      </c>
      <c r="S27" s="18" t="str">
        <f t="shared" si="5"/>
        <v/>
      </c>
      <c r="T27" s="18" t="str">
        <f t="shared" si="9"/>
        <v/>
      </c>
      <c r="U27" s="18" t="str">
        <f t="shared" si="9"/>
        <v/>
      </c>
      <c r="V27" s="18" t="str">
        <f t="shared" si="9"/>
        <v/>
      </c>
      <c r="W27" s="18" t="str">
        <f t="shared" si="9"/>
        <v/>
      </c>
      <c r="X27" s="18" t="str">
        <f t="shared" si="9"/>
        <v/>
      </c>
      <c r="Y27" s="18" t="str">
        <f t="shared" si="9"/>
        <v/>
      </c>
      <c r="Z27" s="18" t="str">
        <f t="shared" si="9"/>
        <v/>
      </c>
    </row>
    <row r="28" spans="2:26" ht="27" customHeight="1" x14ac:dyDescent="0.25">
      <c r="B28" s="19" t="s">
        <v>20</v>
      </c>
      <c r="C28" s="20" t="s">
        <v>3</v>
      </c>
      <c r="D28" s="40" t="s">
        <v>53</v>
      </c>
      <c r="E28" s="21">
        <v>1</v>
      </c>
      <c r="F28" s="22">
        <v>44802</v>
      </c>
      <c r="G28" s="23">
        <v>2</v>
      </c>
      <c r="H28" s="18"/>
      <c r="I28" s="18"/>
      <c r="J28" s="18"/>
      <c r="K28" s="18"/>
      <c r="L28" s="18"/>
      <c r="M28" s="18"/>
      <c r="N28" s="18"/>
      <c r="O28" s="18"/>
      <c r="P28" s="18"/>
      <c r="Q28" s="26"/>
      <c r="R28" s="26"/>
      <c r="S28" s="18"/>
      <c r="T28" s="18"/>
      <c r="U28" s="18"/>
      <c r="V28" s="18"/>
      <c r="W28" s="18"/>
      <c r="X28" s="18"/>
      <c r="Y28" s="18"/>
      <c r="Z28" s="18"/>
    </row>
    <row r="29" spans="2:26" ht="27" customHeight="1" x14ac:dyDescent="0.25">
      <c r="B29" s="19" t="s">
        <v>55</v>
      </c>
      <c r="C29" s="20" t="s">
        <v>2</v>
      </c>
      <c r="D29" s="40" t="s">
        <v>53</v>
      </c>
      <c r="E29" s="21">
        <v>1</v>
      </c>
      <c r="F29" s="22">
        <v>44804</v>
      </c>
      <c r="G29" s="23">
        <v>2</v>
      </c>
      <c r="H29" s="18"/>
      <c r="I29" s="18"/>
      <c r="J29" s="18"/>
      <c r="K29" s="18"/>
      <c r="L29" s="18"/>
      <c r="M29" s="18"/>
      <c r="N29" s="18"/>
      <c r="O29" s="18"/>
      <c r="P29" s="18"/>
      <c r="Q29" s="18"/>
      <c r="R29" s="18"/>
      <c r="S29" s="25"/>
      <c r="T29" s="25"/>
      <c r="U29" s="18"/>
      <c r="V29" s="18"/>
      <c r="W29" s="18"/>
      <c r="X29" s="18"/>
      <c r="Y29" s="18"/>
      <c r="Z29" s="18"/>
    </row>
    <row r="30" spans="2:26" ht="27" customHeight="1" x14ac:dyDescent="0.25">
      <c r="B30" s="19" t="s">
        <v>19</v>
      </c>
      <c r="C30" s="20" t="s">
        <v>2</v>
      </c>
      <c r="D30" s="40" t="s">
        <v>48</v>
      </c>
      <c r="E30" s="21">
        <v>1</v>
      </c>
      <c r="F30" s="22">
        <v>44802</v>
      </c>
      <c r="G30" s="23">
        <v>1</v>
      </c>
      <c r="H30" s="18"/>
      <c r="I30" s="18"/>
      <c r="J30" s="18"/>
      <c r="K30" s="18"/>
      <c r="L30" s="18"/>
      <c r="M30" s="18"/>
      <c r="N30" s="18"/>
      <c r="O30" s="18"/>
      <c r="P30" s="18"/>
      <c r="Q30" s="25"/>
      <c r="R30" s="18"/>
      <c r="S30" s="18"/>
      <c r="T30" s="18"/>
      <c r="U30" s="18"/>
      <c r="V30" s="18"/>
      <c r="W30" s="18"/>
      <c r="X30" s="18"/>
      <c r="Y30" s="18"/>
      <c r="Z30" s="18"/>
    </row>
    <row r="31" spans="2:26" ht="27" customHeight="1" x14ac:dyDescent="0.25">
      <c r="B31" s="19" t="s">
        <v>23</v>
      </c>
      <c r="C31" s="20" t="s">
        <v>3</v>
      </c>
      <c r="D31" s="40" t="s">
        <v>48</v>
      </c>
      <c r="E31" s="21">
        <v>1</v>
      </c>
      <c r="F31" s="22">
        <v>44803</v>
      </c>
      <c r="G31" s="23">
        <v>2</v>
      </c>
      <c r="H31" s="18"/>
      <c r="I31" s="18"/>
      <c r="J31" s="18"/>
      <c r="K31" s="18"/>
      <c r="L31" s="18"/>
      <c r="M31" s="18"/>
      <c r="N31" s="18"/>
      <c r="O31" s="18"/>
      <c r="P31" s="18"/>
      <c r="Q31" s="18"/>
      <c r="R31" s="26"/>
      <c r="S31" s="26"/>
      <c r="T31" s="18"/>
      <c r="U31" s="18"/>
      <c r="V31" s="18"/>
      <c r="W31" s="18"/>
      <c r="X31" s="18"/>
      <c r="Y31" s="18"/>
      <c r="Z31" s="18"/>
    </row>
    <row r="32" spans="2:26" ht="27" customHeight="1" x14ac:dyDescent="0.25">
      <c r="B32" s="19" t="s">
        <v>58</v>
      </c>
      <c r="C32" s="20" t="s">
        <v>2</v>
      </c>
      <c r="D32" s="40" t="s">
        <v>48</v>
      </c>
      <c r="E32" s="21">
        <v>1</v>
      </c>
      <c r="F32" s="22">
        <v>44806</v>
      </c>
      <c r="G32" s="23">
        <v>1</v>
      </c>
      <c r="H32" s="18"/>
      <c r="I32" s="18"/>
      <c r="J32" s="18"/>
      <c r="K32" s="18"/>
      <c r="L32" s="18"/>
      <c r="M32" s="18"/>
      <c r="N32" s="18"/>
      <c r="O32" s="18"/>
      <c r="P32" s="18"/>
      <c r="Q32" s="18"/>
      <c r="R32" s="18"/>
      <c r="S32" s="18"/>
      <c r="T32" s="25"/>
      <c r="U32" s="18"/>
      <c r="V32" s="18"/>
      <c r="W32" s="18"/>
      <c r="X32" s="18"/>
      <c r="Y32" s="18"/>
      <c r="Z32" s="18"/>
    </row>
    <row r="33" spans="2:26" ht="27" customHeight="1" x14ac:dyDescent="0.25">
      <c r="B33" s="19" t="s">
        <v>21</v>
      </c>
      <c r="C33" s="20" t="s">
        <v>3</v>
      </c>
      <c r="D33" s="40" t="s">
        <v>56</v>
      </c>
      <c r="E33" s="21">
        <v>1</v>
      </c>
      <c r="F33" s="22">
        <v>44833</v>
      </c>
      <c r="G33" s="23">
        <v>4</v>
      </c>
      <c r="H33" s="18"/>
      <c r="I33" s="18"/>
      <c r="J33" s="18"/>
      <c r="K33" s="18"/>
      <c r="L33" s="18"/>
      <c r="M33" s="18"/>
      <c r="N33" s="18"/>
      <c r="O33" s="18"/>
      <c r="P33" s="18"/>
      <c r="Q33" s="26"/>
      <c r="R33" s="26"/>
      <c r="S33" s="26"/>
      <c r="T33" s="26"/>
      <c r="U33" s="18"/>
      <c r="V33" s="18"/>
      <c r="W33" s="18"/>
      <c r="X33" s="18"/>
      <c r="Y33" s="18"/>
      <c r="Z33" s="18"/>
    </row>
    <row r="34" spans="2:26" ht="27" customHeight="1" x14ac:dyDescent="0.25">
      <c r="B34" s="19" t="s">
        <v>57</v>
      </c>
      <c r="C34" s="20" t="s">
        <v>3</v>
      </c>
      <c r="D34" s="40" t="s">
        <v>56</v>
      </c>
      <c r="E34" s="21">
        <v>1</v>
      </c>
      <c r="F34" s="22">
        <v>44833</v>
      </c>
      <c r="G34" s="23">
        <v>4</v>
      </c>
      <c r="H34" s="18"/>
      <c r="I34" s="18"/>
      <c r="J34" s="18"/>
      <c r="K34" s="18"/>
      <c r="L34" s="18"/>
      <c r="M34" s="18"/>
      <c r="N34" s="18"/>
      <c r="O34" s="18"/>
      <c r="P34" s="18"/>
      <c r="Q34" s="26"/>
      <c r="R34" s="26"/>
      <c r="S34" s="26"/>
      <c r="T34" s="26"/>
      <c r="U34" s="18"/>
      <c r="V34" s="18"/>
      <c r="W34" s="18"/>
      <c r="X34" s="18"/>
      <c r="Y34" s="18"/>
      <c r="Z34" s="18"/>
    </row>
    <row r="35" spans="2:26" ht="27" customHeight="1" x14ac:dyDescent="0.25">
      <c r="B35" s="19" t="s">
        <v>4</v>
      </c>
      <c r="C35" s="20" t="s">
        <v>4</v>
      </c>
      <c r="D35" s="40" t="s">
        <v>45</v>
      </c>
      <c r="E35" s="21"/>
      <c r="F35" s="22">
        <v>44600</v>
      </c>
      <c r="G35" s="23">
        <v>1</v>
      </c>
      <c r="H35" s="18"/>
      <c r="I35" s="18"/>
      <c r="J35" s="18"/>
      <c r="K35" s="18"/>
      <c r="L35" s="18"/>
      <c r="M35" s="18"/>
      <c r="N35" s="18"/>
      <c r="O35" s="18"/>
      <c r="P35" s="18"/>
      <c r="Q35" s="18"/>
      <c r="R35" s="18"/>
      <c r="S35" s="18"/>
      <c r="T35" s="18"/>
      <c r="U35" s="27"/>
      <c r="V35" s="18"/>
      <c r="W35" s="18"/>
      <c r="X35" s="18"/>
      <c r="Y35" s="18"/>
      <c r="Z35" s="18"/>
    </row>
    <row r="36" spans="2:26" ht="21" customHeight="1" x14ac:dyDescent="0.25">
      <c r="B36" s="29" t="s">
        <v>24</v>
      </c>
      <c r="C36" s="14"/>
      <c r="D36" s="14"/>
      <c r="E36" s="15"/>
      <c r="F36" s="16"/>
      <c r="G36" s="17"/>
      <c r="H36" s="18"/>
      <c r="I36" s="18"/>
      <c r="J36" s="18"/>
      <c r="K36" s="18"/>
      <c r="L36" s="18"/>
      <c r="M36" s="18"/>
      <c r="N36" s="18"/>
      <c r="O36" s="18"/>
      <c r="P36" s="18"/>
      <c r="Q36" s="18"/>
      <c r="R36" s="18"/>
      <c r="S36" s="18"/>
      <c r="T36" s="18"/>
      <c r="U36" s="18"/>
      <c r="W36" s="30"/>
      <c r="X36" s="30"/>
      <c r="Y36" s="30"/>
      <c r="Z36" s="30"/>
    </row>
    <row r="37" spans="2:26" ht="27" customHeight="1" x14ac:dyDescent="0.25">
      <c r="B37" s="19" t="s">
        <v>51</v>
      </c>
      <c r="C37" s="20" t="s">
        <v>2</v>
      </c>
      <c r="D37" s="40" t="s">
        <v>48</v>
      </c>
      <c r="E37" s="21">
        <v>1</v>
      </c>
      <c r="F37" s="22">
        <v>44778</v>
      </c>
      <c r="G37" s="23">
        <v>1</v>
      </c>
      <c r="H37" s="18"/>
      <c r="I37" s="18"/>
      <c r="J37" s="18"/>
      <c r="K37" s="18"/>
      <c r="L37" s="18"/>
      <c r="M37" s="18"/>
      <c r="N37" s="18"/>
      <c r="O37" s="18"/>
      <c r="P37" s="18"/>
      <c r="Q37" s="18"/>
      <c r="R37" s="18"/>
      <c r="S37" s="18"/>
      <c r="T37" s="18"/>
      <c r="U37" s="18"/>
      <c r="V37" s="25"/>
      <c r="W37" s="30"/>
      <c r="X37" s="30"/>
      <c r="Y37" s="30"/>
      <c r="Z37" s="30"/>
    </row>
    <row r="38" spans="2:26" ht="27" customHeight="1" x14ac:dyDescent="0.25">
      <c r="B38" s="19" t="s">
        <v>59</v>
      </c>
      <c r="C38" s="20" t="s">
        <v>2</v>
      </c>
      <c r="D38" s="40" t="s">
        <v>48</v>
      </c>
      <c r="E38" s="21">
        <v>1</v>
      </c>
      <c r="F38" s="22">
        <v>44778</v>
      </c>
      <c r="G38" s="23">
        <v>3</v>
      </c>
      <c r="H38" s="18"/>
      <c r="I38" s="18"/>
      <c r="J38" s="18"/>
      <c r="K38" s="18"/>
      <c r="L38" s="18"/>
      <c r="M38" s="18"/>
      <c r="N38" s="18"/>
      <c r="O38" s="18"/>
      <c r="P38" s="18"/>
      <c r="Q38" s="18"/>
      <c r="R38" s="18"/>
      <c r="S38" s="18"/>
      <c r="T38" s="18"/>
      <c r="U38" s="18"/>
      <c r="V38" s="25"/>
      <c r="W38" s="25"/>
      <c r="X38" s="25"/>
      <c r="Y38" s="30"/>
      <c r="Z38" s="30"/>
    </row>
    <row r="39" spans="2:26" ht="27" customHeight="1" x14ac:dyDescent="0.25">
      <c r="B39" s="19" t="s">
        <v>67</v>
      </c>
      <c r="C39" s="20" t="s">
        <v>2</v>
      </c>
      <c r="D39" s="40" t="s">
        <v>62</v>
      </c>
      <c r="E39" s="21">
        <v>1</v>
      </c>
      <c r="F39" s="22">
        <v>44778</v>
      </c>
      <c r="G39" s="23">
        <v>3</v>
      </c>
      <c r="H39" s="18"/>
      <c r="I39" s="18"/>
      <c r="J39" s="18"/>
      <c r="K39" s="18"/>
      <c r="L39" s="18"/>
      <c r="M39" s="18"/>
      <c r="N39" s="18"/>
      <c r="O39" s="18"/>
      <c r="P39" s="18"/>
      <c r="Q39" s="18"/>
      <c r="R39" s="18"/>
      <c r="S39" s="18"/>
      <c r="T39" s="18"/>
      <c r="U39" s="18"/>
      <c r="V39" s="25"/>
      <c r="W39" s="25"/>
      <c r="X39" s="25"/>
      <c r="Y39" s="30"/>
      <c r="Z39" s="30"/>
    </row>
    <row r="40" spans="2:26" ht="27" customHeight="1" x14ac:dyDescent="0.25">
      <c r="B40" s="19" t="s">
        <v>49</v>
      </c>
      <c r="C40" s="20" t="s">
        <v>2</v>
      </c>
      <c r="D40" s="20" t="s">
        <v>54</v>
      </c>
      <c r="E40" s="21">
        <v>1</v>
      </c>
      <c r="F40" s="22">
        <v>44778</v>
      </c>
      <c r="G40" s="23">
        <v>3</v>
      </c>
      <c r="H40" s="18"/>
      <c r="I40" s="18"/>
      <c r="J40" s="18"/>
      <c r="K40" s="18"/>
      <c r="L40" s="18"/>
      <c r="M40" s="18"/>
      <c r="N40" s="18"/>
      <c r="O40" s="18"/>
      <c r="P40" s="18"/>
      <c r="Q40" s="18"/>
      <c r="R40" s="18"/>
      <c r="S40" s="18"/>
      <c r="T40" s="18"/>
      <c r="U40" s="18"/>
      <c r="V40" s="25"/>
      <c r="W40" s="25"/>
      <c r="X40" s="25"/>
      <c r="Y40" s="30"/>
      <c r="Z40" s="30"/>
    </row>
    <row r="41" spans="2:26" ht="27" customHeight="1" x14ac:dyDescent="0.25">
      <c r="B41" s="19" t="s">
        <v>52</v>
      </c>
      <c r="C41" s="20" t="s">
        <v>3</v>
      </c>
      <c r="D41" s="40" t="s">
        <v>53</v>
      </c>
      <c r="E41" s="21">
        <v>1</v>
      </c>
      <c r="F41" s="22">
        <v>44780</v>
      </c>
      <c r="G41" s="23">
        <v>1</v>
      </c>
      <c r="H41" s="18"/>
      <c r="I41" s="18"/>
      <c r="J41" s="18"/>
      <c r="K41" s="18"/>
      <c r="L41" s="18"/>
      <c r="M41" s="18"/>
      <c r="N41" s="18"/>
      <c r="O41" s="18"/>
      <c r="P41" s="18"/>
      <c r="Q41" s="18"/>
      <c r="R41" s="18"/>
      <c r="S41" s="18"/>
      <c r="T41" s="18"/>
      <c r="U41" s="18"/>
      <c r="V41" s="30"/>
      <c r="W41" s="30"/>
      <c r="X41" s="26"/>
      <c r="Y41" s="30"/>
      <c r="Z41" s="30"/>
    </row>
    <row r="42" spans="2:26" ht="27" customHeight="1" x14ac:dyDescent="0.25">
      <c r="B42" s="19" t="s">
        <v>25</v>
      </c>
      <c r="C42" s="20" t="s">
        <v>3</v>
      </c>
      <c r="D42" s="40" t="s">
        <v>46</v>
      </c>
      <c r="E42" s="21">
        <v>1</v>
      </c>
      <c r="F42" s="22">
        <v>44778</v>
      </c>
      <c r="G42" s="23">
        <v>2</v>
      </c>
      <c r="H42" s="18" t="str">
        <f t="shared" ref="H42:Z42" si="10">IF(AND($C43="Objetivo",H$5&gt;=$F43,H$5&lt;=$F43+$G43-1),2,IF(AND($C43="Hito",H$5&gt;=$F43,H$5&lt;=$F43+$G43-1),1,""))</f>
        <v/>
      </c>
      <c r="I42" s="18" t="str">
        <f t="shared" si="10"/>
        <v/>
      </c>
      <c r="J42" s="18" t="str">
        <f t="shared" si="10"/>
        <v/>
      </c>
      <c r="K42" s="18" t="str">
        <f t="shared" si="10"/>
        <v/>
      </c>
      <c r="L42" s="18" t="str">
        <f t="shared" si="10"/>
        <v/>
      </c>
      <c r="M42" s="18" t="str">
        <f t="shared" si="10"/>
        <v/>
      </c>
      <c r="N42" s="18" t="str">
        <f t="shared" si="10"/>
        <v/>
      </c>
      <c r="O42" s="18" t="str">
        <f t="shared" si="10"/>
        <v/>
      </c>
      <c r="P42" s="18" t="str">
        <f t="shared" si="10"/>
        <v/>
      </c>
      <c r="Q42" s="18" t="str">
        <f t="shared" si="10"/>
        <v/>
      </c>
      <c r="R42" s="18" t="str">
        <f t="shared" si="10"/>
        <v/>
      </c>
      <c r="S42" s="18" t="str">
        <f t="shared" si="10"/>
        <v/>
      </c>
      <c r="T42" s="18" t="str">
        <f t="shared" si="10"/>
        <v/>
      </c>
      <c r="U42" s="18" t="str">
        <f t="shared" si="10"/>
        <v/>
      </c>
      <c r="V42" s="26" t="str">
        <f t="shared" si="10"/>
        <v/>
      </c>
      <c r="W42" s="26" t="str">
        <f t="shared" si="10"/>
        <v/>
      </c>
      <c r="X42" s="30" t="str">
        <f t="shared" si="10"/>
        <v/>
      </c>
      <c r="Y42" s="30" t="str">
        <f t="shared" si="10"/>
        <v/>
      </c>
      <c r="Z42" s="30" t="str">
        <f t="shared" si="10"/>
        <v/>
      </c>
    </row>
    <row r="43" spans="2:26" ht="27" customHeight="1" x14ac:dyDescent="0.25">
      <c r="B43" s="19" t="s">
        <v>50</v>
      </c>
      <c r="C43" s="20" t="s">
        <v>3</v>
      </c>
      <c r="D43" s="40" t="s">
        <v>27</v>
      </c>
      <c r="E43" s="21">
        <v>1</v>
      </c>
      <c r="F43" s="22">
        <v>44778</v>
      </c>
      <c r="G43" s="23">
        <v>3</v>
      </c>
      <c r="H43" s="18"/>
      <c r="I43" s="18"/>
      <c r="J43" s="18"/>
      <c r="K43" s="18"/>
      <c r="L43" s="18"/>
      <c r="M43" s="18"/>
      <c r="N43" s="18"/>
      <c r="O43" s="18"/>
      <c r="P43" s="18"/>
      <c r="Q43" s="18"/>
      <c r="R43" s="18"/>
      <c r="S43" s="18"/>
      <c r="T43" s="18"/>
      <c r="U43" s="18"/>
      <c r="V43" s="26"/>
      <c r="W43" s="26"/>
      <c r="X43" s="26"/>
      <c r="Y43" s="30"/>
      <c r="Z43" s="30"/>
    </row>
    <row r="44" spans="2:26" ht="27" customHeight="1" x14ac:dyDescent="0.25">
      <c r="B44" s="19" t="s">
        <v>61</v>
      </c>
      <c r="C44" s="20" t="s">
        <v>2</v>
      </c>
      <c r="D44" s="40" t="s">
        <v>47</v>
      </c>
      <c r="E44" s="21">
        <v>1</v>
      </c>
      <c r="F44" s="22">
        <v>44778</v>
      </c>
      <c r="G44" s="23">
        <v>3</v>
      </c>
      <c r="H44" s="18"/>
      <c r="I44" s="18"/>
      <c r="J44" s="18"/>
      <c r="K44" s="18"/>
      <c r="L44" s="18"/>
      <c r="M44" s="18"/>
      <c r="N44" s="18"/>
      <c r="O44" s="18"/>
      <c r="P44" s="18"/>
      <c r="Q44" s="18"/>
      <c r="R44" s="18"/>
      <c r="S44" s="18"/>
      <c r="T44" s="18"/>
      <c r="U44" s="18"/>
      <c r="V44" s="26"/>
      <c r="W44" s="26"/>
      <c r="X44" s="26"/>
      <c r="Y44" s="30"/>
      <c r="Z44" s="30"/>
    </row>
    <row r="45" spans="2:26" ht="27" customHeight="1" x14ac:dyDescent="0.25">
      <c r="B45" s="19" t="s">
        <v>18</v>
      </c>
      <c r="C45" s="20" t="s">
        <v>2</v>
      </c>
      <c r="D45" s="20" t="s">
        <v>47</v>
      </c>
      <c r="E45" s="21">
        <v>1</v>
      </c>
      <c r="F45" s="22">
        <v>44778</v>
      </c>
      <c r="G45" s="23">
        <v>1</v>
      </c>
      <c r="H45" s="18" t="str">
        <f t="shared" ref="H45:Z45" si="11">IF(AND($C40="Objetivo",H$5&gt;=$F40,H$5&lt;=$F40+$G40-1),2,IF(AND($C40="Hito",H$5&gt;=$F40,H$5&lt;=$F40+$G40-1),1,""))</f>
        <v/>
      </c>
      <c r="I45" s="18" t="str">
        <f t="shared" si="11"/>
        <v/>
      </c>
      <c r="J45" s="18" t="str">
        <f t="shared" si="11"/>
        <v/>
      </c>
      <c r="K45" s="18" t="str">
        <f t="shared" si="11"/>
        <v/>
      </c>
      <c r="L45" s="18" t="str">
        <f t="shared" si="11"/>
        <v/>
      </c>
      <c r="M45" s="18" t="str">
        <f t="shared" si="11"/>
        <v/>
      </c>
      <c r="N45" s="18" t="str">
        <f t="shared" si="11"/>
        <v/>
      </c>
      <c r="O45" s="18" t="str">
        <f t="shared" si="11"/>
        <v/>
      </c>
      <c r="P45" s="18" t="str">
        <f t="shared" si="11"/>
        <v/>
      </c>
      <c r="Q45" s="18" t="str">
        <f t="shared" si="11"/>
        <v/>
      </c>
      <c r="R45" s="18" t="str">
        <f t="shared" si="11"/>
        <v/>
      </c>
      <c r="S45" s="18" t="str">
        <f t="shared" si="11"/>
        <v/>
      </c>
      <c r="T45" s="18" t="str">
        <f t="shared" si="11"/>
        <v/>
      </c>
      <c r="U45" s="18" t="str">
        <f t="shared" si="11"/>
        <v/>
      </c>
      <c r="V45" s="30" t="str">
        <f t="shared" si="11"/>
        <v/>
      </c>
      <c r="W45" s="30" t="str">
        <f t="shared" si="11"/>
        <v/>
      </c>
      <c r="X45" s="25" t="str">
        <f t="shared" si="11"/>
        <v/>
      </c>
      <c r="Y45" s="30" t="str">
        <f t="shared" si="11"/>
        <v/>
      </c>
      <c r="Z45" s="30" t="str">
        <f t="shared" si="11"/>
        <v/>
      </c>
    </row>
    <row r="46" spans="2:26" ht="27" customHeight="1" x14ac:dyDescent="0.25">
      <c r="B46" s="19" t="s">
        <v>60</v>
      </c>
      <c r="C46" s="20" t="s">
        <v>2</v>
      </c>
      <c r="D46" s="20" t="s">
        <v>47</v>
      </c>
      <c r="E46" s="21">
        <v>1</v>
      </c>
      <c r="F46" s="22">
        <v>44811</v>
      </c>
      <c r="G46" s="23">
        <v>1</v>
      </c>
      <c r="H46" s="18"/>
      <c r="I46" s="18"/>
      <c r="J46" s="18"/>
      <c r="K46" s="18"/>
      <c r="L46" s="18"/>
      <c r="M46" s="18"/>
      <c r="N46" s="18"/>
      <c r="O46" s="18"/>
      <c r="P46" s="18"/>
      <c r="Q46" s="18"/>
      <c r="R46" s="18"/>
      <c r="S46" s="18"/>
      <c r="T46" s="18"/>
      <c r="U46" s="18"/>
      <c r="V46" s="30"/>
      <c r="W46" s="30"/>
      <c r="X46" s="25"/>
      <c r="Y46" s="30"/>
      <c r="Z46" s="30"/>
    </row>
    <row r="47" spans="2:26" ht="27" customHeight="1" x14ac:dyDescent="0.25">
      <c r="B47" s="19" t="s">
        <v>26</v>
      </c>
      <c r="C47" s="20" t="s">
        <v>3</v>
      </c>
      <c r="D47" s="20" t="s">
        <v>45</v>
      </c>
      <c r="E47" s="21">
        <v>1</v>
      </c>
      <c r="F47" s="22">
        <v>44780</v>
      </c>
      <c r="G47" s="23">
        <v>2</v>
      </c>
      <c r="H47" s="18" t="str">
        <f t="shared" ref="H47:Q48" si="12">IF(AND($C48="Objetivo",H$5&gt;=$F48,H$5&lt;=$F48+$G48-1),2,IF(AND($C48="Hito",H$5&gt;=$F48,H$5&lt;=$F48+$G48-1),1,""))</f>
        <v/>
      </c>
      <c r="I47" s="18" t="str">
        <f t="shared" si="12"/>
        <v/>
      </c>
      <c r="J47" s="18" t="str">
        <f t="shared" si="12"/>
        <v/>
      </c>
      <c r="K47" s="18" t="str">
        <f t="shared" si="12"/>
        <v/>
      </c>
      <c r="L47" s="18" t="str">
        <f t="shared" si="12"/>
        <v/>
      </c>
      <c r="M47" s="18" t="str">
        <f t="shared" si="12"/>
        <v/>
      </c>
      <c r="N47" s="18" t="str">
        <f t="shared" si="12"/>
        <v/>
      </c>
      <c r="O47" s="18" t="str">
        <f t="shared" si="12"/>
        <v/>
      </c>
      <c r="P47" s="18" t="str">
        <f t="shared" si="12"/>
        <v/>
      </c>
      <c r="Q47" s="18" t="str">
        <f t="shared" si="12"/>
        <v/>
      </c>
      <c r="R47" s="18" t="str">
        <f t="shared" ref="R47:AA48" si="13">IF(AND($C48="Objetivo",R$5&gt;=$F48,R$5&lt;=$F48+$G48-1),2,IF(AND($C48="Hito",R$5&gt;=$F48,R$5&lt;=$F48+$G48-1),1,""))</f>
        <v/>
      </c>
      <c r="S47" s="18" t="str">
        <f t="shared" si="13"/>
        <v/>
      </c>
      <c r="T47" s="18" t="str">
        <f t="shared" si="13"/>
        <v/>
      </c>
      <c r="U47" s="18" t="str">
        <f t="shared" si="13"/>
        <v/>
      </c>
      <c r="V47" s="30" t="str">
        <f t="shared" si="13"/>
        <v/>
      </c>
      <c r="W47" s="30" t="str">
        <f t="shared" si="13"/>
        <v/>
      </c>
      <c r="X47" s="26" t="str">
        <f t="shared" si="13"/>
        <v/>
      </c>
      <c r="Y47" s="26" t="str">
        <f t="shared" si="13"/>
        <v/>
      </c>
      <c r="Z47" s="30" t="str">
        <f t="shared" si="13"/>
        <v/>
      </c>
    </row>
    <row r="48" spans="2:26" ht="24.75" customHeight="1" x14ac:dyDescent="0.25">
      <c r="B48" s="19" t="s">
        <v>4</v>
      </c>
      <c r="C48" s="20" t="s">
        <v>4</v>
      </c>
      <c r="D48" s="20" t="s">
        <v>45</v>
      </c>
      <c r="E48" s="21"/>
      <c r="F48" s="22">
        <v>44782</v>
      </c>
      <c r="G48" s="23">
        <v>1</v>
      </c>
      <c r="H48" s="18" t="str">
        <f t="shared" si="12"/>
        <v/>
      </c>
      <c r="I48" s="18" t="str">
        <f t="shared" si="12"/>
        <v/>
      </c>
      <c r="J48" s="18" t="str">
        <f t="shared" si="12"/>
        <v/>
      </c>
      <c r="K48" s="18" t="str">
        <f t="shared" si="12"/>
        <v/>
      </c>
      <c r="L48" s="18" t="str">
        <f t="shared" si="12"/>
        <v/>
      </c>
      <c r="M48" s="18" t="str">
        <f t="shared" si="12"/>
        <v/>
      </c>
      <c r="N48" s="18" t="str">
        <f t="shared" si="12"/>
        <v/>
      </c>
      <c r="O48" s="18" t="str">
        <f t="shared" si="12"/>
        <v/>
      </c>
      <c r="P48" s="18" t="str">
        <f t="shared" si="12"/>
        <v/>
      </c>
      <c r="Q48" s="18" t="str">
        <f t="shared" si="12"/>
        <v/>
      </c>
      <c r="R48" s="18" t="str">
        <f t="shared" si="13"/>
        <v/>
      </c>
      <c r="S48" s="18" t="str">
        <f t="shared" si="13"/>
        <v/>
      </c>
      <c r="T48" s="18" t="str">
        <f t="shared" si="13"/>
        <v/>
      </c>
      <c r="U48" s="18" t="str">
        <f t="shared" si="13"/>
        <v/>
      </c>
      <c r="V48" s="30" t="str">
        <f t="shared" si="13"/>
        <v/>
      </c>
      <c r="W48" s="30" t="str">
        <f t="shared" si="13"/>
        <v/>
      </c>
      <c r="X48" s="30" t="str">
        <f t="shared" si="13"/>
        <v/>
      </c>
      <c r="Y48" s="30" t="str">
        <f t="shared" si="13"/>
        <v/>
      </c>
      <c r="Z48" s="27" t="str">
        <f t="shared" si="13"/>
        <v/>
      </c>
    </row>
  </sheetData>
  <mergeCells count="9">
    <mergeCell ref="H4:K4"/>
    <mergeCell ref="L4:P4"/>
    <mergeCell ref="Q4:U4"/>
    <mergeCell ref="V4:Z4"/>
    <mergeCell ref="B1:Z1"/>
    <mergeCell ref="H2:K2"/>
    <mergeCell ref="L2:O2"/>
    <mergeCell ref="Q2:T2"/>
    <mergeCell ref="V2:Y2"/>
  </mergeCells>
  <conditionalFormatting sqref="E6:E48">
    <cfRule type="dataBar" priority="12">
      <dataBar>
        <cfvo type="num" val="0"/>
        <cfvo type="num" val="1"/>
        <color theme="6"/>
      </dataBar>
      <extLst>
        <ext xmlns:x14="http://schemas.microsoft.com/office/spreadsheetml/2009/9/main" uri="{B025F937-C7B1-47D3-B67F-A62EFF666E3E}">
          <x14:id>{4C966568-2753-4352-B231-89C2D3961364}</x14:id>
        </ext>
      </extLst>
    </cfRule>
  </conditionalFormatting>
  <conditionalFormatting sqref="W36:Z36 L36:O48 V37:Z48 Q36:T48 L28:Q35 S28:X35 Z28:Z35 Q5:T28 V5:Z28 H5:J48 L5:O28">
    <cfRule type="expression" dxfId="47" priority="8">
      <formula>AND(TODAY()&gt;=H$5,TODAY()&lt;I$5)</formula>
    </cfRule>
  </conditionalFormatting>
  <conditionalFormatting sqref="H4 L4 Q4 H3:Z3 V4">
    <cfRule type="expression" dxfId="46" priority="11">
      <formula>H$5&lt;=EOMONTH($H$5,0)</formula>
    </cfRule>
  </conditionalFormatting>
  <conditionalFormatting sqref="L4 Q4 I3:Z3 V4">
    <cfRule type="expression" dxfId="45" priority="10">
      <formula>AND(I$5&lt;=EOMONTH($H$5,2),I$5&gt;EOMONTH($H$5,0),I$5&gt;EOMONTH($H$5,1))</formula>
    </cfRule>
  </conditionalFormatting>
  <conditionalFormatting sqref="H4 L4 Q4 H3:Z3 V4">
    <cfRule type="expression" dxfId="44" priority="9">
      <formula>AND(H$5&lt;=EOMONTH($H$5,1),H$5&gt;EOMONTH($H$5,0))</formula>
    </cfRule>
  </conditionalFormatting>
  <conditionalFormatting sqref="H7:Z35">
    <cfRule type="expression" dxfId="43" priority="13" stopIfTrue="1">
      <formula>AND($C7="Riesgo bajo",H$5&gt;=$F7,H$5&lt;=$F7+$G7-1)</formula>
    </cfRule>
    <cfRule type="expression" dxfId="42" priority="14" stopIfTrue="1">
      <formula>AND($C7="Riesgo alto",H$5&gt;=$F7,H$5&lt;=$F7+$G7-1)</formula>
    </cfRule>
    <cfRule type="expression" dxfId="41" priority="15" stopIfTrue="1">
      <formula>AND($C7="Según lo previsto",H$5&gt;=$F7,H$5&lt;=$F7+$G7-1)</formula>
    </cfRule>
    <cfRule type="expression" dxfId="40" priority="16" stopIfTrue="1">
      <formula>AND($C7="Riesgo medio",H$5&gt;=$F7,H$5&lt;=$F7+$G7-1)</formula>
    </cfRule>
    <cfRule type="expression" dxfId="39" priority="17" stopIfTrue="1">
      <formula>AND(LEN($C7)=0,H$5&gt;=$F7,H$5&lt;=$F7+$G7-1)</formula>
    </cfRule>
  </conditionalFormatting>
  <conditionalFormatting sqref="U36:U48 P36:P48 R28:R35 Y28:Y35 N22:O22 P5:P28 U5:U28 K5:K48">
    <cfRule type="expression" dxfId="38" priority="58">
      <formula>AND(TODAY()&gt;=K$5,TODAY()&lt;#REF!)</formula>
    </cfRule>
  </conditionalFormatting>
  <conditionalFormatting sqref="H36:U36 W36:Z36 H42:Z42 H47:Z48">
    <cfRule type="expression" dxfId="37" priority="264" stopIfTrue="1">
      <formula>AND($C37="Riesgo bajo",H$5&gt;=$F37,H$5&lt;=$F37+$G37-1)</formula>
    </cfRule>
    <cfRule type="expression" dxfId="36" priority="265" stopIfTrue="1">
      <formula>AND($C37="Riesgo alto",H$5&gt;=$F37,H$5&lt;=$F37+$G37-1)</formula>
    </cfRule>
    <cfRule type="expression" dxfId="35" priority="266" stopIfTrue="1">
      <formula>AND($C37="Según lo previsto",H$5&gt;=$F37,H$5&lt;=$F37+$G37-1)</formula>
    </cfRule>
    <cfRule type="expression" dxfId="34" priority="267" stopIfTrue="1">
      <formula>AND($C37="Riesgo medio",H$5&gt;=$F37,H$5&lt;=$F37+$G37-1)</formula>
    </cfRule>
    <cfRule type="expression" dxfId="33" priority="268" stopIfTrue="1">
      <formula>AND(LEN($C37)=0,H$5&gt;=$F37,H$5&lt;=$F37+$G37-1)</formula>
    </cfRule>
  </conditionalFormatting>
  <conditionalFormatting sqref="H41:Z41">
    <cfRule type="expression" dxfId="32" priority="271" stopIfTrue="1">
      <formula>AND($C47="Riesgo bajo",H$5&gt;=$F47,H$5&lt;=$F47+$G47-1)</formula>
    </cfRule>
    <cfRule type="expression" dxfId="31" priority="272" stopIfTrue="1">
      <formula>AND($C47="Riesgo alto",H$5&gt;=$F47,H$5&lt;=$F47+$G47-1)</formula>
    </cfRule>
    <cfRule type="expression" dxfId="30" priority="273" stopIfTrue="1">
      <formula>AND($C47="Según lo previsto",H$5&gt;=$F47,H$5&lt;=$F47+$G47-1)</formula>
    </cfRule>
    <cfRule type="expression" dxfId="29" priority="274" stopIfTrue="1">
      <formula>AND($C47="Riesgo medio",H$5&gt;=$F47,H$5&lt;=$F47+$G47-1)</formula>
    </cfRule>
    <cfRule type="expression" dxfId="28" priority="275" stopIfTrue="1">
      <formula>AND(LEN($C47)=0,H$5&gt;=$F47,H$5&lt;=$F47+$G47-1)</formula>
    </cfRule>
  </conditionalFormatting>
  <conditionalFormatting sqref="H45:Z46">
    <cfRule type="expression" dxfId="27" priority="306" stopIfTrue="1">
      <formula>AND($C40="Riesgo bajo",H$5&gt;=$F40,H$5&lt;=$F40+$G40-1)</formula>
    </cfRule>
    <cfRule type="expression" dxfId="26" priority="307" stopIfTrue="1">
      <formula>AND($C40="Riesgo alto",H$5&gt;=$F40,H$5&lt;=$F40+$G40-1)</formula>
    </cfRule>
    <cfRule type="expression" dxfId="25" priority="308" stopIfTrue="1">
      <formula>AND($C40="Según lo previsto",H$5&gt;=$F40,H$5&lt;=$F40+$G40-1)</formula>
    </cfRule>
    <cfRule type="expression" dxfId="24" priority="309" stopIfTrue="1">
      <formula>AND($C40="Riesgo medio",H$5&gt;=$F40,H$5&lt;=$F40+$G40-1)</formula>
    </cfRule>
    <cfRule type="expression" dxfId="23" priority="310" stopIfTrue="1">
      <formula>AND(LEN($C40)=0,H$5&gt;=$F40,H$5&lt;=$F40+$G40-1)</formula>
    </cfRule>
  </conditionalFormatting>
  <conditionalFormatting sqref="H40:Z41">
    <cfRule type="expression" dxfId="22" priority="369" stopIfTrue="1">
      <formula>AND($C39="Riesgo bajo",H$5&gt;=$F39,H$5&lt;=$F39+$G39-1)</formula>
    </cfRule>
    <cfRule type="expression" dxfId="21" priority="370" stopIfTrue="1">
      <formula>AND($C39="Riesgo alto",H$5&gt;=$F39,H$5&lt;=$F39+$G39-1)</formula>
    </cfRule>
    <cfRule type="expression" dxfId="20" priority="371" stopIfTrue="1">
      <formula>AND($C39="Según lo previsto",H$5&gt;=$F39,H$5&lt;=$F39+$G39-1)</formula>
    </cfRule>
    <cfRule type="expression" dxfId="19" priority="372" stopIfTrue="1">
      <formula>AND($C39="Riesgo medio",H$5&gt;=$F39,H$5&lt;=$F39+$G39-1)</formula>
    </cfRule>
    <cfRule type="expression" dxfId="18" priority="373" stopIfTrue="1">
      <formula>AND(LEN($C39)=0,H$5&gt;=$F39,H$5&lt;=$F39+$G39-1)</formula>
    </cfRule>
  </conditionalFormatting>
  <conditionalFormatting sqref="H39:Z39 H43:Z44">
    <cfRule type="expression" dxfId="17" priority="427" stopIfTrue="1">
      <formula>AND($C41="Riesgo bajo",H$5&gt;=$F41,H$5&lt;=$F41+$G41-1)</formula>
    </cfRule>
    <cfRule type="expression" dxfId="16" priority="428" stopIfTrue="1">
      <formula>AND($C41="Riesgo alto",H$5&gt;=$F41,H$5&lt;=$F41+$G41-1)</formula>
    </cfRule>
    <cfRule type="expression" dxfId="15" priority="429" stopIfTrue="1">
      <formula>AND($C41="Según lo previsto",H$5&gt;=$F41,H$5&lt;=$F41+$G41-1)</formula>
    </cfRule>
    <cfRule type="expression" dxfId="14" priority="430" stopIfTrue="1">
      <formula>AND($C41="Riesgo medio",H$5&gt;=$F41,H$5&lt;=$F41+$G41-1)</formula>
    </cfRule>
    <cfRule type="expression" dxfId="13" priority="431" stopIfTrue="1">
      <formula>AND(LEN($C41)=0,H$5&gt;=$F41,H$5&lt;=$F41+$G41-1)</formula>
    </cfRule>
  </conditionalFormatting>
  <conditionalFormatting sqref="H37:Z38">
    <cfRule type="expression" dxfId="12" priority="444" stopIfTrue="1">
      <formula>AND($C42="Riesgo bajo",H$5&gt;=$F42,H$5&lt;=$F42+$G42-1)</formula>
    </cfRule>
    <cfRule type="expression" dxfId="11" priority="445" stopIfTrue="1">
      <formula>AND($C42="Riesgo alto",H$5&gt;=$F42,H$5&lt;=$F42+$G42-1)</formula>
    </cfRule>
    <cfRule type="expression" dxfId="10" priority="446" stopIfTrue="1">
      <formula>AND($C42="Según lo previsto",H$5&gt;=$F42,H$5&lt;=$F42+$G42-1)</formula>
    </cfRule>
    <cfRule type="expression" dxfId="9" priority="447" stopIfTrue="1">
      <formula>AND($C42="Riesgo medio",H$5&gt;=$F42,H$5&lt;=$F42+$G42-1)</formula>
    </cfRule>
    <cfRule type="expression" dxfId="8" priority="448" stopIfTrue="1">
      <formula>AND(LEN($C42)=0,H$5&gt;=$F42,H$5&lt;=$F42+$G42-1)</formula>
    </cfRule>
  </conditionalFormatting>
  <dataValidations count="3">
    <dataValidation type="whole" operator="greaterThanOrEqual" allowBlank="1" showInputMessage="1" promptTitle="Incremento de desplazamiento" prompt="Al cambiar este número, se desplazará la vista del diagrama de Gantt." sqref="C5" xr:uid="{F0B43D0C-9183-4C08-BF14-6E27197FEE97}">
      <formula1>0</formula1>
    </dataValidation>
    <dataValidation type="list" allowBlank="1" showInputMessage="1" sqref="C7" xr:uid="{6F12E965-96B5-4D0B-8BB2-8A85B3F1F93A}">
      <formula1>"Objetivo,Hito,Según lo previsto, Riesgo bajo, Riesgo medio, Riesgo alto"</formula1>
    </dataValidation>
    <dataValidation type="list" allowBlank="1" showInputMessage="1" showErrorMessage="1" sqref="C36:C48 C8:C28" xr:uid="{4031490D-0433-4A30-B675-3221682FDB0B}">
      <formula1>"Prioridad Baja,Prioridad Media,Prioridad Alta, Demo Day"</formula1>
    </dataValidation>
  </dataValidation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C966568-2753-4352-B231-89C2D3961364}">
            <x14:dataBar minLength="0" maxLength="100" gradient="0">
              <x14:cfvo type="num">
                <xm:f>0</xm:f>
              </x14:cfvo>
              <x14:cfvo type="num">
                <xm:f>1</xm:f>
              </x14:cfvo>
              <x14:negativeFillColor rgb="FFFF0000"/>
              <x14:axisColor rgb="FF000000"/>
            </x14:dataBar>
          </x14:cfRule>
          <xm:sqref>E6:E48</xm:sqref>
        </x14:conditionalFormatting>
        <x14:conditionalFormatting xmlns:xm="http://schemas.microsoft.com/office/excel/2006/main">
          <x14:cfRule type="iconSet" priority="175" id="{7ED3E21C-0162-4733-8E93-DB6256FBBCC1}">
            <x14:iconSet iconSet="3Stars" showValue="0" custom="1">
              <x14:cfvo type="percent">
                <xm:f>0</xm:f>
              </x14:cfvo>
              <x14:cfvo type="num">
                <xm:f>1</xm:f>
              </x14:cfvo>
              <x14:cfvo type="num">
                <xm:f>2</xm:f>
              </x14:cfvo>
              <x14:cfIcon iconSet="NoIcons" iconId="0"/>
              <x14:cfIcon iconSet="3Flags" iconId="1"/>
              <x14:cfIcon iconSet="3Signs" iconId="0"/>
            </x14:iconSet>
          </x14:cfRule>
          <xm:sqref>H7:Z27</xm:sqref>
        </x14:conditionalFormatting>
        <x14:conditionalFormatting xmlns:xm="http://schemas.microsoft.com/office/excel/2006/main">
          <x14:cfRule type="iconSet" priority="256" id="{72F6026C-C0B4-427B-A5F4-6BA89C2DE30D}">
            <x14:iconSet iconSet="3Stars" showValue="0" custom="1">
              <x14:cfvo type="percent">
                <xm:f>0</xm:f>
              </x14:cfvo>
              <x14:cfvo type="num">
                <xm:f>1</xm:f>
              </x14:cfvo>
              <x14:cfvo type="num">
                <xm:f>2</xm:f>
              </x14:cfvo>
              <x14:cfIcon iconSet="NoIcons" iconId="0"/>
              <x14:cfIcon iconSet="3Flags" iconId="1"/>
              <x14:cfIcon iconSet="3Signs" iconId="0"/>
            </x14:iconSet>
          </x14:cfRule>
          <xm:sqref>H37:Z48 H36:U36 W36:Z36</xm:sqref>
        </x14:conditionalFormatting>
        <x14:conditionalFormatting xmlns:xm="http://schemas.microsoft.com/office/excel/2006/main">
          <x14:cfRule type="iconSet" priority="7" id="{A8AA833E-3E6E-4283-8046-93F82990E158}">
            <x14:iconSet iconSet="3Stars" showValue="0" custom="1">
              <x14:cfvo type="percent">
                <xm:f>0</xm:f>
              </x14:cfvo>
              <x14:cfvo type="num">
                <xm:f>1</xm:f>
              </x14:cfvo>
              <x14:cfvo type="num">
                <xm:f>2</xm:f>
              </x14:cfvo>
              <x14:cfIcon iconSet="NoIcons" iconId="0"/>
              <x14:cfIcon iconSet="3Flags" iconId="1"/>
              <x14:cfIcon iconSet="3Signs" iconId="0"/>
            </x14:iconSet>
          </x14:cfRule>
          <xm:sqref>H28:Z35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3EAF2-A8D8-4C5D-8EE7-9300D7F2C132}">
  <dimension ref="A1"/>
  <sheetViews>
    <sheetView workbookViewId="0">
      <selection activeCell="E6" sqref="E6"/>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Diagrama de Gantt</vt:lpstr>
      <vt:lpstr>Hoja1</vt:lpstr>
      <vt:lpstr>'Diagrama de Gantt'!Incremento_de_desplazamiento</vt:lpstr>
      <vt:lpstr>'Diagrama de Gantt'!Inicio_del_proyecto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dc:creator>
  <cp:lastModifiedBy>GABRIELA</cp:lastModifiedBy>
  <dcterms:created xsi:type="dcterms:W3CDTF">2022-08-18T18:24:26Z</dcterms:created>
  <dcterms:modified xsi:type="dcterms:W3CDTF">2022-09-07T22:24:48Z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fef13b3c-6f1e-4b54-aa78-06d590552479</vt:lpwstr>
  </property>
</Properties>
</file>