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D2186B4E-BDF1-4667-BD6D-BDDB31028041}" xr6:coauthVersionLast="45" xr6:coauthVersionMax="45" xr10:uidLastSave="{00000000-0000-0000-0000-000000000000}"/>
  <bookViews>
    <workbookView xWindow="-19320" yWindow="-120" windowWidth="19440" windowHeight="10440" tabRatio="749" activeTab="3" xr2:uid="{F2F8A79C-4094-4CDC-8A22-3CBB06EFC674}"/>
  </bookViews>
  <sheets>
    <sheet name="Survey" sheetId="14" r:id="rId1"/>
    <sheet name="Relacion de Fechas SCU" sheetId="3" r:id="rId2"/>
    <sheet name="Casos SCU" sheetId="11" r:id="rId3"/>
    <sheet name="Relacion de muestras" sheetId="10" r:id="rId4"/>
    <sheet name="Oriente" sheetId="8" r:id="rId5"/>
    <sheet name="Ingresos SCU" sheetId="12" r:id="rId6"/>
    <sheet name="Por Provincias" sheetId="5" r:id="rId7"/>
    <sheet name="Evolucion" sheetId="7" r:id="rId8"/>
    <sheet name="Contactos" sheetId="4" r:id="rId9"/>
    <sheet name="Altas Medicas" sheetId="6" r:id="rId10"/>
  </sheets>
  <definedNames>
    <definedName name="_xlnm._FilterDatabase" localSheetId="1" hidden="1">'Relacion de Fechas SCU'!$A$1:$N$91</definedName>
    <definedName name="_xlnm._FilterDatabase" localSheetId="0" hidden="1">Survey!$A$1:$G$33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E27" i="8"/>
  <c r="F24" i="11" l="1"/>
  <c r="D24" i="11"/>
  <c r="C27" i="8"/>
  <c r="D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C25" i="8"/>
  <c r="D25" i="8"/>
  <c r="E25" i="8"/>
  <c r="F25" i="8"/>
  <c r="G25" i="8"/>
  <c r="C26" i="8"/>
  <c r="D26" i="8"/>
  <c r="E26" i="8"/>
  <c r="F26" i="8"/>
  <c r="G26" i="8"/>
  <c r="D4" i="8"/>
  <c r="E4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D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<sst xmlns="http://schemas.openxmlformats.org/spreadsheetml/2006/main" count="962" uniqueCount="176">
  <si>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</si>
  <si>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</si>
  <si>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</si>
  <si>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</si>
  <si>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</si>
  <si>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</si>
  <si>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</si>
  <si>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</si>
  <si>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</si>
  <si>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</si>
  <si>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</si>
  <si>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</si>
  <si>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</si>
  <si>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</si>
  <si>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</si>
  <si>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</si>
  <si>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</si>
  <si>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</si>
  <si>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</si>
  <si>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</si>
  <si>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</si>
  <si>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</si>
  <si>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</si>
  <si>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</si>
  <si>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</si>
  <si>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</si>
  <si>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</si>
  <si>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</si>
  <si>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</si>
  <si>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</si>
  <si>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</si>
  <si>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Songo La Maya</t>
  </si>
  <si>
    <t>F</t>
  </si>
  <si>
    <t>Cancun</t>
  </si>
  <si>
    <t>Fecha de Confirmacion</t>
  </si>
  <si>
    <t>Cantidad de contactos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</si>
  <si>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</si>
  <si>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</si>
  <si>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</si>
  <si>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</si>
  <si>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</si>
  <si>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</si>
  <si>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</si>
  <si>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</si>
  <si>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</si>
  <si>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</si>
  <si>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</si>
  <si>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</si>
  <si>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</si>
  <si>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</si>
  <si>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</si>
  <si>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</si>
  <si>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</si>
  <si>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</si>
  <si>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</si>
  <si>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</si>
  <si>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</si>
  <si>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</si>
  <si>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</si>
  <si>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</si>
  <si>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</si>
  <si>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</si>
  <si>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</si>
  <si>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</si>
  <si>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</si>
  <si>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</si>
  <si>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</si>
  <si>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</si>
  <si>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</si>
  <si>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</si>
  <si>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</si>
  <si>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</si>
  <si>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</si>
  <si>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</si>
  <si>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</si>
  <si>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</si>
  <si>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</si>
  <si>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</si>
  <si>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</si>
  <si>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</si>
  <si>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</si>
  <si>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</si>
  <si>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</si>
  <si>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</si>
  <si>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</si>
  <si>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</si>
  <si>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</si>
  <si>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</si>
  <si>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</si>
  <si>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</si>
  <si>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</si>
  <si>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</si>
  <si>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</si>
  <si>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</si>
  <si>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</si>
  <si>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</si>
  <si>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</si>
  <si>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</si>
  <si>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</si>
  <si>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</si>
  <si>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</si>
  <si>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</si>
  <si>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</si>
  <si>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</si>
  <si>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</si>
  <si>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</si>
  <si>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</si>
  <si>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</si>
  <si>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</si>
  <si>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</si>
  <si>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</si>
  <si>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</si>
  <si>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</si>
  <si>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</si>
  <si>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</si>
  <si>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</si>
  <si>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</si>
  <si>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</si>
  <si>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</si>
  <si>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</si>
  <si>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</si>
  <si>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Armando Garcia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</si>
  <si>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</si>
  <si>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</si>
  <si>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</si>
  <si>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</si>
  <si>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</si>
  <si>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</si>
  <si>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</si>
  <si>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</si>
  <si>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</si>
  <si>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</si>
  <si>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</si>
  <si>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</si>
  <si>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</si>
  <si>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</si>
  <si>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</si>
  <si>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</si>
  <si>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</si>
  <si>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</si>
  <si>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</si>
  <si>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</si>
  <si>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</si>
  <si>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</si>
  <si>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</si>
  <si>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</si>
  <si>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</si>
  <si>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</si>
  <si>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</si>
  <si>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</si>
  <si>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</si>
  <si>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</si>
  <si>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</si>
  <si>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</si>
  <si>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Sancti Spiritus</t>
  </si>
  <si>
    <t>Ciego de Avila</t>
  </si>
  <si>
    <t>Camaguey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</si>
  <si>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</si>
  <si>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</si>
  <si>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</si>
  <si>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</si>
  <si>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</si>
  <si>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</si>
  <si>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</si>
  <si>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</si>
  <si>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</si>
  <si>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</si>
  <si>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</si>
  <si>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</si>
  <si>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</si>
  <si>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</si>
  <si>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</si>
  <si>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</si>
  <si>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Mes</t>
  </si>
  <si>
    <t>Marzo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</si>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</sst>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60% - Énfasis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sheetPr filterMode="1"/>
  <dimension ref="A1:G33"/>
  <sheetViews>
    <sheetView workbookViewId="0">
      <selection activeCell="F1" sqref="F1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6"/>
    <col min="8" max="8" width="29" customWidth="1"/>
    <col min="9" max="9" width="15.42578125" bestFit="1" customWidth="1"/>
    <col min="10" max="10" width="42" customWidth="1"/>
  </cols>
  <sheetData>
    <row r="1" spans="1:7" ht="30" x14ac:dyDescent="0.25">
      <c r="A1" s="1" t="s">
        <v>126</v>
      </c>
      <c r="B1" s="1" t="s">
        <v>9</v>
      </c>
      <c r="C1" s="1" t="s">
        <v>13</v>
      </c>
      <c r="D1" s="1" t="s">
        <v>16</v>
      </c>
      <c r="E1" s="1" t="s">
        <v>89</v>
      </c>
      <c r="F1" s="1" t="s">
        <v>127</v>
      </c>
      <c r="G1" s="15" t="s">
        <v>141</v>
      </c>
    </row>
    <row r="2" spans="1:7" ht="30" hidden="1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123</v>
      </c>
      <c r="F2" s="3">
        <v>43910</v>
      </c>
      <c r="G2" s="16" t="s">
        <v>131</v>
      </c>
    </row>
    <row r="3" spans="1:7" ht="30" hidden="1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91</v>
      </c>
      <c r="F3" s="3">
        <v>43914</v>
      </c>
      <c r="G3" s="16" t="s">
        <v>131</v>
      </c>
    </row>
    <row r="4" spans="1:7" ht="30" hidden="1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97</v>
      </c>
      <c r="F4" s="3">
        <v>43917</v>
      </c>
      <c r="G4" s="16" t="s">
        <v>130</v>
      </c>
    </row>
    <row r="5" spans="1:7" ht="30" hidden="1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92</v>
      </c>
      <c r="F5" s="3">
        <v>43917</v>
      </c>
      <c r="G5" s="16" t="s">
        <v>129</v>
      </c>
    </row>
    <row r="6" spans="1:7" ht="30" hidden="1" x14ac:dyDescent="0.25">
      <c r="A6" s="1" t="s">
        <v>18</v>
      </c>
      <c r="B6" s="1">
        <v>5</v>
      </c>
      <c r="C6" s="1">
        <v>53</v>
      </c>
      <c r="D6" s="1" t="s">
        <v>31</v>
      </c>
      <c r="E6" s="1" t="s">
        <v>100</v>
      </c>
      <c r="F6" s="3">
        <v>43917</v>
      </c>
      <c r="G6" s="16" t="s">
        <v>132</v>
      </c>
    </row>
    <row r="7" spans="1:7" ht="30" hidden="1" x14ac:dyDescent="0.25">
      <c r="A7" s="1" t="s">
        <v>32</v>
      </c>
      <c r="B7" s="1">
        <v>6</v>
      </c>
      <c r="C7" s="1">
        <v>43</v>
      </c>
      <c r="D7" s="1" t="s">
        <v>27</v>
      </c>
      <c r="E7" s="1" t="s">
        <v>97</v>
      </c>
      <c r="F7" s="3">
        <v>43918</v>
      </c>
      <c r="G7" s="16" t="s">
        <v>134</v>
      </c>
    </row>
    <row r="8" spans="1:7" ht="30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93</v>
      </c>
      <c r="F8" s="3">
        <v>43918</v>
      </c>
      <c r="G8" s="16" t="s">
        <v>128</v>
      </c>
    </row>
    <row r="9" spans="1:7" ht="30" hidden="1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91</v>
      </c>
      <c r="F9" s="3">
        <v>43920</v>
      </c>
      <c r="G9" s="16" t="s">
        <v>136</v>
      </c>
    </row>
    <row r="10" spans="1:7" ht="30" hidden="1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91</v>
      </c>
      <c r="F10" s="3">
        <v>43920</v>
      </c>
      <c r="G10" s="16" t="s">
        <v>137</v>
      </c>
    </row>
    <row r="11" spans="1:7" ht="30" hidden="1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91</v>
      </c>
      <c r="F11" s="3">
        <v>43920</v>
      </c>
      <c r="G11" s="16" t="s">
        <v>137</v>
      </c>
    </row>
    <row r="12" spans="1:7" ht="30" hidden="1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94</v>
      </c>
      <c r="F12" s="3">
        <v>43920</v>
      </c>
      <c r="G12" s="16" t="s">
        <v>128</v>
      </c>
    </row>
    <row r="13" spans="1:7" ht="30" x14ac:dyDescent="0.25">
      <c r="A13" s="1" t="s">
        <v>32</v>
      </c>
      <c r="B13" s="1">
        <v>12</v>
      </c>
      <c r="C13" s="1">
        <v>33</v>
      </c>
      <c r="D13" s="1" t="s">
        <v>27</v>
      </c>
      <c r="E13" s="1" t="s">
        <v>93</v>
      </c>
      <c r="F13" s="3">
        <v>43921</v>
      </c>
      <c r="G13" s="16" t="s">
        <v>135</v>
      </c>
    </row>
    <row r="14" spans="1:7" ht="30" hidden="1" x14ac:dyDescent="0.25">
      <c r="A14" s="1" t="s">
        <v>32</v>
      </c>
      <c r="B14" s="1">
        <v>13</v>
      </c>
      <c r="C14" s="1">
        <v>29</v>
      </c>
      <c r="D14" s="1" t="s">
        <v>27</v>
      </c>
      <c r="E14" s="1" t="s">
        <v>95</v>
      </c>
      <c r="F14" s="3">
        <v>43921</v>
      </c>
      <c r="G14" s="16" t="s">
        <v>128</v>
      </c>
    </row>
    <row r="15" spans="1:7" ht="30" hidden="1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94</v>
      </c>
      <c r="F15" s="3">
        <v>43921</v>
      </c>
      <c r="G15" s="16" t="s">
        <v>135</v>
      </c>
    </row>
    <row r="16" spans="1:7" ht="30" hidden="1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96</v>
      </c>
      <c r="F16" s="3">
        <v>43921</v>
      </c>
      <c r="G16" s="16" t="s">
        <v>138</v>
      </c>
    </row>
    <row r="17" spans="1:7" ht="30" hidden="1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99</v>
      </c>
      <c r="F17" s="3">
        <v>43922</v>
      </c>
      <c r="G17" s="16" t="s">
        <v>135</v>
      </c>
    </row>
    <row r="18" spans="1:7" ht="30" hidden="1" x14ac:dyDescent="0.25">
      <c r="A18" s="1" t="s">
        <v>32</v>
      </c>
      <c r="B18" s="1">
        <v>17</v>
      </c>
      <c r="C18" s="1">
        <v>79</v>
      </c>
      <c r="D18" s="1" t="s">
        <v>29</v>
      </c>
      <c r="E18" s="1" t="s">
        <v>94</v>
      </c>
      <c r="F18" s="3">
        <v>43922</v>
      </c>
      <c r="G18" s="16" t="s">
        <v>129</v>
      </c>
    </row>
    <row r="19" spans="1:7" ht="30" hidden="1" x14ac:dyDescent="0.25">
      <c r="A19" s="1" t="s">
        <v>32</v>
      </c>
      <c r="B19" s="1">
        <v>18</v>
      </c>
      <c r="C19" s="1">
        <v>48</v>
      </c>
      <c r="D19" s="1" t="s">
        <v>27</v>
      </c>
      <c r="E19" s="1" t="s">
        <v>97</v>
      </c>
      <c r="F19" s="3">
        <v>43922</v>
      </c>
      <c r="G19" s="16" t="s">
        <v>130</v>
      </c>
    </row>
    <row r="20" spans="1:7" ht="30" hidden="1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97</v>
      </c>
      <c r="F20" s="3">
        <v>43923</v>
      </c>
      <c r="G20" s="16" t="s">
        <v>131</v>
      </c>
    </row>
    <row r="21" spans="1:7" ht="30" hidden="1" x14ac:dyDescent="0.25">
      <c r="A21" s="1" t="s">
        <v>32</v>
      </c>
      <c r="B21" s="1">
        <v>20</v>
      </c>
      <c r="C21" s="1">
        <v>18</v>
      </c>
      <c r="D21" s="1" t="s">
        <v>27</v>
      </c>
      <c r="E21" s="1" t="s">
        <v>98</v>
      </c>
      <c r="F21" s="3">
        <v>43923</v>
      </c>
      <c r="G21" s="16" t="s">
        <v>136</v>
      </c>
    </row>
    <row r="22" spans="1:7" ht="30" hidden="1" x14ac:dyDescent="0.25">
      <c r="A22" s="1" t="s">
        <v>32</v>
      </c>
      <c r="B22" s="1">
        <v>21</v>
      </c>
      <c r="C22" s="1">
        <v>80</v>
      </c>
      <c r="D22" s="1" t="s">
        <v>29</v>
      </c>
      <c r="E22" s="1" t="s">
        <v>92</v>
      </c>
      <c r="F22" s="3">
        <v>43923</v>
      </c>
      <c r="G22" s="16" t="s">
        <v>133</v>
      </c>
    </row>
    <row r="23" spans="1:7" ht="30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93</v>
      </c>
      <c r="F23" s="3">
        <v>43924</v>
      </c>
      <c r="G23" s="16" t="s">
        <v>128</v>
      </c>
    </row>
    <row r="24" spans="1:7" ht="30" hidden="1" x14ac:dyDescent="0.25">
      <c r="A24" s="1" t="s">
        <v>18</v>
      </c>
      <c r="B24" s="8">
        <v>23</v>
      </c>
      <c r="C24" s="8">
        <v>51</v>
      </c>
      <c r="D24" s="1" t="s">
        <v>27</v>
      </c>
      <c r="E24" s="1" t="s">
        <v>98</v>
      </c>
      <c r="F24" s="2">
        <v>43925</v>
      </c>
      <c r="G24" s="16" t="s">
        <v>132</v>
      </c>
    </row>
    <row r="25" spans="1:7" ht="30" hidden="1" x14ac:dyDescent="0.25">
      <c r="A25" s="1" t="s">
        <v>32</v>
      </c>
      <c r="B25" s="8">
        <v>24</v>
      </c>
      <c r="C25" s="8">
        <v>22</v>
      </c>
      <c r="D25" s="1" t="s">
        <v>27</v>
      </c>
      <c r="E25" s="1" t="s">
        <v>139</v>
      </c>
      <c r="F25" s="2">
        <v>43925</v>
      </c>
      <c r="G25" s="16" t="s">
        <v>140</v>
      </c>
    </row>
    <row r="26" spans="1:7" ht="30" hidden="1" x14ac:dyDescent="0.25">
      <c r="A26" s="1" t="s">
        <v>18</v>
      </c>
      <c r="B26" s="8">
        <v>25</v>
      </c>
      <c r="C26" s="8">
        <v>77</v>
      </c>
      <c r="D26" s="1" t="s">
        <v>27</v>
      </c>
      <c r="E26" s="1" t="s">
        <v>98</v>
      </c>
      <c r="F26" s="2">
        <v>43925</v>
      </c>
      <c r="G26" s="16" t="s">
        <v>129</v>
      </c>
    </row>
    <row r="27" spans="1:7" ht="30" hidden="1" x14ac:dyDescent="0.25">
      <c r="A27" s="1" t="s">
        <v>32</v>
      </c>
      <c r="B27" s="8">
        <v>26</v>
      </c>
      <c r="C27" s="8">
        <v>0</v>
      </c>
      <c r="D27" s="1" t="s">
        <v>27</v>
      </c>
      <c r="E27" s="1" t="s">
        <v>142</v>
      </c>
      <c r="F27" s="2">
        <v>43926</v>
      </c>
      <c r="G27" s="16" t="s">
        <v>138</v>
      </c>
    </row>
    <row r="28" spans="1:7" ht="30" hidden="1" x14ac:dyDescent="0.25">
      <c r="A28" s="1" t="s">
        <v>32</v>
      </c>
      <c r="B28" s="8">
        <v>27</v>
      </c>
      <c r="C28" s="8">
        <v>41</v>
      </c>
      <c r="D28" s="1" t="s">
        <v>29</v>
      </c>
      <c r="E28" s="1" t="s">
        <v>92</v>
      </c>
      <c r="F28" s="2">
        <v>43926</v>
      </c>
      <c r="G28" s="16" t="s">
        <v>134</v>
      </c>
    </row>
    <row r="29" spans="1:7" ht="30" x14ac:dyDescent="0.25">
      <c r="A29" s="1" t="s">
        <v>32</v>
      </c>
      <c r="B29" s="8">
        <v>28</v>
      </c>
      <c r="C29" s="8">
        <v>36</v>
      </c>
      <c r="D29" s="1" t="s">
        <v>27</v>
      </c>
      <c r="E29" s="1" t="s">
        <v>93</v>
      </c>
      <c r="F29" s="2">
        <v>43928</v>
      </c>
      <c r="G29" s="16" t="s">
        <v>131</v>
      </c>
    </row>
    <row r="30" spans="1:7" ht="30" hidden="1" x14ac:dyDescent="0.25">
      <c r="A30" s="1" t="s">
        <v>32</v>
      </c>
      <c r="B30" s="8">
        <v>29</v>
      </c>
      <c r="C30" s="8">
        <v>20</v>
      </c>
      <c r="D30" s="1" t="s">
        <v>27</v>
      </c>
      <c r="E30" s="1" t="s">
        <v>164</v>
      </c>
      <c r="F30" s="2">
        <v>43928</v>
      </c>
      <c r="G30" s="16" t="s">
        <v>140</v>
      </c>
    </row>
    <row r="31" spans="1:7" ht="30" hidden="1" x14ac:dyDescent="0.25">
      <c r="A31" s="1" t="s">
        <v>32</v>
      </c>
      <c r="B31" s="8">
        <v>30</v>
      </c>
      <c r="C31" s="8">
        <v>70</v>
      </c>
      <c r="D31" s="1" t="s">
        <v>29</v>
      </c>
      <c r="E31" s="1" t="s">
        <v>92</v>
      </c>
      <c r="F31" s="2">
        <v>43931</v>
      </c>
      <c r="G31" s="16" t="s">
        <v>165</v>
      </c>
    </row>
    <row r="32" spans="1:7" ht="30" hidden="1" x14ac:dyDescent="0.25">
      <c r="A32" s="1" t="s">
        <v>32</v>
      </c>
      <c r="B32" s="8">
        <v>31</v>
      </c>
      <c r="C32" s="8">
        <v>55</v>
      </c>
      <c r="D32" s="1" t="s">
        <v>27</v>
      </c>
      <c r="E32" s="1" t="s">
        <v>96</v>
      </c>
      <c r="F32" s="2">
        <v>43931</v>
      </c>
      <c r="G32" s="16" t="s">
        <v>166</v>
      </c>
    </row>
    <row r="33" spans="1:7" ht="30" hidden="1" x14ac:dyDescent="0.25">
      <c r="A33" s="1" t="s">
        <v>18</v>
      </c>
      <c r="B33" s="8">
        <v>32</v>
      </c>
      <c r="C33" s="8">
        <v>49</v>
      </c>
      <c r="D33" s="1" t="s">
        <v>27</v>
      </c>
      <c r="E33" s="1" t="s">
        <v>167</v>
      </c>
      <c r="F33" s="2">
        <v>43932</v>
      </c>
      <c r="G33" s="16" t="s">
        <v>130</v>
      </c>
    </row>
  </sheetData>
  <autoFilter ref="A1:G33" xr:uid="{64ECC433-7F0D-4E61-AD6E-98762584DEA2}">
    <filterColumn colId="4">
      <filters>
        <filter val="Armando García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8E8C-AF65-47E0-9800-A23BAE7F17A4}">
  <dimension ref="A1:M19"/>
  <sheetViews>
    <sheetView workbookViewId="0">
      <selection activeCell="M13" sqref="M13"/>
    </sheetView>
  </sheetViews>
  <sheetFormatPr baseColWidth="10" defaultRowHeight="15" x14ac:dyDescent="0.25"/>
  <cols>
    <col min="1" max="1" width="17.42578125" customWidth="1"/>
  </cols>
  <sheetData>
    <row r="1" spans="1:13" x14ac:dyDescent="0.25">
      <c r="A1" t="s">
        <v>36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3" x14ac:dyDescent="0.25">
      <c r="A2" t="s">
        <v>64</v>
      </c>
    </row>
    <row r="3" spans="1:13" x14ac:dyDescent="0.25">
      <c r="A3" t="s">
        <v>65</v>
      </c>
    </row>
    <row r="4" spans="1:13" x14ac:dyDescent="0.25">
      <c r="A4" t="s">
        <v>66</v>
      </c>
      <c r="M4">
        <v>2</v>
      </c>
    </row>
    <row r="5" spans="1:13" x14ac:dyDescent="0.25">
      <c r="A5" t="s">
        <v>67</v>
      </c>
    </row>
    <row r="6" spans="1:13" x14ac:dyDescent="0.25">
      <c r="A6" t="s">
        <v>68</v>
      </c>
    </row>
    <row r="7" spans="1:13" x14ac:dyDescent="0.25">
      <c r="A7" t="s">
        <v>69</v>
      </c>
      <c r="C7">
        <v>1</v>
      </c>
    </row>
    <row r="8" spans="1:13" x14ac:dyDescent="0.25">
      <c r="A8" t="s">
        <v>70</v>
      </c>
    </row>
    <row r="9" spans="1:13" x14ac:dyDescent="0.25">
      <c r="A9" t="s">
        <v>71</v>
      </c>
    </row>
    <row r="10" spans="1:13" x14ac:dyDescent="0.25">
      <c r="A10" t="s">
        <v>72</v>
      </c>
    </row>
    <row r="11" spans="1:13" x14ac:dyDescent="0.25">
      <c r="A11" t="s">
        <v>73</v>
      </c>
    </row>
    <row r="12" spans="1:13" x14ac:dyDescent="0.25">
      <c r="A12" t="s">
        <v>74</v>
      </c>
    </row>
    <row r="13" spans="1:13" x14ac:dyDescent="0.25">
      <c r="A13" t="s">
        <v>75</v>
      </c>
    </row>
    <row r="14" spans="1:13" x14ac:dyDescent="0.25">
      <c r="A14" t="s">
        <v>76</v>
      </c>
    </row>
    <row r="15" spans="1:13" x14ac:dyDescent="0.25">
      <c r="A15" t="s">
        <v>78</v>
      </c>
    </row>
    <row r="16" spans="1:13" x14ac:dyDescent="0.25">
      <c r="A16" t="s">
        <v>77</v>
      </c>
    </row>
    <row r="17" spans="1:13" x14ac:dyDescent="0.25">
      <c r="A17" t="s">
        <v>79</v>
      </c>
    </row>
    <row r="19" spans="1:13" x14ac:dyDescent="0.25">
      <c r="A19" t="s">
        <v>0</v>
      </c>
      <c r="C19" s="2">
        <v>43913</v>
      </c>
      <c r="D19" s="2">
        <v>43914</v>
      </c>
      <c r="E19" s="2">
        <v>43915</v>
      </c>
      <c r="F19" s="2">
        <v>43916</v>
      </c>
      <c r="G19" s="2">
        <v>43917</v>
      </c>
      <c r="H19" s="2">
        <v>43918</v>
      </c>
      <c r="I19" s="2">
        <v>43919</v>
      </c>
      <c r="J19" s="2">
        <v>43920</v>
      </c>
      <c r="K19" s="2">
        <v>43921</v>
      </c>
      <c r="L19" s="2">
        <v>43922</v>
      </c>
      <c r="M19" s="2">
        <v>43923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dimension ref="A1:O91"/>
  <sheetViews>
    <sheetView zoomScaleNormal="100" workbookViewId="0">
      <pane xSplit="3" ySplit="1" topLeftCell="G77" activePane="bottomRight" state="frozen"/>
      <selection pane="topRight" activeCell="D1" sqref="D1"/>
      <selection pane="bottomLeft" activeCell="A2" sqref="A2"/>
      <selection pane="bottomRight" activeCell="A2" sqref="A2:J91"/>
    </sheetView>
  </sheetViews>
  <sheetFormatPr baseColWidth="10" defaultRowHeight="15" x14ac:dyDescent="0.25"/>
  <cols>
    <col min="1" max="1" width="13.140625" style="8" customWidth="1"/>
    <col min="2" max="2" width="9.7109375" bestFit="1" customWidth="1"/>
    <col min="3" max="3" width="15" customWidth="1"/>
    <col min="4" max="4" width="15" style="8" customWidth="1"/>
    <col min="5" max="5" width="8" bestFit="1" customWidth="1"/>
    <col min="6" max="6" width="10.7109375" style="8" customWidth="1"/>
    <col min="7" max="7" width="11.85546875" bestFit="1" customWidth="1"/>
    <col min="9" max="10" width="19.28515625" customWidth="1"/>
    <col min="11" max="11" width="17.42578125" customWidth="1"/>
    <col min="12" max="12" width="37.42578125" style="7" bestFit="1" customWidth="1"/>
    <col min="13" max="13" width="15.42578125" bestFit="1" customWidth="1"/>
    <col min="14" max="14" width="62.42578125" bestFit="1" customWidth="1"/>
  </cols>
  <sheetData>
    <row r="1" spans="1:15" ht="20.100000000000001" customHeight="1" x14ac:dyDescent="0.25">
      <c r="A1" s="6" t="s">
        <v>9</v>
      </c>
      <c r="B1" s="4" t="s">
        <v>10</v>
      </c>
      <c r="C1" s="4"/>
      <c r="D1" s="6" t="s">
        <v>11</v>
      </c>
      <c r="E1" s="4" t="s">
        <v>12</v>
      </c>
      <c r="F1" s="6" t="s">
        <v>13</v>
      </c>
      <c r="G1" s="4" t="s">
        <v>14</v>
      </c>
      <c r="H1" s="4" t="s">
        <v>15</v>
      </c>
      <c r="I1" s="4" t="s">
        <v>16</v>
      </c>
      <c r="J1" s="4" t="s">
        <v>173</v>
      </c>
      <c r="K1" s="4" t="s">
        <v>89</v>
      </c>
      <c r="L1" s="1" t="s">
        <v>157</v>
      </c>
      <c r="M1" s="1" t="s">
        <v>158</v>
      </c>
      <c r="N1" s="1" t="s">
        <v>159</v>
      </c>
      <c r="O1" s="1" t="s">
        <v>163</v>
      </c>
    </row>
    <row r="2" spans="1:15" ht="20.100000000000001" customHeight="1" x14ac:dyDescent="0.25">
      <c r="A2" s="9">
        <v>1</v>
      </c>
      <c r="B2" s="3">
        <v>43900</v>
      </c>
      <c r="C2" s="1" t="s">
        <v>17</v>
      </c>
      <c r="D2" s="9" t="s">
        <v>90</v>
      </c>
      <c r="E2" s="1" t="s">
        <v>18</v>
      </c>
      <c r="F2" s="9">
        <v>35</v>
      </c>
      <c r="G2" s="1" t="s">
        <v>19</v>
      </c>
      <c r="H2" s="1" t="s">
        <v>20</v>
      </c>
      <c r="I2" s="1" t="s">
        <v>21</v>
      </c>
      <c r="J2" s="1" t="s">
        <v>174</v>
      </c>
      <c r="K2" t="s">
        <v>123</v>
      </c>
      <c r="L2" s="1"/>
      <c r="M2" s="1"/>
      <c r="N2" s="1"/>
    </row>
    <row r="3" spans="1:15" ht="20.100000000000001" customHeight="1" x14ac:dyDescent="0.25">
      <c r="A3" s="9">
        <v>16</v>
      </c>
      <c r="B3" s="3">
        <v>43900</v>
      </c>
      <c r="C3" s="1" t="s">
        <v>22</v>
      </c>
      <c r="D3" s="9">
        <v>10</v>
      </c>
      <c r="E3" s="1" t="s">
        <v>18</v>
      </c>
      <c r="F3" s="9">
        <v>31</v>
      </c>
      <c r="G3" s="1"/>
      <c r="H3" s="1" t="s">
        <v>28</v>
      </c>
      <c r="I3" s="1" t="s">
        <v>27</v>
      </c>
      <c r="J3" s="1" t="s">
        <v>174</v>
      </c>
      <c r="K3" s="1" t="s">
        <v>99</v>
      </c>
      <c r="L3" s="1"/>
      <c r="M3" s="1"/>
      <c r="N3" s="1"/>
    </row>
    <row r="4" spans="1:15" ht="20.100000000000001" customHeight="1" x14ac:dyDescent="0.25">
      <c r="A4" s="9">
        <v>2</v>
      </c>
      <c r="B4" s="3">
        <v>43905</v>
      </c>
      <c r="C4" s="1" t="s">
        <v>22</v>
      </c>
      <c r="D4" s="9">
        <v>14</v>
      </c>
      <c r="E4" s="1" t="s">
        <v>18</v>
      </c>
      <c r="F4" s="9">
        <v>36</v>
      </c>
      <c r="G4" s="1" t="s">
        <v>25</v>
      </c>
      <c r="H4" s="1" t="s">
        <v>20</v>
      </c>
      <c r="I4" s="1" t="s">
        <v>21</v>
      </c>
      <c r="J4" s="1" t="s">
        <v>174</v>
      </c>
      <c r="K4" s="1" t="s">
        <v>91</v>
      </c>
      <c r="L4" s="1"/>
      <c r="M4" s="1"/>
      <c r="N4" s="1"/>
    </row>
    <row r="5" spans="1:15" ht="20.100000000000001" customHeight="1" x14ac:dyDescent="0.25">
      <c r="A5" s="9">
        <v>3</v>
      </c>
      <c r="B5" s="3">
        <v>43905</v>
      </c>
      <c r="C5" s="1" t="s">
        <v>17</v>
      </c>
      <c r="D5" s="9">
        <v>18</v>
      </c>
      <c r="E5" s="1" t="s">
        <v>18</v>
      </c>
      <c r="F5" s="9">
        <v>45</v>
      </c>
      <c r="G5" s="1" t="s">
        <v>26</v>
      </c>
      <c r="H5" s="1" t="s">
        <v>20</v>
      </c>
      <c r="I5" s="1" t="s">
        <v>27</v>
      </c>
      <c r="J5" s="1" t="s">
        <v>174</v>
      </c>
      <c r="K5" s="1" t="s">
        <v>97</v>
      </c>
      <c r="L5" s="1"/>
      <c r="M5" s="1"/>
      <c r="N5" s="1"/>
    </row>
    <row r="6" spans="1:15" ht="20.100000000000001" customHeight="1" x14ac:dyDescent="0.25">
      <c r="A6" s="9">
        <v>1</v>
      </c>
      <c r="B6" s="3">
        <v>43906</v>
      </c>
      <c r="C6" s="1" t="s">
        <v>22</v>
      </c>
      <c r="D6" s="9" t="s">
        <v>90</v>
      </c>
      <c r="E6" s="1" t="s">
        <v>18</v>
      </c>
      <c r="F6" s="9">
        <v>35</v>
      </c>
      <c r="G6" s="1" t="s">
        <v>19</v>
      </c>
      <c r="H6" s="1" t="s">
        <v>20</v>
      </c>
      <c r="I6" s="1" t="s">
        <v>21</v>
      </c>
      <c r="J6" s="1" t="s">
        <v>174</v>
      </c>
      <c r="K6" t="s">
        <v>123</v>
      </c>
      <c r="L6" s="1"/>
      <c r="M6" s="1"/>
      <c r="N6" s="1"/>
    </row>
    <row r="7" spans="1:15" ht="20.100000000000001" customHeight="1" x14ac:dyDescent="0.25">
      <c r="A7" s="9">
        <v>3</v>
      </c>
      <c r="B7" s="3">
        <v>43906</v>
      </c>
      <c r="C7" s="1" t="s">
        <v>22</v>
      </c>
      <c r="D7" s="9">
        <v>18</v>
      </c>
      <c r="E7" s="1" t="s">
        <v>18</v>
      </c>
      <c r="F7" s="9">
        <v>45</v>
      </c>
      <c r="G7" s="1" t="s">
        <v>26</v>
      </c>
      <c r="H7" s="1" t="s">
        <v>20</v>
      </c>
      <c r="I7" s="1" t="s">
        <v>27</v>
      </c>
      <c r="J7" s="1" t="s">
        <v>174</v>
      </c>
      <c r="K7" s="1" t="s">
        <v>97</v>
      </c>
      <c r="L7" s="1"/>
      <c r="M7" s="1"/>
      <c r="N7" s="1"/>
    </row>
    <row r="8" spans="1:15" ht="20.100000000000001" customHeight="1" x14ac:dyDescent="0.25">
      <c r="A8" s="9">
        <v>1</v>
      </c>
      <c r="B8" s="3">
        <v>43907</v>
      </c>
      <c r="C8" s="1" t="s">
        <v>23</v>
      </c>
      <c r="D8" s="9" t="s">
        <v>90</v>
      </c>
      <c r="E8" s="1" t="s">
        <v>18</v>
      </c>
      <c r="F8" s="9">
        <v>35</v>
      </c>
      <c r="G8" s="1" t="s">
        <v>19</v>
      </c>
      <c r="H8" s="1" t="s">
        <v>20</v>
      </c>
      <c r="I8" s="1" t="s">
        <v>21</v>
      </c>
      <c r="J8" s="1" t="s">
        <v>174</v>
      </c>
      <c r="K8" t="s">
        <v>123</v>
      </c>
      <c r="L8" s="1"/>
      <c r="M8" s="1"/>
      <c r="N8" s="1"/>
    </row>
    <row r="9" spans="1:15" ht="20.100000000000001" customHeight="1" x14ac:dyDescent="0.25">
      <c r="A9" s="9">
        <v>4</v>
      </c>
      <c r="B9" s="3">
        <v>43909</v>
      </c>
      <c r="C9" s="1" t="s">
        <v>22</v>
      </c>
      <c r="D9" s="9">
        <v>10</v>
      </c>
      <c r="E9" s="1" t="s">
        <v>18</v>
      </c>
      <c r="F9" s="9">
        <v>77</v>
      </c>
      <c r="G9" s="1"/>
      <c r="H9" s="1" t="s">
        <v>28</v>
      </c>
      <c r="I9" s="1" t="s">
        <v>29</v>
      </c>
      <c r="J9" s="1" t="s">
        <v>174</v>
      </c>
      <c r="K9" s="1" t="s">
        <v>92</v>
      </c>
      <c r="L9" s="1"/>
      <c r="M9" s="1"/>
      <c r="N9" s="1"/>
    </row>
    <row r="10" spans="1:15" ht="20.100000000000001" customHeight="1" x14ac:dyDescent="0.25">
      <c r="A10" s="9">
        <v>1</v>
      </c>
      <c r="B10" s="3">
        <v>43910</v>
      </c>
      <c r="C10" s="1" t="s">
        <v>24</v>
      </c>
      <c r="D10" s="9" t="s">
        <v>90</v>
      </c>
      <c r="E10" s="1" t="s">
        <v>18</v>
      </c>
      <c r="F10" s="9">
        <v>35</v>
      </c>
      <c r="G10" s="1" t="s">
        <v>19</v>
      </c>
      <c r="H10" s="1" t="s">
        <v>20</v>
      </c>
      <c r="I10" s="1" t="s">
        <v>21</v>
      </c>
      <c r="J10" s="1" t="s">
        <v>174</v>
      </c>
      <c r="K10" t="s">
        <v>123</v>
      </c>
      <c r="L10" s="1"/>
      <c r="M10" s="1"/>
      <c r="N10" s="1"/>
    </row>
    <row r="11" spans="1:15" ht="20.100000000000001" customHeight="1" x14ac:dyDescent="0.25">
      <c r="A11" s="9">
        <v>5</v>
      </c>
      <c r="B11" s="3">
        <v>43910</v>
      </c>
      <c r="C11" s="1" t="s">
        <v>17</v>
      </c>
      <c r="D11" s="9">
        <v>0</v>
      </c>
      <c r="E11" s="1" t="s">
        <v>18</v>
      </c>
      <c r="F11" s="9">
        <v>53</v>
      </c>
      <c r="G11" s="1" t="s">
        <v>30</v>
      </c>
      <c r="H11" s="1" t="s">
        <v>20</v>
      </c>
      <c r="I11" s="1" t="s">
        <v>31</v>
      </c>
      <c r="J11" s="1" t="s">
        <v>174</v>
      </c>
      <c r="K11" s="1" t="s">
        <v>100</v>
      </c>
      <c r="L11" s="1"/>
      <c r="M11" s="1"/>
      <c r="N11" s="1"/>
    </row>
    <row r="12" spans="1:15" ht="20.100000000000001" customHeight="1" x14ac:dyDescent="0.25">
      <c r="A12" s="9">
        <v>5</v>
      </c>
      <c r="B12" s="3">
        <v>43910</v>
      </c>
      <c r="C12" s="1" t="s">
        <v>22</v>
      </c>
      <c r="D12" s="9">
        <v>0</v>
      </c>
      <c r="E12" s="1" t="s">
        <v>18</v>
      </c>
      <c r="F12" s="9">
        <v>53</v>
      </c>
      <c r="G12" s="1" t="s">
        <v>30</v>
      </c>
      <c r="H12" s="1" t="s">
        <v>20</v>
      </c>
      <c r="I12" s="1" t="s">
        <v>31</v>
      </c>
      <c r="J12" s="1" t="s">
        <v>174</v>
      </c>
      <c r="K12" s="1" t="s">
        <v>100</v>
      </c>
      <c r="L12" s="1"/>
      <c r="M12" s="1"/>
      <c r="N12" s="1"/>
    </row>
    <row r="13" spans="1:15" ht="20.100000000000001" customHeight="1" x14ac:dyDescent="0.25">
      <c r="A13" s="9">
        <v>5</v>
      </c>
      <c r="B13" s="3">
        <v>43910</v>
      </c>
      <c r="C13" s="1" t="s">
        <v>23</v>
      </c>
      <c r="D13" s="9">
        <v>0</v>
      </c>
      <c r="E13" s="1" t="s">
        <v>18</v>
      </c>
      <c r="F13" s="9">
        <v>53</v>
      </c>
      <c r="G13" s="1" t="s">
        <v>30</v>
      </c>
      <c r="H13" s="1" t="s">
        <v>20</v>
      </c>
      <c r="I13" s="1" t="s">
        <v>31</v>
      </c>
      <c r="J13" s="1" t="s">
        <v>174</v>
      </c>
      <c r="K13" s="1" t="s">
        <v>100</v>
      </c>
      <c r="L13" s="1"/>
      <c r="M13" s="1"/>
      <c r="N13" s="1"/>
    </row>
    <row r="14" spans="1:15" ht="20.100000000000001" customHeight="1" x14ac:dyDescent="0.25">
      <c r="A14" s="9">
        <v>13</v>
      </c>
      <c r="B14" s="3">
        <v>43910</v>
      </c>
      <c r="C14" s="1" t="s">
        <v>22</v>
      </c>
      <c r="D14" s="9">
        <v>11</v>
      </c>
      <c r="E14" s="1" t="s">
        <v>32</v>
      </c>
      <c r="F14" s="9">
        <v>29</v>
      </c>
      <c r="G14" s="1"/>
      <c r="H14" s="1" t="s">
        <v>28</v>
      </c>
      <c r="I14" s="1" t="s">
        <v>27</v>
      </c>
      <c r="J14" s="1" t="s">
        <v>174</v>
      </c>
      <c r="K14" s="1" t="s">
        <v>95</v>
      </c>
      <c r="L14" s="1"/>
      <c r="M14" s="1"/>
      <c r="N14" s="1"/>
    </row>
    <row r="15" spans="1:15" ht="20.100000000000001" customHeight="1" x14ac:dyDescent="0.25">
      <c r="A15" s="9">
        <v>21</v>
      </c>
      <c r="B15" s="2">
        <v>43910</v>
      </c>
      <c r="C15" s="1" t="s">
        <v>22</v>
      </c>
      <c r="D15" s="9">
        <v>12</v>
      </c>
      <c r="E15" s="1" t="s">
        <v>32</v>
      </c>
      <c r="F15" s="9">
        <v>18</v>
      </c>
      <c r="H15" s="1" t="s">
        <v>28</v>
      </c>
      <c r="I15" s="1" t="s">
        <v>27</v>
      </c>
      <c r="J15" s="1" t="s">
        <v>175</v>
      </c>
      <c r="K15" s="1" t="s">
        <v>98</v>
      </c>
      <c r="L15" s="1"/>
      <c r="M15" s="1"/>
      <c r="N15" s="1"/>
    </row>
    <row r="16" spans="1:15" ht="20.100000000000001" customHeight="1" x14ac:dyDescent="0.25">
      <c r="A16" s="9">
        <v>2</v>
      </c>
      <c r="B16" s="3">
        <v>43911</v>
      </c>
      <c r="C16" s="1" t="s">
        <v>17</v>
      </c>
      <c r="D16" s="9">
        <v>14</v>
      </c>
      <c r="E16" s="1" t="s">
        <v>18</v>
      </c>
      <c r="F16" s="9">
        <v>36</v>
      </c>
      <c r="G16" s="1" t="s">
        <v>25</v>
      </c>
      <c r="H16" s="1" t="s">
        <v>20</v>
      </c>
      <c r="I16" s="1" t="s">
        <v>21</v>
      </c>
      <c r="J16" s="1" t="s">
        <v>174</v>
      </c>
      <c r="K16" s="1" t="s">
        <v>91</v>
      </c>
      <c r="L16" s="1"/>
      <c r="M16" s="1"/>
      <c r="N16" s="1"/>
    </row>
    <row r="17" spans="1:15" ht="20.100000000000001" customHeight="1" x14ac:dyDescent="0.25">
      <c r="A17" s="9">
        <v>2</v>
      </c>
      <c r="B17" s="3">
        <v>43912</v>
      </c>
      <c r="C17" s="1" t="s">
        <v>23</v>
      </c>
      <c r="D17" s="9">
        <v>14</v>
      </c>
      <c r="E17" s="1" t="s">
        <v>18</v>
      </c>
      <c r="F17" s="9">
        <v>36</v>
      </c>
      <c r="G17" s="1" t="s">
        <v>25</v>
      </c>
      <c r="H17" s="1" t="s">
        <v>20</v>
      </c>
      <c r="I17" s="1" t="s">
        <v>21</v>
      </c>
      <c r="J17" s="1" t="s">
        <v>174</v>
      </c>
      <c r="K17" s="1" t="s">
        <v>91</v>
      </c>
      <c r="L17" s="1"/>
      <c r="M17" s="1"/>
      <c r="N17" s="1"/>
    </row>
    <row r="18" spans="1:15" ht="20.100000000000001" customHeight="1" x14ac:dyDescent="0.25">
      <c r="A18" s="9">
        <v>13</v>
      </c>
      <c r="B18" s="3">
        <v>43913</v>
      </c>
      <c r="C18" s="1" t="s">
        <v>23</v>
      </c>
      <c r="D18" s="9">
        <v>11</v>
      </c>
      <c r="E18" s="1" t="s">
        <v>32</v>
      </c>
      <c r="F18" s="9">
        <v>29</v>
      </c>
      <c r="G18" s="1"/>
      <c r="H18" s="1" t="s">
        <v>28</v>
      </c>
      <c r="I18" s="1" t="s">
        <v>27</v>
      </c>
      <c r="J18" s="1" t="s">
        <v>174</v>
      </c>
      <c r="K18" s="1" t="s">
        <v>95</v>
      </c>
      <c r="L18" s="1"/>
      <c r="M18" s="1"/>
      <c r="N18" s="1"/>
    </row>
    <row r="19" spans="1:15" ht="20.100000000000001" customHeight="1" x14ac:dyDescent="0.25">
      <c r="A19" s="9">
        <v>22</v>
      </c>
      <c r="B19" s="2">
        <v>43913</v>
      </c>
      <c r="C19" s="1" t="s">
        <v>22</v>
      </c>
      <c r="D19" s="8">
        <v>12</v>
      </c>
      <c r="E19" s="1" t="s">
        <v>18</v>
      </c>
      <c r="F19" s="9">
        <v>29</v>
      </c>
      <c r="H19" s="1" t="s">
        <v>28</v>
      </c>
      <c r="I19" s="1" t="s">
        <v>27</v>
      </c>
      <c r="J19" s="1" t="s">
        <v>175</v>
      </c>
      <c r="K19" s="1" t="s">
        <v>121</v>
      </c>
      <c r="L19" s="1"/>
      <c r="M19" s="1"/>
      <c r="N19" s="1"/>
    </row>
    <row r="20" spans="1:15" ht="20.100000000000001" customHeight="1" x14ac:dyDescent="0.25">
      <c r="A20" s="9">
        <v>2</v>
      </c>
      <c r="B20" s="3">
        <v>43914</v>
      </c>
      <c r="C20" s="1" t="s">
        <v>24</v>
      </c>
      <c r="D20" s="9">
        <v>14</v>
      </c>
      <c r="E20" s="1" t="s">
        <v>18</v>
      </c>
      <c r="F20" s="9">
        <v>36</v>
      </c>
      <c r="G20" s="1" t="s">
        <v>25</v>
      </c>
      <c r="H20" s="1" t="s">
        <v>20</v>
      </c>
      <c r="I20" s="1" t="s">
        <v>21</v>
      </c>
      <c r="J20" s="1" t="s">
        <v>174</v>
      </c>
      <c r="K20" s="1" t="s">
        <v>91</v>
      </c>
      <c r="L20" s="1"/>
      <c r="M20" s="1"/>
      <c r="N20" s="1"/>
    </row>
    <row r="21" spans="1:15" ht="20.100000000000001" customHeight="1" x14ac:dyDescent="0.25">
      <c r="A21" s="9">
        <v>3</v>
      </c>
      <c r="B21" s="3">
        <v>43914</v>
      </c>
      <c r="C21" s="1" t="s">
        <v>23</v>
      </c>
      <c r="D21" s="9">
        <v>18</v>
      </c>
      <c r="E21" s="1" t="s">
        <v>18</v>
      </c>
      <c r="F21" s="9">
        <v>45</v>
      </c>
      <c r="G21" s="1" t="s">
        <v>26</v>
      </c>
      <c r="H21" s="1" t="s">
        <v>20</v>
      </c>
      <c r="I21" s="1" t="s">
        <v>27</v>
      </c>
      <c r="J21" s="1" t="s">
        <v>174</v>
      </c>
      <c r="K21" s="1" t="s">
        <v>97</v>
      </c>
      <c r="L21" s="1"/>
      <c r="M21" s="1"/>
      <c r="N21" s="1"/>
    </row>
    <row r="22" spans="1:15" ht="20.100000000000001" customHeight="1" x14ac:dyDescent="0.25">
      <c r="A22" s="9">
        <v>4</v>
      </c>
      <c r="B22" s="3">
        <v>43914</v>
      </c>
      <c r="C22" s="1" t="s">
        <v>23</v>
      </c>
      <c r="D22" s="9">
        <v>10</v>
      </c>
      <c r="E22" s="1" t="s">
        <v>18</v>
      </c>
      <c r="F22" s="9">
        <v>77</v>
      </c>
      <c r="G22" s="1"/>
      <c r="H22" s="1" t="s">
        <v>28</v>
      </c>
      <c r="I22" s="1" t="s">
        <v>29</v>
      </c>
      <c r="J22" s="1" t="s">
        <v>174</v>
      </c>
      <c r="K22" s="1" t="s">
        <v>92</v>
      </c>
      <c r="L22" s="1"/>
      <c r="M22" s="1"/>
      <c r="N22" s="1"/>
    </row>
    <row r="23" spans="1:15" ht="20.100000000000001" customHeight="1" x14ac:dyDescent="0.25">
      <c r="A23" s="9">
        <v>6</v>
      </c>
      <c r="B23" s="3">
        <v>43914</v>
      </c>
      <c r="C23" s="1" t="s">
        <v>23</v>
      </c>
      <c r="D23" s="9">
        <v>21</v>
      </c>
      <c r="E23" s="1" t="s">
        <v>32</v>
      </c>
      <c r="F23" s="9">
        <v>43</v>
      </c>
      <c r="G23" s="1"/>
      <c r="H23" s="1" t="s">
        <v>28</v>
      </c>
      <c r="I23" s="1" t="s">
        <v>27</v>
      </c>
      <c r="J23" s="1" t="s">
        <v>174</v>
      </c>
      <c r="K23" s="1" t="s">
        <v>97</v>
      </c>
      <c r="L23" s="1"/>
      <c r="M23" s="1"/>
      <c r="N23" s="1"/>
    </row>
    <row r="24" spans="1:15" ht="20.100000000000001" customHeight="1" x14ac:dyDescent="0.25">
      <c r="A24" s="9">
        <v>7</v>
      </c>
      <c r="B24" s="3">
        <v>43914</v>
      </c>
      <c r="C24" s="1" t="s">
        <v>17</v>
      </c>
      <c r="D24" s="9">
        <v>11</v>
      </c>
      <c r="E24" s="1" t="s">
        <v>18</v>
      </c>
      <c r="F24" s="9">
        <v>28</v>
      </c>
      <c r="G24" s="1" t="s">
        <v>33</v>
      </c>
      <c r="H24" s="1" t="s">
        <v>20</v>
      </c>
      <c r="I24" s="1" t="s">
        <v>27</v>
      </c>
      <c r="J24" s="1" t="s">
        <v>174</v>
      </c>
      <c r="K24" s="1" t="s">
        <v>93</v>
      </c>
      <c r="L24" s="1"/>
      <c r="M24" s="1"/>
      <c r="N24" s="1"/>
    </row>
    <row r="25" spans="1:15" ht="20.100000000000001" customHeight="1" x14ac:dyDescent="0.25">
      <c r="A25" s="9">
        <v>8</v>
      </c>
      <c r="B25" s="3">
        <v>43915</v>
      </c>
      <c r="C25" s="1" t="s">
        <v>22</v>
      </c>
      <c r="D25" s="9">
        <v>5</v>
      </c>
      <c r="E25" s="1" t="s">
        <v>18</v>
      </c>
      <c r="F25" s="9">
        <v>16</v>
      </c>
      <c r="G25" s="1"/>
      <c r="H25" s="1" t="s">
        <v>28</v>
      </c>
      <c r="I25" s="1" t="s">
        <v>21</v>
      </c>
      <c r="J25" s="1" t="s">
        <v>174</v>
      </c>
      <c r="K25" s="1" t="s">
        <v>160</v>
      </c>
      <c r="L25" s="1"/>
      <c r="M25" s="1"/>
      <c r="N25" s="1"/>
    </row>
    <row r="26" spans="1:15" ht="20.100000000000001" customHeight="1" x14ac:dyDescent="0.25">
      <c r="A26" s="9">
        <v>9</v>
      </c>
      <c r="B26" s="3">
        <v>43915</v>
      </c>
      <c r="C26" s="1" t="s">
        <v>22</v>
      </c>
      <c r="D26" s="9">
        <v>5</v>
      </c>
      <c r="E26" s="1" t="s">
        <v>18</v>
      </c>
      <c r="F26" s="9">
        <v>8</v>
      </c>
      <c r="G26" s="1"/>
      <c r="H26" s="1" t="s">
        <v>28</v>
      </c>
      <c r="I26" s="1" t="s">
        <v>21</v>
      </c>
      <c r="J26" s="1" t="s">
        <v>174</v>
      </c>
      <c r="K26" s="1" t="s">
        <v>160</v>
      </c>
      <c r="L26" s="1"/>
      <c r="M26" s="1"/>
      <c r="N26" s="1"/>
    </row>
    <row r="27" spans="1:15" ht="20.100000000000001" customHeight="1" x14ac:dyDescent="0.25">
      <c r="A27" s="9">
        <v>10</v>
      </c>
      <c r="B27" s="3">
        <v>43915</v>
      </c>
      <c r="C27" s="1" t="s">
        <v>22</v>
      </c>
      <c r="D27" s="9">
        <v>5</v>
      </c>
      <c r="E27" s="1" t="s">
        <v>18</v>
      </c>
      <c r="F27" s="9">
        <v>7</v>
      </c>
      <c r="G27" s="1"/>
      <c r="H27" s="1" t="s">
        <v>28</v>
      </c>
      <c r="I27" s="1" t="s">
        <v>21</v>
      </c>
      <c r="J27" s="1" t="s">
        <v>174</v>
      </c>
      <c r="K27" s="1" t="s">
        <v>160</v>
      </c>
      <c r="L27" s="1"/>
      <c r="M27" s="1"/>
      <c r="N27" s="1"/>
    </row>
    <row r="28" spans="1:15" ht="20.100000000000001" customHeight="1" x14ac:dyDescent="0.25">
      <c r="A28" s="9">
        <v>12</v>
      </c>
      <c r="B28" s="3">
        <v>43915</v>
      </c>
      <c r="C28" s="1" t="s">
        <v>22</v>
      </c>
      <c r="D28" s="9">
        <v>8</v>
      </c>
      <c r="E28" s="1" t="s">
        <v>32</v>
      </c>
      <c r="F28" s="9">
        <v>33</v>
      </c>
      <c r="G28" s="1"/>
      <c r="H28" s="1" t="s">
        <v>28</v>
      </c>
      <c r="I28" s="1" t="s">
        <v>27</v>
      </c>
      <c r="J28" s="1" t="s">
        <v>174</v>
      </c>
      <c r="K28" s="1" t="s">
        <v>93</v>
      </c>
      <c r="L28" s="1"/>
      <c r="M28" s="1"/>
      <c r="N28" s="1"/>
      <c r="O28" s="1"/>
    </row>
    <row r="29" spans="1:15" ht="20.100000000000001" customHeight="1" x14ac:dyDescent="0.25">
      <c r="A29" s="9">
        <v>16</v>
      </c>
      <c r="B29" s="3">
        <v>43915</v>
      </c>
      <c r="C29" s="1" t="s">
        <v>23</v>
      </c>
      <c r="D29" s="9">
        <v>10</v>
      </c>
      <c r="E29" s="1" t="s">
        <v>18</v>
      </c>
      <c r="F29" s="9">
        <v>31</v>
      </c>
      <c r="G29" s="1"/>
      <c r="H29" s="1" t="s">
        <v>28</v>
      </c>
      <c r="I29" s="1" t="s">
        <v>27</v>
      </c>
      <c r="J29" s="1" t="s">
        <v>174</v>
      </c>
      <c r="K29" s="1" t="s">
        <v>99</v>
      </c>
      <c r="L29" s="1"/>
      <c r="M29" s="1"/>
      <c r="N29" s="1"/>
      <c r="O29" s="1"/>
    </row>
    <row r="30" spans="1:15" ht="20.100000000000001" customHeight="1" x14ac:dyDescent="0.25">
      <c r="A30" s="9">
        <v>22</v>
      </c>
      <c r="B30" s="2">
        <v>43915</v>
      </c>
      <c r="C30" s="1" t="s">
        <v>23</v>
      </c>
      <c r="D30" s="8">
        <v>12</v>
      </c>
      <c r="E30" s="1" t="s">
        <v>18</v>
      </c>
      <c r="F30" s="9">
        <v>29</v>
      </c>
      <c r="H30" s="1" t="s">
        <v>28</v>
      </c>
      <c r="I30" s="1" t="s">
        <v>27</v>
      </c>
      <c r="J30" s="1" t="s">
        <v>175</v>
      </c>
      <c r="K30" s="1" t="s">
        <v>121</v>
      </c>
      <c r="L30" s="1"/>
      <c r="M30" s="1"/>
      <c r="N30" s="1"/>
      <c r="O30" s="1"/>
    </row>
    <row r="31" spans="1:15" ht="20.100000000000001" customHeight="1" x14ac:dyDescent="0.25">
      <c r="A31" s="9">
        <v>11</v>
      </c>
      <c r="B31" s="3">
        <v>43916</v>
      </c>
      <c r="C31" s="1" t="s">
        <v>22</v>
      </c>
      <c r="D31" s="9">
        <v>5</v>
      </c>
      <c r="E31" s="1" t="s">
        <v>18</v>
      </c>
      <c r="F31" s="9">
        <v>27</v>
      </c>
      <c r="G31" s="1"/>
      <c r="H31" s="1" t="s">
        <v>28</v>
      </c>
      <c r="I31" s="1" t="s">
        <v>29</v>
      </c>
      <c r="J31" s="1" t="s">
        <v>174</v>
      </c>
      <c r="K31" s="1" t="s">
        <v>94</v>
      </c>
      <c r="L31" s="1"/>
      <c r="M31" s="1"/>
      <c r="N31" s="1"/>
      <c r="O31" s="1"/>
    </row>
    <row r="32" spans="1:15" ht="20.100000000000001" customHeight="1" x14ac:dyDescent="0.25">
      <c r="A32" s="9">
        <v>12</v>
      </c>
      <c r="B32" s="3">
        <v>43916</v>
      </c>
      <c r="C32" s="1" t="s">
        <v>23</v>
      </c>
      <c r="D32" s="9">
        <v>8</v>
      </c>
      <c r="E32" s="1" t="s">
        <v>32</v>
      </c>
      <c r="F32" s="9">
        <v>33</v>
      </c>
      <c r="G32" s="1"/>
      <c r="H32" s="1" t="s">
        <v>28</v>
      </c>
      <c r="I32" s="1" t="s">
        <v>27</v>
      </c>
      <c r="J32" s="1" t="s">
        <v>174</v>
      </c>
      <c r="K32" s="1" t="s">
        <v>93</v>
      </c>
      <c r="L32" s="1"/>
      <c r="M32" s="1"/>
      <c r="N32" s="1"/>
      <c r="O32" s="1"/>
    </row>
    <row r="33" spans="1:15" ht="20.100000000000001" customHeight="1" x14ac:dyDescent="0.25">
      <c r="A33" s="9">
        <v>15</v>
      </c>
      <c r="B33" s="3">
        <v>43916</v>
      </c>
      <c r="C33" s="1" t="s">
        <v>22</v>
      </c>
      <c r="D33" s="9">
        <v>8</v>
      </c>
      <c r="E33" s="1" t="s">
        <v>18</v>
      </c>
      <c r="F33" s="9">
        <v>0</v>
      </c>
      <c r="G33" s="1"/>
      <c r="H33" s="1" t="s">
        <v>28</v>
      </c>
      <c r="I33" s="1" t="s">
        <v>27</v>
      </c>
      <c r="J33" s="1" t="s">
        <v>174</v>
      </c>
      <c r="K33" s="1" t="s">
        <v>96</v>
      </c>
      <c r="L33" s="1"/>
      <c r="M33" s="1"/>
      <c r="N33" s="1"/>
      <c r="O33" s="1"/>
    </row>
    <row r="34" spans="1:15" ht="20.100000000000001" customHeight="1" x14ac:dyDescent="0.25">
      <c r="A34" s="9">
        <v>15</v>
      </c>
      <c r="B34" s="3">
        <v>43916</v>
      </c>
      <c r="C34" s="1" t="s">
        <v>23</v>
      </c>
      <c r="D34" s="9">
        <v>8</v>
      </c>
      <c r="E34" s="1" t="s">
        <v>18</v>
      </c>
      <c r="F34" s="9">
        <v>0</v>
      </c>
      <c r="G34" s="1"/>
      <c r="H34" s="1" t="s">
        <v>28</v>
      </c>
      <c r="I34" s="1" t="s">
        <v>27</v>
      </c>
      <c r="J34" s="1" t="s">
        <v>174</v>
      </c>
      <c r="K34" s="1" t="s">
        <v>96</v>
      </c>
      <c r="L34" s="1"/>
      <c r="M34" s="1"/>
      <c r="N34" s="1"/>
      <c r="O34" s="1"/>
    </row>
    <row r="35" spans="1:15" ht="20.100000000000001" customHeight="1" x14ac:dyDescent="0.25">
      <c r="A35" s="9">
        <v>18</v>
      </c>
      <c r="B35" s="3">
        <v>43916</v>
      </c>
      <c r="C35" s="1" t="s">
        <v>22</v>
      </c>
      <c r="D35" s="9">
        <v>14</v>
      </c>
      <c r="E35" s="1" t="s">
        <v>32</v>
      </c>
      <c r="F35" s="9">
        <v>49</v>
      </c>
      <c r="G35" s="1"/>
      <c r="H35" s="1" t="s">
        <v>28</v>
      </c>
      <c r="I35" s="1" t="s">
        <v>27</v>
      </c>
      <c r="J35" s="1" t="s">
        <v>175</v>
      </c>
      <c r="K35" s="1" t="s">
        <v>97</v>
      </c>
      <c r="L35" s="1"/>
      <c r="M35" s="1"/>
      <c r="N35" s="1"/>
      <c r="O35" s="1"/>
    </row>
    <row r="36" spans="1:15" ht="20.100000000000001" customHeight="1" x14ac:dyDescent="0.25">
      <c r="A36" s="9">
        <v>21</v>
      </c>
      <c r="B36" s="2">
        <v>43916</v>
      </c>
      <c r="C36" s="1" t="s">
        <v>23</v>
      </c>
      <c r="D36" s="9">
        <v>12</v>
      </c>
      <c r="E36" s="1" t="s">
        <v>32</v>
      </c>
      <c r="F36" s="9">
        <v>18</v>
      </c>
      <c r="H36" s="1" t="s">
        <v>28</v>
      </c>
      <c r="I36" s="1" t="s">
        <v>27</v>
      </c>
      <c r="J36" s="1" t="s">
        <v>175</v>
      </c>
      <c r="K36" s="1" t="s">
        <v>98</v>
      </c>
      <c r="L36" s="1"/>
      <c r="M36" s="1"/>
      <c r="N36" s="1"/>
      <c r="O36" s="1"/>
    </row>
    <row r="37" spans="1:15" ht="20.100000000000001" customHeight="1" x14ac:dyDescent="0.25">
      <c r="A37" s="9">
        <v>3</v>
      </c>
      <c r="B37" s="3">
        <v>43917</v>
      </c>
      <c r="C37" s="1" t="s">
        <v>24</v>
      </c>
      <c r="D37" s="9">
        <v>18</v>
      </c>
      <c r="E37" s="1" t="s">
        <v>18</v>
      </c>
      <c r="F37" s="9">
        <v>45</v>
      </c>
      <c r="G37" s="1" t="s">
        <v>26</v>
      </c>
      <c r="H37" s="1" t="s">
        <v>20</v>
      </c>
      <c r="I37" s="1" t="s">
        <v>27</v>
      </c>
      <c r="J37" s="1" t="s">
        <v>174</v>
      </c>
      <c r="K37" s="1" t="s">
        <v>97</v>
      </c>
      <c r="L37" s="1"/>
      <c r="M37" s="1"/>
      <c r="N37" s="1"/>
      <c r="O37" s="1"/>
    </row>
    <row r="38" spans="1:15" ht="20.100000000000001" customHeight="1" x14ac:dyDescent="0.25">
      <c r="A38" s="9">
        <v>4</v>
      </c>
      <c r="B38" s="3">
        <v>43917</v>
      </c>
      <c r="C38" s="1" t="s">
        <v>24</v>
      </c>
      <c r="D38" s="9">
        <v>10</v>
      </c>
      <c r="E38" s="1" t="s">
        <v>18</v>
      </c>
      <c r="F38" s="9">
        <v>77</v>
      </c>
      <c r="G38" s="1"/>
      <c r="H38" s="1" t="s">
        <v>28</v>
      </c>
      <c r="I38" s="1" t="s">
        <v>29</v>
      </c>
      <c r="J38" s="1" t="s">
        <v>174</v>
      </c>
      <c r="K38" s="1" t="s">
        <v>92</v>
      </c>
      <c r="L38" s="1"/>
      <c r="M38" s="1"/>
      <c r="N38" s="1"/>
      <c r="O38" s="1"/>
    </row>
    <row r="39" spans="1:15" ht="20.100000000000001" customHeight="1" x14ac:dyDescent="0.25">
      <c r="A39" s="9">
        <v>5</v>
      </c>
      <c r="B39" s="3">
        <v>43917</v>
      </c>
      <c r="C39" s="1" t="s">
        <v>24</v>
      </c>
      <c r="D39" s="9">
        <v>0</v>
      </c>
      <c r="E39" s="1" t="s">
        <v>18</v>
      </c>
      <c r="F39" s="9">
        <v>53</v>
      </c>
      <c r="G39" s="1" t="s">
        <v>30</v>
      </c>
      <c r="H39" s="1" t="s">
        <v>20</v>
      </c>
      <c r="I39" s="1" t="s">
        <v>31</v>
      </c>
      <c r="J39" s="1" t="s">
        <v>174</v>
      </c>
      <c r="K39" s="1" t="s">
        <v>100</v>
      </c>
      <c r="L39" s="1"/>
      <c r="M39" s="1"/>
      <c r="N39" s="1"/>
      <c r="O39" s="1"/>
    </row>
    <row r="40" spans="1:15" ht="20.100000000000001" customHeight="1" x14ac:dyDescent="0.25">
      <c r="A40" s="9">
        <v>7</v>
      </c>
      <c r="B40" s="3">
        <v>43917</v>
      </c>
      <c r="C40" s="1" t="s">
        <v>22</v>
      </c>
      <c r="D40" s="9">
        <v>11</v>
      </c>
      <c r="E40" s="1" t="s">
        <v>18</v>
      </c>
      <c r="F40" s="9">
        <v>28</v>
      </c>
      <c r="G40" s="1" t="s">
        <v>33</v>
      </c>
      <c r="H40" s="1" t="s">
        <v>20</v>
      </c>
      <c r="I40" s="1" t="s">
        <v>27</v>
      </c>
      <c r="J40" s="1" t="s">
        <v>174</v>
      </c>
      <c r="K40" s="1" t="s">
        <v>93</v>
      </c>
      <c r="L40" s="1"/>
      <c r="M40" s="1"/>
      <c r="N40" s="1"/>
      <c r="O40" s="1"/>
    </row>
    <row r="41" spans="1:15" ht="20.100000000000001" customHeight="1" x14ac:dyDescent="0.25">
      <c r="A41" s="9">
        <v>7</v>
      </c>
      <c r="B41" s="3">
        <v>43917</v>
      </c>
      <c r="C41" s="1" t="s">
        <v>23</v>
      </c>
      <c r="D41" s="9">
        <v>11</v>
      </c>
      <c r="E41" s="1" t="s">
        <v>18</v>
      </c>
      <c r="F41" s="9">
        <v>28</v>
      </c>
      <c r="G41" s="1" t="s">
        <v>33</v>
      </c>
      <c r="H41" s="1" t="s">
        <v>20</v>
      </c>
      <c r="I41" s="1" t="s">
        <v>27</v>
      </c>
      <c r="J41" s="1" t="s">
        <v>174</v>
      </c>
      <c r="K41" s="1" t="s">
        <v>93</v>
      </c>
      <c r="L41" s="1"/>
      <c r="M41" s="1"/>
      <c r="N41" s="1"/>
      <c r="O41" s="1"/>
    </row>
    <row r="42" spans="1:15" ht="20.100000000000001" customHeight="1" x14ac:dyDescent="0.25">
      <c r="A42" s="9">
        <v>8</v>
      </c>
      <c r="B42" s="3">
        <v>43917</v>
      </c>
      <c r="C42" s="1" t="s">
        <v>23</v>
      </c>
      <c r="D42" s="9">
        <v>5</v>
      </c>
      <c r="E42" s="1" t="s">
        <v>18</v>
      </c>
      <c r="F42" s="9">
        <v>16</v>
      </c>
      <c r="G42" s="1"/>
      <c r="H42" s="1" t="s">
        <v>28</v>
      </c>
      <c r="I42" s="1" t="s">
        <v>21</v>
      </c>
      <c r="J42" s="1" t="s">
        <v>174</v>
      </c>
      <c r="K42" s="1" t="s">
        <v>160</v>
      </c>
      <c r="L42" s="1"/>
      <c r="M42" s="1"/>
      <c r="N42" s="1"/>
      <c r="O42" s="1"/>
    </row>
    <row r="43" spans="1:15" ht="20.100000000000001" customHeight="1" x14ac:dyDescent="0.25">
      <c r="A43" s="9">
        <v>9</v>
      </c>
      <c r="B43" s="3">
        <v>43917</v>
      </c>
      <c r="C43" s="1" t="s">
        <v>23</v>
      </c>
      <c r="D43" s="9">
        <v>5</v>
      </c>
      <c r="E43" s="1" t="s">
        <v>18</v>
      </c>
      <c r="F43" s="9">
        <v>8</v>
      </c>
      <c r="G43" s="1"/>
      <c r="H43" s="1" t="s">
        <v>28</v>
      </c>
      <c r="I43" s="1" t="s">
        <v>21</v>
      </c>
      <c r="J43" s="1" t="s">
        <v>174</v>
      </c>
      <c r="K43" s="1" t="s">
        <v>160</v>
      </c>
      <c r="L43" s="1"/>
      <c r="M43" s="1"/>
      <c r="N43" s="1"/>
      <c r="O43" s="1"/>
    </row>
    <row r="44" spans="1:15" ht="20.100000000000001" customHeight="1" x14ac:dyDescent="0.25">
      <c r="A44" s="9">
        <v>10</v>
      </c>
      <c r="B44" s="3">
        <v>43917</v>
      </c>
      <c r="C44" s="1" t="s">
        <v>23</v>
      </c>
      <c r="D44" s="9">
        <v>5</v>
      </c>
      <c r="E44" s="1" t="s">
        <v>18</v>
      </c>
      <c r="F44" s="9">
        <v>7</v>
      </c>
      <c r="G44" s="1"/>
      <c r="H44" s="1" t="s">
        <v>28</v>
      </c>
      <c r="I44" s="1" t="s">
        <v>21</v>
      </c>
      <c r="J44" s="1" t="s">
        <v>174</v>
      </c>
      <c r="K44" s="1" t="s">
        <v>160</v>
      </c>
      <c r="L44" s="1"/>
      <c r="M44" s="1"/>
      <c r="N44" s="1"/>
      <c r="O44" s="1"/>
    </row>
    <row r="45" spans="1:15" ht="20.100000000000001" customHeight="1" x14ac:dyDescent="0.25">
      <c r="A45" s="9">
        <v>18</v>
      </c>
      <c r="B45" s="3">
        <v>43917</v>
      </c>
      <c r="C45" s="1" t="s">
        <v>23</v>
      </c>
      <c r="D45" s="9">
        <v>14</v>
      </c>
      <c r="E45" s="1" t="s">
        <v>32</v>
      </c>
      <c r="F45" s="9">
        <v>49</v>
      </c>
      <c r="G45" s="1"/>
      <c r="H45" s="1" t="s">
        <v>28</v>
      </c>
      <c r="I45" s="1" t="s">
        <v>27</v>
      </c>
      <c r="J45" s="1" t="s">
        <v>175</v>
      </c>
      <c r="K45" s="1" t="s">
        <v>97</v>
      </c>
      <c r="L45" s="1"/>
      <c r="M45" s="1"/>
      <c r="N45" s="1"/>
      <c r="O45" s="1"/>
    </row>
    <row r="46" spans="1:15" ht="20.100000000000001" customHeight="1" x14ac:dyDescent="0.25">
      <c r="A46" s="9">
        <v>6</v>
      </c>
      <c r="B46" s="3">
        <v>43918</v>
      </c>
      <c r="C46" s="1" t="s">
        <v>24</v>
      </c>
      <c r="D46" s="9">
        <v>21</v>
      </c>
      <c r="E46" s="1" t="s">
        <v>32</v>
      </c>
      <c r="F46" s="9">
        <v>43</v>
      </c>
      <c r="G46" s="1"/>
      <c r="H46" s="1" t="s">
        <v>28</v>
      </c>
      <c r="I46" s="1" t="s">
        <v>27</v>
      </c>
      <c r="J46" s="1" t="s">
        <v>174</v>
      </c>
      <c r="K46" s="1" t="s">
        <v>97</v>
      </c>
      <c r="L46" s="1"/>
      <c r="M46" s="1"/>
      <c r="N46" s="1"/>
      <c r="O46" s="1"/>
    </row>
    <row r="47" spans="1:15" ht="20.100000000000001" customHeight="1" x14ac:dyDescent="0.25">
      <c r="A47" s="9">
        <v>7</v>
      </c>
      <c r="B47" s="3">
        <v>43918</v>
      </c>
      <c r="C47" s="1" t="s">
        <v>24</v>
      </c>
      <c r="D47" s="9">
        <v>11</v>
      </c>
      <c r="E47" s="1" t="s">
        <v>18</v>
      </c>
      <c r="F47" s="9">
        <v>28</v>
      </c>
      <c r="G47" s="1" t="s">
        <v>33</v>
      </c>
      <c r="H47" s="1" t="s">
        <v>20</v>
      </c>
      <c r="I47" s="1" t="s">
        <v>27</v>
      </c>
      <c r="J47" s="1" t="s">
        <v>174</v>
      </c>
      <c r="K47" s="1" t="s">
        <v>93</v>
      </c>
      <c r="L47" s="1"/>
      <c r="M47" s="1"/>
      <c r="N47" s="1"/>
      <c r="O47" s="1"/>
    </row>
    <row r="48" spans="1:15" ht="20.100000000000001" customHeight="1" x14ac:dyDescent="0.25">
      <c r="A48" s="9">
        <v>14</v>
      </c>
      <c r="B48" s="3">
        <v>43918</v>
      </c>
      <c r="C48" s="1" t="s">
        <v>22</v>
      </c>
      <c r="D48" s="9">
        <v>10</v>
      </c>
      <c r="E48" s="1" t="s">
        <v>18</v>
      </c>
      <c r="F48" s="9">
        <v>30</v>
      </c>
      <c r="G48" s="1"/>
      <c r="H48" s="1" t="s">
        <v>28</v>
      </c>
      <c r="I48" s="1" t="s">
        <v>29</v>
      </c>
      <c r="J48" s="1" t="s">
        <v>174</v>
      </c>
      <c r="K48" s="1" t="s">
        <v>94</v>
      </c>
      <c r="L48" s="1"/>
      <c r="M48" s="1"/>
      <c r="N48" s="1"/>
      <c r="O48" s="1"/>
    </row>
    <row r="49" spans="1:15" ht="20.100000000000001" customHeight="1" x14ac:dyDescent="0.25">
      <c r="A49" s="9">
        <v>11</v>
      </c>
      <c r="B49" s="3">
        <v>43919</v>
      </c>
      <c r="C49" s="1" t="s">
        <v>23</v>
      </c>
      <c r="D49" s="9">
        <v>5</v>
      </c>
      <c r="E49" s="1" t="s">
        <v>18</v>
      </c>
      <c r="F49" s="9">
        <v>27</v>
      </c>
      <c r="G49" s="1"/>
      <c r="H49" s="1" t="s">
        <v>28</v>
      </c>
      <c r="I49" s="1" t="s">
        <v>29</v>
      </c>
      <c r="J49" s="1" t="s">
        <v>174</v>
      </c>
      <c r="K49" s="1" t="s">
        <v>94</v>
      </c>
      <c r="L49" s="1"/>
      <c r="M49" s="1"/>
      <c r="N49" s="1"/>
      <c r="O49" s="1" t="s">
        <v>161</v>
      </c>
    </row>
    <row r="50" spans="1:15" ht="20.100000000000001" customHeight="1" x14ac:dyDescent="0.25">
      <c r="A50" s="9">
        <v>14</v>
      </c>
      <c r="B50" s="3">
        <v>43919</v>
      </c>
      <c r="C50" s="1" t="s">
        <v>23</v>
      </c>
      <c r="D50" s="9">
        <v>10</v>
      </c>
      <c r="E50" s="1" t="s">
        <v>18</v>
      </c>
      <c r="F50" s="9">
        <v>30</v>
      </c>
      <c r="G50" s="1"/>
      <c r="H50" s="1" t="s">
        <v>28</v>
      </c>
      <c r="I50" s="1" t="s">
        <v>29</v>
      </c>
      <c r="J50" s="1" t="s">
        <v>174</v>
      </c>
      <c r="K50" s="1" t="s">
        <v>94</v>
      </c>
      <c r="L50" s="1"/>
      <c r="M50" s="1"/>
      <c r="N50" s="1"/>
      <c r="O50" s="1" t="s">
        <v>161</v>
      </c>
    </row>
    <row r="51" spans="1:15" ht="20.100000000000001" customHeight="1" x14ac:dyDescent="0.25">
      <c r="A51" s="9">
        <v>17</v>
      </c>
      <c r="B51" s="3">
        <v>43919</v>
      </c>
      <c r="C51" s="1" t="s">
        <v>23</v>
      </c>
      <c r="D51" s="9">
        <v>5</v>
      </c>
      <c r="E51" s="1" t="s">
        <v>32</v>
      </c>
      <c r="F51" s="9">
        <v>79</v>
      </c>
      <c r="G51" s="1"/>
      <c r="H51" s="1" t="s">
        <v>28</v>
      </c>
      <c r="I51" s="1" t="s">
        <v>29</v>
      </c>
      <c r="J51" s="1" t="s">
        <v>175</v>
      </c>
      <c r="K51" s="1" t="s">
        <v>94</v>
      </c>
      <c r="L51" s="1"/>
      <c r="M51" s="1"/>
      <c r="N51" s="1"/>
      <c r="O51" s="1" t="s">
        <v>161</v>
      </c>
    </row>
    <row r="52" spans="1:15" ht="20.100000000000001" customHeight="1" x14ac:dyDescent="0.25">
      <c r="A52" s="9">
        <v>8</v>
      </c>
      <c r="B52" s="3">
        <v>43920</v>
      </c>
      <c r="C52" s="1" t="s">
        <v>24</v>
      </c>
      <c r="D52" s="9">
        <v>5</v>
      </c>
      <c r="E52" s="1" t="s">
        <v>18</v>
      </c>
      <c r="F52" s="9">
        <v>16</v>
      </c>
      <c r="G52" s="1"/>
      <c r="H52" s="1" t="s">
        <v>28</v>
      </c>
      <c r="I52" s="1" t="s">
        <v>21</v>
      </c>
      <c r="J52" s="1" t="s">
        <v>174</v>
      </c>
      <c r="K52" s="1" t="s">
        <v>160</v>
      </c>
      <c r="L52" s="1"/>
      <c r="M52" s="1"/>
      <c r="N52" s="1"/>
      <c r="O52" s="1" t="s">
        <v>162</v>
      </c>
    </row>
    <row r="53" spans="1:15" ht="20.100000000000001" customHeight="1" x14ac:dyDescent="0.25">
      <c r="A53" s="9">
        <v>9</v>
      </c>
      <c r="B53" s="3">
        <v>43920</v>
      </c>
      <c r="C53" s="1" t="s">
        <v>24</v>
      </c>
      <c r="D53" s="9">
        <v>5</v>
      </c>
      <c r="E53" s="1" t="s">
        <v>18</v>
      </c>
      <c r="F53" s="9">
        <v>8</v>
      </c>
      <c r="G53" s="1"/>
      <c r="H53" s="1" t="s">
        <v>28</v>
      </c>
      <c r="I53" s="1" t="s">
        <v>21</v>
      </c>
      <c r="J53" s="1" t="s">
        <v>174</v>
      </c>
      <c r="K53" s="1" t="s">
        <v>160</v>
      </c>
      <c r="L53" s="1"/>
      <c r="M53" s="1"/>
      <c r="N53" s="1"/>
      <c r="O53" s="1" t="s">
        <v>162</v>
      </c>
    </row>
    <row r="54" spans="1:15" ht="20.100000000000001" customHeight="1" x14ac:dyDescent="0.25">
      <c r="A54" s="9">
        <v>10</v>
      </c>
      <c r="B54" s="3">
        <v>43920</v>
      </c>
      <c r="C54" s="1" t="s">
        <v>24</v>
      </c>
      <c r="D54" s="9">
        <v>5</v>
      </c>
      <c r="E54" s="1" t="s">
        <v>18</v>
      </c>
      <c r="F54" s="9">
        <v>7</v>
      </c>
      <c r="G54" s="1"/>
      <c r="H54" s="1" t="s">
        <v>28</v>
      </c>
      <c r="I54" s="1" t="s">
        <v>21</v>
      </c>
      <c r="J54" s="1" t="s">
        <v>174</v>
      </c>
      <c r="K54" s="1" t="s">
        <v>160</v>
      </c>
      <c r="L54" s="1"/>
      <c r="M54" s="1"/>
      <c r="N54" s="1"/>
      <c r="O54" s="1" t="s">
        <v>162</v>
      </c>
    </row>
    <row r="55" spans="1:15" ht="20.100000000000001" customHeight="1" x14ac:dyDescent="0.25">
      <c r="A55" s="9">
        <v>11</v>
      </c>
      <c r="B55" s="3">
        <v>43920</v>
      </c>
      <c r="C55" s="1" t="s">
        <v>24</v>
      </c>
      <c r="D55" s="9">
        <v>5</v>
      </c>
      <c r="E55" s="1" t="s">
        <v>18</v>
      </c>
      <c r="F55" s="9">
        <v>27</v>
      </c>
      <c r="G55" s="1"/>
      <c r="H55" s="1" t="s">
        <v>28</v>
      </c>
      <c r="I55" s="1" t="s">
        <v>29</v>
      </c>
      <c r="J55" s="1" t="s">
        <v>174</v>
      </c>
      <c r="K55" s="1" t="s">
        <v>94</v>
      </c>
      <c r="L55" s="1"/>
      <c r="M55" s="1"/>
      <c r="N55" s="1"/>
      <c r="O55" s="1"/>
    </row>
    <row r="56" spans="1:15" ht="20.100000000000001" customHeight="1" x14ac:dyDescent="0.25">
      <c r="A56" s="9">
        <v>19</v>
      </c>
      <c r="B56" s="2">
        <v>43920</v>
      </c>
      <c r="C56" s="1" t="s">
        <v>23</v>
      </c>
      <c r="D56" s="9">
        <v>17</v>
      </c>
      <c r="E56" s="1" t="s">
        <v>18</v>
      </c>
      <c r="F56" s="9">
        <v>39</v>
      </c>
      <c r="H56" s="1" t="s">
        <v>28</v>
      </c>
      <c r="I56" s="1" t="s">
        <v>27</v>
      </c>
      <c r="J56" s="1" t="s">
        <v>175</v>
      </c>
      <c r="K56" s="1" t="s">
        <v>97</v>
      </c>
      <c r="L56" s="1"/>
      <c r="M56" s="1"/>
      <c r="N56" s="1"/>
      <c r="O56" s="1"/>
    </row>
    <row r="57" spans="1:15" ht="20.100000000000001" customHeight="1" x14ac:dyDescent="0.25">
      <c r="A57" s="9">
        <v>20</v>
      </c>
      <c r="B57" s="2">
        <v>43920</v>
      </c>
      <c r="C57" s="1" t="s">
        <v>23</v>
      </c>
      <c r="D57" s="9">
        <v>5</v>
      </c>
      <c r="E57" s="1" t="s">
        <v>32</v>
      </c>
      <c r="F57" s="9">
        <v>80</v>
      </c>
      <c r="H57" s="1" t="s">
        <v>28</v>
      </c>
      <c r="I57" s="1" t="s">
        <v>29</v>
      </c>
      <c r="J57" s="1" t="s">
        <v>175</v>
      </c>
      <c r="K57" s="1" t="s">
        <v>92</v>
      </c>
      <c r="L57" s="1"/>
      <c r="M57" s="1"/>
      <c r="N57" s="1"/>
      <c r="O57" s="1"/>
    </row>
    <row r="58" spans="1:15" ht="20.100000000000001" customHeight="1" x14ac:dyDescent="0.25">
      <c r="A58" s="9">
        <v>12</v>
      </c>
      <c r="B58" s="3">
        <v>43921</v>
      </c>
      <c r="C58" s="1" t="s">
        <v>24</v>
      </c>
      <c r="D58" s="9">
        <v>8</v>
      </c>
      <c r="E58" s="1" t="s">
        <v>32</v>
      </c>
      <c r="F58" s="9">
        <v>33</v>
      </c>
      <c r="G58" s="1"/>
      <c r="H58" s="1" t="s">
        <v>28</v>
      </c>
      <c r="I58" s="1" t="s">
        <v>27</v>
      </c>
      <c r="J58" s="1" t="s">
        <v>174</v>
      </c>
      <c r="K58" s="1" t="s">
        <v>93</v>
      </c>
      <c r="L58" s="1"/>
      <c r="M58" s="1"/>
      <c r="N58" s="1"/>
      <c r="O58" s="1"/>
    </row>
    <row r="59" spans="1:15" ht="20.100000000000001" customHeight="1" x14ac:dyDescent="0.25">
      <c r="A59" s="9">
        <v>13</v>
      </c>
      <c r="B59" s="3">
        <v>43921</v>
      </c>
      <c r="C59" s="1" t="s">
        <v>24</v>
      </c>
      <c r="D59" s="9">
        <v>11</v>
      </c>
      <c r="E59" s="1" t="s">
        <v>32</v>
      </c>
      <c r="F59" s="9">
        <v>29</v>
      </c>
      <c r="G59" s="1"/>
      <c r="H59" s="1" t="s">
        <v>28</v>
      </c>
      <c r="I59" s="1" t="s">
        <v>27</v>
      </c>
      <c r="J59" s="1" t="s">
        <v>174</v>
      </c>
      <c r="K59" s="1" t="s">
        <v>95</v>
      </c>
      <c r="L59" s="1"/>
      <c r="M59" s="1"/>
      <c r="N59" s="1"/>
      <c r="O59" s="1"/>
    </row>
    <row r="60" spans="1:15" ht="20.100000000000001" customHeight="1" x14ac:dyDescent="0.25">
      <c r="A60" s="9">
        <v>14</v>
      </c>
      <c r="B60" s="3">
        <v>43921</v>
      </c>
      <c r="C60" s="1" t="s">
        <v>24</v>
      </c>
      <c r="D60" s="9">
        <v>10</v>
      </c>
      <c r="E60" s="1" t="s">
        <v>18</v>
      </c>
      <c r="F60" s="9">
        <v>30</v>
      </c>
      <c r="G60" s="1"/>
      <c r="H60" s="1" t="s">
        <v>28</v>
      </c>
      <c r="I60" s="1" t="s">
        <v>29</v>
      </c>
      <c r="J60" s="1" t="s">
        <v>174</v>
      </c>
      <c r="K60" s="1" t="s">
        <v>94</v>
      </c>
      <c r="L60" s="1"/>
      <c r="M60" s="1"/>
      <c r="N60" s="1"/>
      <c r="O60" s="1"/>
    </row>
    <row r="61" spans="1:15" ht="20.100000000000001" customHeight="1" x14ac:dyDescent="0.25">
      <c r="A61" s="9">
        <v>15</v>
      </c>
      <c r="B61" s="3">
        <v>43921</v>
      </c>
      <c r="C61" s="1" t="s">
        <v>24</v>
      </c>
      <c r="D61" s="9">
        <v>8</v>
      </c>
      <c r="E61" s="1" t="s">
        <v>18</v>
      </c>
      <c r="F61" s="9">
        <v>0</v>
      </c>
      <c r="G61" s="1"/>
      <c r="H61" s="1" t="s">
        <v>28</v>
      </c>
      <c r="I61" s="1" t="s">
        <v>27</v>
      </c>
      <c r="J61" s="1" t="s">
        <v>174</v>
      </c>
      <c r="K61" s="1" t="s">
        <v>96</v>
      </c>
      <c r="L61" s="1"/>
      <c r="M61" s="1"/>
      <c r="N61" s="1"/>
      <c r="O61" s="1"/>
    </row>
    <row r="62" spans="1:15" ht="20.100000000000001" customHeight="1" x14ac:dyDescent="0.25">
      <c r="A62" s="9">
        <v>16</v>
      </c>
      <c r="B62" s="3">
        <v>43922</v>
      </c>
      <c r="C62" s="1" t="s">
        <v>24</v>
      </c>
      <c r="D62" s="9">
        <v>10</v>
      </c>
      <c r="E62" s="1" t="s">
        <v>18</v>
      </c>
      <c r="F62" s="9">
        <v>31</v>
      </c>
      <c r="G62" s="1"/>
      <c r="H62" s="1" t="s">
        <v>28</v>
      </c>
      <c r="I62" s="1" t="s">
        <v>27</v>
      </c>
      <c r="J62" s="1" t="s">
        <v>175</v>
      </c>
      <c r="K62" s="1" t="s">
        <v>99</v>
      </c>
      <c r="L62" s="1"/>
      <c r="M62" s="1"/>
      <c r="N62" s="1"/>
      <c r="O62" s="1"/>
    </row>
    <row r="63" spans="1:15" ht="20.100000000000001" customHeight="1" x14ac:dyDescent="0.25">
      <c r="A63" s="9">
        <v>17</v>
      </c>
      <c r="B63" s="3">
        <v>43922</v>
      </c>
      <c r="C63" s="1" t="s">
        <v>24</v>
      </c>
      <c r="D63" s="9">
        <v>5</v>
      </c>
      <c r="E63" s="1" t="s">
        <v>32</v>
      </c>
      <c r="F63" s="9">
        <v>79</v>
      </c>
      <c r="G63" s="1"/>
      <c r="H63" s="1" t="s">
        <v>28</v>
      </c>
      <c r="I63" s="1" t="s">
        <v>29</v>
      </c>
      <c r="J63" s="1" t="s">
        <v>175</v>
      </c>
      <c r="K63" s="1" t="s">
        <v>94</v>
      </c>
      <c r="L63" s="1"/>
      <c r="M63" s="1"/>
      <c r="N63" s="1"/>
      <c r="O63" s="1"/>
    </row>
    <row r="64" spans="1:15" ht="20.100000000000001" customHeight="1" x14ac:dyDescent="0.25">
      <c r="A64" s="9">
        <v>18</v>
      </c>
      <c r="B64" s="3">
        <v>43922</v>
      </c>
      <c r="C64" s="1" t="s">
        <v>24</v>
      </c>
      <c r="D64" s="9">
        <v>14</v>
      </c>
      <c r="E64" s="1" t="s">
        <v>32</v>
      </c>
      <c r="F64" s="9">
        <v>49</v>
      </c>
      <c r="G64" s="1"/>
      <c r="H64" s="1" t="s">
        <v>28</v>
      </c>
      <c r="I64" s="1" t="s">
        <v>27</v>
      </c>
      <c r="J64" s="1" t="s">
        <v>175</v>
      </c>
      <c r="K64" s="1" t="s">
        <v>97</v>
      </c>
      <c r="L64" s="1"/>
      <c r="M64" s="1"/>
      <c r="N64" s="1"/>
      <c r="O64" s="1"/>
    </row>
    <row r="65" spans="1:15" ht="20.100000000000001" customHeight="1" x14ac:dyDescent="0.25">
      <c r="A65" s="8">
        <v>27</v>
      </c>
      <c r="B65" s="2">
        <v>43922</v>
      </c>
      <c r="C65" s="1" t="s">
        <v>23</v>
      </c>
      <c r="D65" s="8">
        <v>21</v>
      </c>
      <c r="E65" s="1" t="s">
        <v>32</v>
      </c>
      <c r="F65" s="8">
        <v>41</v>
      </c>
      <c r="I65" s="1" t="s">
        <v>29</v>
      </c>
      <c r="J65" s="1" t="s">
        <v>175</v>
      </c>
      <c r="K65" s="1" t="s">
        <v>92</v>
      </c>
      <c r="L65" s="1"/>
      <c r="M65" s="1"/>
      <c r="N65" s="1"/>
      <c r="O65" s="1"/>
    </row>
    <row r="66" spans="1:15" ht="20.100000000000001" customHeight="1" x14ac:dyDescent="0.25">
      <c r="A66" s="8">
        <v>32</v>
      </c>
      <c r="B66" s="2">
        <v>43922</v>
      </c>
      <c r="C66" s="1" t="s">
        <v>22</v>
      </c>
      <c r="D66" s="8">
        <v>25</v>
      </c>
      <c r="E66" s="1" t="s">
        <v>18</v>
      </c>
      <c r="F66" s="8">
        <v>49</v>
      </c>
      <c r="I66" s="1" t="s">
        <v>27</v>
      </c>
      <c r="J66" s="1" t="s">
        <v>175</v>
      </c>
      <c r="K66" s="1" t="s">
        <v>167</v>
      </c>
      <c r="L66" s="1"/>
      <c r="N66" s="1"/>
      <c r="O66" s="1"/>
    </row>
    <row r="67" spans="1:15" x14ac:dyDescent="0.25">
      <c r="A67" s="9">
        <v>19</v>
      </c>
      <c r="B67" s="2">
        <v>43923</v>
      </c>
      <c r="C67" s="1" t="s">
        <v>24</v>
      </c>
      <c r="D67" s="9">
        <v>17</v>
      </c>
      <c r="E67" s="1" t="s">
        <v>18</v>
      </c>
      <c r="F67" s="9">
        <v>39</v>
      </c>
      <c r="H67" s="1" t="s">
        <v>28</v>
      </c>
      <c r="I67" s="1" t="s">
        <v>27</v>
      </c>
      <c r="J67" s="1" t="s">
        <v>175</v>
      </c>
      <c r="K67" s="1" t="s">
        <v>97</v>
      </c>
      <c r="L67" s="1"/>
      <c r="M67" s="1"/>
      <c r="N67" s="1"/>
      <c r="O67" s="1"/>
    </row>
    <row r="68" spans="1:15" x14ac:dyDescent="0.25">
      <c r="A68" s="9">
        <v>20</v>
      </c>
      <c r="B68" s="2">
        <v>43923</v>
      </c>
      <c r="C68" s="1" t="s">
        <v>24</v>
      </c>
      <c r="D68" s="9">
        <v>5</v>
      </c>
      <c r="E68" s="1" t="s">
        <v>32</v>
      </c>
      <c r="F68" s="9">
        <v>80</v>
      </c>
      <c r="H68" s="1" t="s">
        <v>28</v>
      </c>
      <c r="I68" s="1" t="s">
        <v>29</v>
      </c>
      <c r="J68" s="1" t="s">
        <v>175</v>
      </c>
      <c r="K68" s="1" t="s">
        <v>92</v>
      </c>
      <c r="L68" s="1"/>
      <c r="M68" s="1"/>
      <c r="N68" s="1"/>
      <c r="O68" s="1"/>
    </row>
    <row r="69" spans="1:15" x14ac:dyDescent="0.25">
      <c r="A69" s="9">
        <v>21</v>
      </c>
      <c r="B69" s="2">
        <v>43923</v>
      </c>
      <c r="C69" s="1" t="s">
        <v>24</v>
      </c>
      <c r="D69" s="9">
        <v>12</v>
      </c>
      <c r="E69" s="1" t="s">
        <v>32</v>
      </c>
      <c r="F69" s="9">
        <v>18</v>
      </c>
      <c r="H69" s="1" t="s">
        <v>28</v>
      </c>
      <c r="I69" s="1" t="s">
        <v>27</v>
      </c>
      <c r="J69" s="1" t="s">
        <v>175</v>
      </c>
      <c r="K69" s="1" t="s">
        <v>98</v>
      </c>
      <c r="L69" s="1"/>
      <c r="M69" s="1"/>
      <c r="N69" s="1"/>
      <c r="O69" s="1"/>
    </row>
    <row r="70" spans="1:15" x14ac:dyDescent="0.25">
      <c r="A70" s="8">
        <v>23</v>
      </c>
      <c r="B70" s="2">
        <v>43923</v>
      </c>
      <c r="C70" s="1" t="s">
        <v>22</v>
      </c>
      <c r="D70" s="8">
        <v>13</v>
      </c>
      <c r="E70" s="1" t="s">
        <v>32</v>
      </c>
      <c r="F70" s="8">
        <v>22</v>
      </c>
      <c r="I70" s="1" t="s">
        <v>27</v>
      </c>
      <c r="J70" s="1" t="s">
        <v>175</v>
      </c>
      <c r="K70" s="1" t="s">
        <v>139</v>
      </c>
      <c r="L70" s="1"/>
      <c r="M70" s="1"/>
      <c r="N70" s="1"/>
      <c r="O70" s="1"/>
    </row>
    <row r="71" spans="1:15" x14ac:dyDescent="0.25">
      <c r="A71" s="8">
        <v>24</v>
      </c>
      <c r="B71" s="2">
        <v>43923</v>
      </c>
      <c r="C71" s="1" t="s">
        <v>22</v>
      </c>
      <c r="D71" s="8">
        <v>43</v>
      </c>
      <c r="E71" s="1" t="s">
        <v>18</v>
      </c>
      <c r="F71" s="8">
        <v>77</v>
      </c>
      <c r="I71" s="1" t="s">
        <v>27</v>
      </c>
      <c r="J71" s="1" t="s">
        <v>175</v>
      </c>
      <c r="K71" s="1" t="s">
        <v>98</v>
      </c>
      <c r="L71" s="1"/>
      <c r="M71" s="1"/>
      <c r="N71" s="1"/>
      <c r="O71" s="1"/>
    </row>
    <row r="72" spans="1:15" x14ac:dyDescent="0.25">
      <c r="A72" s="8">
        <v>26</v>
      </c>
      <c r="B72" s="2">
        <v>43923</v>
      </c>
      <c r="C72" s="1" t="s">
        <v>23</v>
      </c>
      <c r="D72" s="8">
        <v>23</v>
      </c>
      <c r="E72" s="1" t="s">
        <v>32</v>
      </c>
      <c r="F72" s="8">
        <v>0</v>
      </c>
      <c r="I72" s="1" t="s">
        <v>27</v>
      </c>
      <c r="J72" s="1" t="s">
        <v>175</v>
      </c>
      <c r="K72" s="1" t="s">
        <v>142</v>
      </c>
      <c r="L72" s="1"/>
      <c r="M72" s="1"/>
      <c r="N72" s="1"/>
      <c r="O72" s="1"/>
    </row>
    <row r="73" spans="1:15" x14ac:dyDescent="0.25">
      <c r="A73" s="9">
        <v>1</v>
      </c>
      <c r="B73" s="3">
        <v>43924</v>
      </c>
      <c r="C73" s="1" t="s">
        <v>122</v>
      </c>
      <c r="D73" s="9" t="s">
        <v>90</v>
      </c>
      <c r="E73" s="1" t="s">
        <v>18</v>
      </c>
      <c r="F73" s="9">
        <v>35</v>
      </c>
      <c r="G73" s="1" t="s">
        <v>19</v>
      </c>
      <c r="H73" s="1" t="s">
        <v>20</v>
      </c>
      <c r="I73" s="1" t="s">
        <v>21</v>
      </c>
      <c r="J73" s="1" t="s">
        <v>174</v>
      </c>
      <c r="K73" t="s">
        <v>123</v>
      </c>
      <c r="L73" s="1"/>
      <c r="M73" s="1"/>
      <c r="N73" s="1"/>
      <c r="O73" s="1"/>
    </row>
    <row r="74" spans="1:15" x14ac:dyDescent="0.25">
      <c r="A74" s="9">
        <v>22</v>
      </c>
      <c r="B74" s="2">
        <v>43924</v>
      </c>
      <c r="C74" s="1" t="s">
        <v>24</v>
      </c>
      <c r="D74" s="8">
        <v>12</v>
      </c>
      <c r="E74" s="1" t="s">
        <v>18</v>
      </c>
      <c r="F74" s="9">
        <v>29</v>
      </c>
      <c r="H74" s="1" t="s">
        <v>28</v>
      </c>
      <c r="I74" s="1" t="s">
        <v>27</v>
      </c>
      <c r="J74" s="1" t="s">
        <v>175</v>
      </c>
      <c r="K74" s="1" t="s">
        <v>121</v>
      </c>
      <c r="L74" s="1"/>
      <c r="M74" s="1"/>
      <c r="N74" s="1"/>
      <c r="O74" s="1"/>
    </row>
    <row r="75" spans="1:15" x14ac:dyDescent="0.25">
      <c r="A75" s="8">
        <v>23</v>
      </c>
      <c r="B75" s="2">
        <v>43924</v>
      </c>
      <c r="C75" s="1" t="s">
        <v>23</v>
      </c>
      <c r="D75" s="8">
        <v>13</v>
      </c>
      <c r="E75" s="1" t="s">
        <v>32</v>
      </c>
      <c r="F75" s="8">
        <v>22</v>
      </c>
      <c r="I75" s="1" t="s">
        <v>27</v>
      </c>
      <c r="J75" s="1" t="s">
        <v>175</v>
      </c>
      <c r="K75" s="1" t="s">
        <v>139</v>
      </c>
      <c r="L75" s="1"/>
      <c r="M75" s="1"/>
      <c r="N75" s="1"/>
      <c r="O75" s="1"/>
    </row>
    <row r="76" spans="1:15" x14ac:dyDescent="0.25">
      <c r="A76" s="8">
        <v>24</v>
      </c>
      <c r="B76" s="2">
        <v>43924</v>
      </c>
      <c r="C76" s="1" t="s">
        <v>23</v>
      </c>
      <c r="D76" s="8">
        <v>43</v>
      </c>
      <c r="E76" s="1" t="s">
        <v>18</v>
      </c>
      <c r="F76" s="8">
        <v>77</v>
      </c>
      <c r="I76" s="1" t="s">
        <v>27</v>
      </c>
      <c r="J76" s="1" t="s">
        <v>175</v>
      </c>
      <c r="K76" s="1" t="s">
        <v>98</v>
      </c>
      <c r="L76" s="1"/>
      <c r="M76" s="1"/>
      <c r="N76" s="1"/>
      <c r="O76" s="1"/>
    </row>
    <row r="77" spans="1:15" x14ac:dyDescent="0.25">
      <c r="A77" s="8">
        <v>25</v>
      </c>
      <c r="B77" s="2">
        <v>43924</v>
      </c>
      <c r="C77" s="1" t="s">
        <v>23</v>
      </c>
      <c r="D77" s="8">
        <v>25</v>
      </c>
      <c r="E77" s="1" t="s">
        <v>18</v>
      </c>
      <c r="F77" s="8">
        <v>51</v>
      </c>
      <c r="I77" s="1" t="s">
        <v>27</v>
      </c>
      <c r="J77" s="1" t="s">
        <v>175</v>
      </c>
      <c r="K77" s="1" t="s">
        <v>98</v>
      </c>
      <c r="L77" s="1"/>
      <c r="M77" s="1"/>
      <c r="N77" s="1"/>
      <c r="O77" s="1"/>
    </row>
    <row r="78" spans="1:15" x14ac:dyDescent="0.25">
      <c r="A78" s="8">
        <v>25</v>
      </c>
      <c r="B78" s="2">
        <v>43925</v>
      </c>
      <c r="C78" s="1" t="s">
        <v>24</v>
      </c>
      <c r="D78" s="8">
        <v>25</v>
      </c>
      <c r="E78" s="1" t="s">
        <v>18</v>
      </c>
      <c r="F78" s="8">
        <v>51</v>
      </c>
      <c r="H78" s="1" t="s">
        <v>28</v>
      </c>
      <c r="I78" s="1" t="s">
        <v>27</v>
      </c>
      <c r="J78" s="1" t="s">
        <v>175</v>
      </c>
      <c r="K78" s="1" t="s">
        <v>98</v>
      </c>
      <c r="L78" s="1"/>
      <c r="M78" s="1"/>
      <c r="N78" s="1"/>
      <c r="O78" s="1"/>
    </row>
    <row r="79" spans="1:15" x14ac:dyDescent="0.25">
      <c r="A79" s="8">
        <v>23</v>
      </c>
      <c r="B79" s="2">
        <v>43926</v>
      </c>
      <c r="C79" s="1" t="s">
        <v>24</v>
      </c>
      <c r="D79" s="8">
        <v>13</v>
      </c>
      <c r="E79" s="1" t="s">
        <v>32</v>
      </c>
      <c r="F79" s="8">
        <v>22</v>
      </c>
      <c r="H79" s="1" t="s">
        <v>28</v>
      </c>
      <c r="I79" s="1" t="s">
        <v>27</v>
      </c>
      <c r="J79" s="1" t="s">
        <v>175</v>
      </c>
      <c r="K79" s="1" t="s">
        <v>139</v>
      </c>
      <c r="L79" s="1"/>
      <c r="M79" s="1"/>
      <c r="N79" s="1"/>
      <c r="O79" s="1"/>
    </row>
    <row r="80" spans="1:15" x14ac:dyDescent="0.25">
      <c r="A80" s="8">
        <v>24</v>
      </c>
      <c r="B80" s="2">
        <v>43926</v>
      </c>
      <c r="C80" s="1" t="s">
        <v>24</v>
      </c>
      <c r="D80" s="8">
        <v>43</v>
      </c>
      <c r="E80" s="1" t="s">
        <v>18</v>
      </c>
      <c r="F80" s="8">
        <v>77</v>
      </c>
      <c r="H80" s="1" t="s">
        <v>28</v>
      </c>
      <c r="I80" s="1" t="s">
        <v>27</v>
      </c>
      <c r="J80" s="1" t="s">
        <v>175</v>
      </c>
      <c r="K80" s="1" t="s">
        <v>98</v>
      </c>
      <c r="L80" s="1"/>
      <c r="M80" s="1"/>
      <c r="N80" s="1"/>
      <c r="O80" s="1"/>
    </row>
    <row r="81" spans="1:15" x14ac:dyDescent="0.25">
      <c r="A81" s="8">
        <v>30</v>
      </c>
      <c r="B81" s="2">
        <v>43926</v>
      </c>
      <c r="C81" s="1" t="s">
        <v>23</v>
      </c>
      <c r="D81" s="8">
        <v>9</v>
      </c>
      <c r="E81" s="1" t="s">
        <v>32</v>
      </c>
      <c r="F81" s="8">
        <v>70</v>
      </c>
      <c r="I81" s="1" t="s">
        <v>29</v>
      </c>
      <c r="J81" s="1" t="s">
        <v>175</v>
      </c>
      <c r="K81" s="1" t="s">
        <v>92</v>
      </c>
      <c r="N81" s="1"/>
      <c r="O81" s="1"/>
    </row>
    <row r="82" spans="1:15" x14ac:dyDescent="0.25">
      <c r="A82" s="8">
        <v>26</v>
      </c>
      <c r="B82" s="2">
        <v>43927</v>
      </c>
      <c r="C82" s="1" t="s">
        <v>24</v>
      </c>
      <c r="D82" s="8">
        <v>23</v>
      </c>
      <c r="E82" s="1" t="s">
        <v>32</v>
      </c>
      <c r="F82" s="8">
        <v>0</v>
      </c>
      <c r="I82" s="1" t="s">
        <v>27</v>
      </c>
      <c r="J82" s="1" t="s">
        <v>175</v>
      </c>
      <c r="K82" s="1" t="s">
        <v>142</v>
      </c>
      <c r="L82" s="1"/>
      <c r="M82" s="1"/>
      <c r="N82" s="1"/>
      <c r="O82" s="1"/>
    </row>
    <row r="83" spans="1:15" x14ac:dyDescent="0.25">
      <c r="A83" s="8">
        <v>27</v>
      </c>
      <c r="B83" s="2">
        <v>43927</v>
      </c>
      <c r="C83" s="1" t="s">
        <v>24</v>
      </c>
      <c r="D83" s="8">
        <v>21</v>
      </c>
      <c r="E83" s="1" t="s">
        <v>32</v>
      </c>
      <c r="F83" s="8">
        <v>41</v>
      </c>
      <c r="I83" s="1" t="s">
        <v>29</v>
      </c>
      <c r="J83" s="1" t="s">
        <v>175</v>
      </c>
      <c r="K83" s="1" t="s">
        <v>92</v>
      </c>
      <c r="L83" s="1"/>
      <c r="M83" s="1"/>
      <c r="N83" s="1"/>
      <c r="O83" s="1"/>
    </row>
    <row r="84" spans="1:15" x14ac:dyDescent="0.25">
      <c r="A84" s="8">
        <v>31</v>
      </c>
      <c r="B84" s="2">
        <v>43927</v>
      </c>
      <c r="C84" s="1" t="s">
        <v>22</v>
      </c>
      <c r="D84" s="8">
        <v>12</v>
      </c>
      <c r="E84" s="1" t="s">
        <v>32</v>
      </c>
      <c r="F84" s="8">
        <v>55</v>
      </c>
      <c r="I84" s="1" t="s">
        <v>27</v>
      </c>
      <c r="J84" s="1" t="s">
        <v>175</v>
      </c>
      <c r="K84" s="1" t="s">
        <v>96</v>
      </c>
      <c r="N84" s="1"/>
    </row>
    <row r="85" spans="1:15" x14ac:dyDescent="0.25">
      <c r="A85" s="8">
        <v>28</v>
      </c>
      <c r="B85" s="2">
        <v>43928</v>
      </c>
      <c r="C85" s="1" t="s">
        <v>24</v>
      </c>
      <c r="D85" s="8">
        <v>27</v>
      </c>
      <c r="E85" s="1" t="s">
        <v>32</v>
      </c>
      <c r="F85" s="8">
        <v>36</v>
      </c>
      <c r="I85" s="1" t="s">
        <v>27</v>
      </c>
      <c r="J85" s="1" t="s">
        <v>175</v>
      </c>
      <c r="K85" s="1" t="s">
        <v>121</v>
      </c>
      <c r="L85" s="1"/>
      <c r="M85" s="1"/>
      <c r="N85" s="1"/>
    </row>
    <row r="86" spans="1:15" x14ac:dyDescent="0.25">
      <c r="A86" s="8">
        <v>29</v>
      </c>
      <c r="B86" s="2">
        <v>43928</v>
      </c>
      <c r="C86" s="1" t="s">
        <v>24</v>
      </c>
      <c r="D86" s="8">
        <v>24</v>
      </c>
      <c r="E86" s="1" t="s">
        <v>32</v>
      </c>
      <c r="F86" s="8">
        <v>20</v>
      </c>
      <c r="I86" s="1" t="s">
        <v>27</v>
      </c>
      <c r="J86" s="1" t="s">
        <v>175</v>
      </c>
      <c r="K86" s="1" t="s">
        <v>164</v>
      </c>
      <c r="L86" s="1"/>
      <c r="M86" s="1"/>
      <c r="N86" s="1"/>
    </row>
    <row r="87" spans="1:15" x14ac:dyDescent="0.25">
      <c r="A87" s="8">
        <v>31</v>
      </c>
      <c r="B87" s="2">
        <v>43928</v>
      </c>
      <c r="C87" s="1" t="s">
        <v>23</v>
      </c>
      <c r="D87" s="8">
        <v>12</v>
      </c>
      <c r="E87" s="1" t="s">
        <v>32</v>
      </c>
      <c r="F87" s="8">
        <v>55</v>
      </c>
      <c r="I87" s="1" t="s">
        <v>27</v>
      </c>
      <c r="J87" s="1" t="s">
        <v>175</v>
      </c>
      <c r="K87" s="1" t="s">
        <v>96</v>
      </c>
      <c r="N87" s="1"/>
    </row>
    <row r="88" spans="1:15" x14ac:dyDescent="0.25">
      <c r="A88" s="8">
        <v>30</v>
      </c>
      <c r="B88" s="2">
        <v>43931</v>
      </c>
      <c r="C88" s="1" t="s">
        <v>24</v>
      </c>
      <c r="D88" s="8">
        <v>9</v>
      </c>
      <c r="E88" s="1" t="s">
        <v>32</v>
      </c>
      <c r="F88" s="8">
        <v>70</v>
      </c>
      <c r="I88" s="1" t="s">
        <v>29</v>
      </c>
      <c r="J88" s="1" t="s">
        <v>175</v>
      </c>
      <c r="K88" s="1" t="s">
        <v>92</v>
      </c>
      <c r="N88" s="1"/>
    </row>
    <row r="89" spans="1:15" x14ac:dyDescent="0.25">
      <c r="A89" s="8">
        <v>31</v>
      </c>
      <c r="B89" s="2">
        <v>43931</v>
      </c>
      <c r="C89" s="1" t="s">
        <v>24</v>
      </c>
      <c r="D89" s="8">
        <v>12</v>
      </c>
      <c r="E89" s="1" t="s">
        <v>32</v>
      </c>
      <c r="F89" s="8">
        <v>55</v>
      </c>
      <c r="I89" s="1" t="s">
        <v>27</v>
      </c>
      <c r="J89" s="1" t="s">
        <v>175</v>
      </c>
      <c r="K89" s="1" t="s">
        <v>96</v>
      </c>
      <c r="N89" s="1"/>
    </row>
    <row r="90" spans="1:15" x14ac:dyDescent="0.25">
      <c r="A90" s="8">
        <v>32</v>
      </c>
      <c r="B90" s="2">
        <v>43931</v>
      </c>
      <c r="C90" s="1" t="s">
        <v>23</v>
      </c>
      <c r="D90" s="8">
        <v>25</v>
      </c>
      <c r="E90" s="1" t="s">
        <v>18</v>
      </c>
      <c r="F90" s="8">
        <v>49</v>
      </c>
      <c r="I90" s="1" t="s">
        <v>27</v>
      </c>
      <c r="J90" s="1" t="s">
        <v>175</v>
      </c>
      <c r="K90" s="1" t="s">
        <v>167</v>
      </c>
      <c r="L90" s="1"/>
      <c r="N90" s="1"/>
    </row>
    <row r="91" spans="1:15" x14ac:dyDescent="0.25">
      <c r="A91" s="8">
        <v>32</v>
      </c>
      <c r="B91" s="2">
        <v>43932</v>
      </c>
      <c r="C91" s="1" t="s">
        <v>24</v>
      </c>
      <c r="D91" s="8">
        <v>25</v>
      </c>
      <c r="E91" s="1" t="s">
        <v>18</v>
      </c>
      <c r="F91" s="8">
        <v>49</v>
      </c>
      <c r="I91" s="1" t="s">
        <v>27</v>
      </c>
      <c r="J91" s="1" t="s">
        <v>175</v>
      </c>
      <c r="K91" s="1" t="s">
        <v>167</v>
      </c>
      <c r="L91" s="1"/>
      <c r="N91" s="1"/>
    </row>
  </sheetData>
  <autoFilter ref="A1:N91" xr:uid="{EE19C93D-CC10-4277-8776-D07EDA3FF01D}">
    <sortState xmlns:xlrd2="http://schemas.microsoft.com/office/spreadsheetml/2017/richdata2" ref="A2:N91">
      <sortCondition ref="B1:B9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G25"/>
  <sheetViews>
    <sheetView topLeftCell="A10" workbookViewId="0">
      <selection activeCell="A25" sqref="A25:G25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7" ht="30" x14ac:dyDescent="0.25">
      <c r="A1" s="1" t="s">
        <v>1</v>
      </c>
      <c r="B1" s="1" t="s">
        <v>0</v>
      </c>
      <c r="C1" s="1" t="s">
        <v>86</v>
      </c>
      <c r="D1" s="1" t="s">
        <v>87</v>
      </c>
      <c r="E1" s="1" t="s">
        <v>124</v>
      </c>
      <c r="F1" s="1" t="s">
        <v>125</v>
      </c>
      <c r="G1" s="1" t="s">
        <v>143</v>
      </c>
    </row>
    <row r="2" spans="1:7" x14ac:dyDescent="0.25">
      <c r="A2" s="1" t="s">
        <v>38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7" x14ac:dyDescent="0.25">
      <c r="A3" s="1" t="s">
        <v>39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7" x14ac:dyDescent="0.25">
      <c r="A4" s="1" t="s">
        <v>40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7" x14ac:dyDescent="0.25">
      <c r="A5" s="1" t="s">
        <v>41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7" x14ac:dyDescent="0.25">
      <c r="A6" s="1" t="s">
        <v>42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7" x14ac:dyDescent="0.25">
      <c r="A7" s="1" t="s">
        <v>43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7" x14ac:dyDescent="0.25">
      <c r="A8" s="1" t="s">
        <v>44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7" x14ac:dyDescent="0.25">
      <c r="A9" s="1" t="s">
        <v>45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7" x14ac:dyDescent="0.25">
      <c r="A10" s="1" t="s">
        <v>46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7" x14ac:dyDescent="0.25">
      <c r="A11" s="1" t="s">
        <v>47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7" x14ac:dyDescent="0.25">
      <c r="A12" s="1" t="s">
        <v>48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7" x14ac:dyDescent="0.25">
      <c r="A13" s="1" t="s">
        <v>49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7" x14ac:dyDescent="0.25">
      <c r="A14" s="1" t="s">
        <v>50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7" x14ac:dyDescent="0.25">
      <c r="A15" s="1" t="s">
        <v>51</v>
      </c>
      <c r="B15" s="3">
        <v>43923</v>
      </c>
      <c r="C15" s="1">
        <v>3</v>
      </c>
      <c r="D15">
        <f t="shared" si="0"/>
        <v>21</v>
      </c>
      <c r="E15" s="1">
        <v>0</v>
      </c>
      <c r="F15">
        <f t="shared" si="1"/>
        <v>21</v>
      </c>
      <c r="G15">
        <v>0</v>
      </c>
    </row>
    <row r="16" spans="1:7" x14ac:dyDescent="0.25">
      <c r="A16" s="1" t="s">
        <v>52</v>
      </c>
      <c r="B16" s="3">
        <v>43924</v>
      </c>
      <c r="C16" s="1">
        <v>1</v>
      </c>
      <c r="D16">
        <f t="shared" ref="D16:D25" si="2">D15+C16</f>
        <v>22</v>
      </c>
      <c r="E16">
        <v>1</v>
      </c>
      <c r="F16">
        <f t="shared" si="1"/>
        <v>21</v>
      </c>
      <c r="G16">
        <v>0</v>
      </c>
    </row>
    <row r="17" spans="1:7" x14ac:dyDescent="0.25">
      <c r="A17" s="1" t="s">
        <v>53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7" x14ac:dyDescent="0.25">
      <c r="A18" s="1" t="s">
        <v>54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7" x14ac:dyDescent="0.25">
      <c r="A19" s="1" t="s">
        <v>55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25" si="3">D19-E19-G19</f>
        <v>26</v>
      </c>
      <c r="G19">
        <v>0</v>
      </c>
    </row>
    <row r="20" spans="1:7" x14ac:dyDescent="0.25">
      <c r="A20" s="1" t="s">
        <v>56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7" x14ac:dyDescent="0.25">
      <c r="A21" s="1" t="s">
        <v>57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7" x14ac:dyDescent="0.25">
      <c r="A22" s="1" t="s">
        <v>58</v>
      </c>
      <c r="B22" s="3">
        <v>43930</v>
      </c>
      <c r="C22" s="1">
        <v>0</v>
      </c>
      <c r="D22">
        <f t="shared" si="2"/>
        <v>29</v>
      </c>
      <c r="E22">
        <v>1</v>
      </c>
      <c r="F22">
        <f t="shared" si="3"/>
        <v>28</v>
      </c>
      <c r="G22">
        <v>0</v>
      </c>
    </row>
    <row r="23" spans="1:7" x14ac:dyDescent="0.25">
      <c r="A23" s="1" t="s">
        <v>59</v>
      </c>
      <c r="B23" s="3">
        <v>43931</v>
      </c>
      <c r="C23" s="1">
        <v>2</v>
      </c>
      <c r="D23">
        <f t="shared" si="2"/>
        <v>31</v>
      </c>
      <c r="E23">
        <v>1</v>
      </c>
      <c r="F23">
        <f t="shared" si="3"/>
        <v>30</v>
      </c>
      <c r="G23">
        <v>0</v>
      </c>
    </row>
    <row r="24" spans="1:7" x14ac:dyDescent="0.25">
      <c r="A24" s="1" t="s">
        <v>60</v>
      </c>
      <c r="B24" s="3">
        <v>43932</v>
      </c>
      <c r="C24" s="1">
        <v>1</v>
      </c>
      <c r="D24">
        <f t="shared" si="2"/>
        <v>32</v>
      </c>
      <c r="E24">
        <v>1</v>
      </c>
      <c r="F24">
        <f t="shared" si="3"/>
        <v>31</v>
      </c>
      <c r="G24">
        <v>0</v>
      </c>
    </row>
    <row r="25" spans="1:7" x14ac:dyDescent="0.25">
      <c r="A25" s="1" t="s">
        <v>61</v>
      </c>
      <c r="B25" s="3">
        <v>43933</v>
      </c>
      <c r="C25" s="1">
        <v>3</v>
      </c>
      <c r="D25">
        <f t="shared" si="2"/>
        <v>35</v>
      </c>
      <c r="E25">
        <v>1</v>
      </c>
      <c r="F25">
        <f t="shared" si="3"/>
        <v>34</v>
      </c>
      <c r="G25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27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7" sqref="A27:J27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84</v>
      </c>
      <c r="E1" s="1" t="s">
        <v>85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27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3"/>
  <sheetViews>
    <sheetView workbookViewId="0">
      <pane xSplit="2" ySplit="2" topLeftCell="C16" activePane="bottomRight" state="frozen"/>
      <selection pane="topRight" activeCell="C1" sqref="C1"/>
      <selection pane="bottomLeft" activeCell="A3" sqref="A3"/>
      <selection pane="bottomRight" activeCell="A28" sqref="A28:G28"/>
    </sheetView>
  </sheetViews>
  <sheetFormatPr baseColWidth="10" defaultRowHeight="15" x14ac:dyDescent="0.25"/>
  <cols>
    <col min="1" max="1" width="11.42578125" style="6"/>
    <col min="2" max="2" width="11.42578125" style="8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0"/>
      <c r="B1" s="20"/>
      <c r="C1" s="19" t="s">
        <v>106</v>
      </c>
      <c r="D1" s="19"/>
      <c r="E1" s="19"/>
      <c r="F1" s="19"/>
      <c r="G1" s="19"/>
      <c r="H1" s="13"/>
      <c r="I1" s="13"/>
      <c r="J1" s="19" t="s">
        <v>107</v>
      </c>
      <c r="K1" s="19"/>
      <c r="L1" s="19"/>
      <c r="M1" s="19"/>
      <c r="N1" s="19"/>
    </row>
    <row r="2" spans="1:19" ht="19.5" customHeight="1" x14ac:dyDescent="0.25">
      <c r="A2" s="6" t="s">
        <v>0</v>
      </c>
      <c r="B2" s="12" t="s">
        <v>88</v>
      </c>
      <c r="C2" s="12" t="s">
        <v>144</v>
      </c>
      <c r="D2" s="12" t="s">
        <v>146</v>
      </c>
      <c r="E2" s="12" t="s">
        <v>145</v>
      </c>
      <c r="F2" s="12" t="s">
        <v>27</v>
      </c>
      <c r="G2" s="12" t="s">
        <v>77</v>
      </c>
      <c r="H2" s="13"/>
      <c r="I2" s="13"/>
      <c r="J2" s="12" t="s">
        <v>74</v>
      </c>
      <c r="K2" s="12" t="s">
        <v>75</v>
      </c>
      <c r="L2" s="12" t="s">
        <v>76</v>
      </c>
      <c r="M2" s="12" t="s">
        <v>78</v>
      </c>
      <c r="N2" s="12" t="s">
        <v>77</v>
      </c>
      <c r="O2" s="9"/>
      <c r="P2" s="9"/>
      <c r="Q2" s="9"/>
      <c r="R2" s="9"/>
      <c r="S2" s="9"/>
    </row>
    <row r="3" spans="1:19" x14ac:dyDescent="0.25">
      <c r="A3" s="14">
        <v>43908</v>
      </c>
      <c r="B3" s="8" t="s">
        <v>38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10"/>
      <c r="I3" s="10"/>
      <c r="J3" s="8">
        <v>0</v>
      </c>
      <c r="K3" s="8">
        <v>1</v>
      </c>
      <c r="L3" s="8">
        <v>0</v>
      </c>
      <c r="M3" s="8">
        <v>0</v>
      </c>
      <c r="N3" s="8">
        <v>0</v>
      </c>
    </row>
    <row r="4" spans="1:19" x14ac:dyDescent="0.25">
      <c r="A4" s="14">
        <v>43909</v>
      </c>
      <c r="B4" s="8" t="s">
        <v>39</v>
      </c>
      <c r="C4" s="8">
        <f t="shared" ref="C4:C17" si="0">IF(EXACT(J4,""),"",SUM(C3+J4))</f>
        <v>0</v>
      </c>
      <c r="D4" s="8">
        <f t="shared" ref="D4:D17" si="1">IF(EXACT(K4,""),"",SUM(D3+K4))</f>
        <v>2</v>
      </c>
      <c r="E4" s="8">
        <f t="shared" ref="E4:E17" si="2">IF(EXACT(L4,""),"",SUM(E3+L4))</f>
        <v>2</v>
      </c>
      <c r="F4" s="8">
        <f t="shared" ref="F4:F17" si="3">IF(EXACT(M4,""),"",SUM(F3+M4))</f>
        <v>0</v>
      </c>
      <c r="G4" s="8">
        <f t="shared" ref="G4:G17" si="4">IF(EXACT(N4,""),"",SUM(G3+N4))</f>
        <v>0</v>
      </c>
      <c r="H4" s="10"/>
      <c r="I4" s="10"/>
      <c r="J4" s="8">
        <v>0</v>
      </c>
      <c r="K4" s="8">
        <v>1</v>
      </c>
      <c r="L4" s="8">
        <v>2</v>
      </c>
      <c r="M4" s="8">
        <v>0</v>
      </c>
      <c r="N4" s="8">
        <v>0</v>
      </c>
    </row>
    <row r="5" spans="1:19" x14ac:dyDescent="0.25">
      <c r="A5" s="14">
        <v>43910</v>
      </c>
      <c r="B5" s="8" t="s">
        <v>40</v>
      </c>
      <c r="C5" s="8">
        <f t="shared" si="0"/>
        <v>1</v>
      </c>
      <c r="D5" s="8">
        <f t="shared" si="1"/>
        <v>2</v>
      </c>
      <c r="E5" s="8">
        <f t="shared" si="2"/>
        <v>2</v>
      </c>
      <c r="F5" s="8">
        <f t="shared" si="3"/>
        <v>1</v>
      </c>
      <c r="G5" s="8">
        <f t="shared" si="4"/>
        <v>0</v>
      </c>
      <c r="H5" s="10"/>
      <c r="I5" s="10"/>
      <c r="J5" s="8">
        <v>1</v>
      </c>
      <c r="K5" s="8">
        <v>0</v>
      </c>
      <c r="L5" s="8">
        <v>0</v>
      </c>
      <c r="M5" s="8">
        <v>1</v>
      </c>
      <c r="N5" s="8">
        <v>0</v>
      </c>
    </row>
    <row r="6" spans="1:19" x14ac:dyDescent="0.25">
      <c r="A6" s="14">
        <v>43911</v>
      </c>
      <c r="B6" s="8" t="s">
        <v>41</v>
      </c>
      <c r="C6" s="8">
        <f t="shared" si="0"/>
        <v>1</v>
      </c>
      <c r="D6" s="8">
        <f t="shared" si="1"/>
        <v>2</v>
      </c>
      <c r="E6" s="8">
        <f t="shared" si="2"/>
        <v>4</v>
      </c>
      <c r="F6" s="8">
        <f t="shared" si="3"/>
        <v>1</v>
      </c>
      <c r="G6" s="8">
        <f t="shared" si="4"/>
        <v>0</v>
      </c>
      <c r="H6" s="10"/>
      <c r="I6" s="10"/>
      <c r="J6" s="8">
        <v>0</v>
      </c>
      <c r="K6" s="8">
        <v>0</v>
      </c>
      <c r="L6" s="8">
        <v>2</v>
      </c>
      <c r="M6" s="8">
        <v>0</v>
      </c>
      <c r="N6" s="8">
        <v>0</v>
      </c>
    </row>
    <row r="7" spans="1:19" x14ac:dyDescent="0.25">
      <c r="A7" s="14">
        <v>43912</v>
      </c>
      <c r="B7" s="8" t="s">
        <v>42</v>
      </c>
      <c r="C7" s="8">
        <f t="shared" si="0"/>
        <v>1</v>
      </c>
      <c r="D7" s="8">
        <f t="shared" si="1"/>
        <v>3</v>
      </c>
      <c r="E7" s="8">
        <f t="shared" si="2"/>
        <v>4</v>
      </c>
      <c r="F7" s="8">
        <f t="shared" si="3"/>
        <v>1</v>
      </c>
      <c r="G7" s="8">
        <f t="shared" si="4"/>
        <v>0</v>
      </c>
      <c r="H7" s="10"/>
      <c r="I7" s="10"/>
      <c r="J7" s="8">
        <v>0</v>
      </c>
      <c r="K7" s="8">
        <v>1</v>
      </c>
      <c r="L7" s="8">
        <v>0</v>
      </c>
      <c r="M7" s="8">
        <v>0</v>
      </c>
      <c r="N7" s="8">
        <v>0</v>
      </c>
    </row>
    <row r="8" spans="1:19" x14ac:dyDescent="0.25">
      <c r="A8" s="14">
        <v>43913</v>
      </c>
      <c r="B8" s="8" t="s">
        <v>43</v>
      </c>
      <c r="C8" s="8">
        <f t="shared" si="0"/>
        <v>1</v>
      </c>
      <c r="D8" s="8">
        <f t="shared" si="1"/>
        <v>3</v>
      </c>
      <c r="E8" s="8">
        <f t="shared" si="2"/>
        <v>4</v>
      </c>
      <c r="F8" s="8">
        <f t="shared" si="3"/>
        <v>2</v>
      </c>
      <c r="G8" s="8">
        <f t="shared" si="4"/>
        <v>0</v>
      </c>
      <c r="H8" s="10"/>
      <c r="I8" s="10"/>
      <c r="J8" s="8">
        <v>0</v>
      </c>
      <c r="K8" s="8">
        <v>0</v>
      </c>
      <c r="L8" s="8">
        <v>0</v>
      </c>
      <c r="M8" s="8">
        <v>1</v>
      </c>
      <c r="N8" s="8">
        <v>0</v>
      </c>
    </row>
    <row r="9" spans="1:19" x14ac:dyDescent="0.25">
      <c r="A9" s="14">
        <v>43914</v>
      </c>
      <c r="B9" s="8" t="s">
        <v>44</v>
      </c>
      <c r="C9" s="8">
        <f t="shared" si="0"/>
        <v>1</v>
      </c>
      <c r="D9" s="8">
        <f t="shared" si="1"/>
        <v>3</v>
      </c>
      <c r="E9" s="8">
        <f t="shared" si="2"/>
        <v>4</v>
      </c>
      <c r="F9" s="8">
        <f t="shared" si="3"/>
        <v>2</v>
      </c>
      <c r="G9" s="8">
        <f t="shared" si="4"/>
        <v>0</v>
      </c>
      <c r="H9" s="10"/>
      <c r="I9" s="10"/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19" x14ac:dyDescent="0.25">
      <c r="A10" s="14">
        <v>43915</v>
      </c>
      <c r="B10" s="8" t="s">
        <v>45</v>
      </c>
      <c r="C10" s="8">
        <f t="shared" si="0"/>
        <v>1</v>
      </c>
      <c r="D10" s="8">
        <f t="shared" si="1"/>
        <v>3</v>
      </c>
      <c r="E10" s="8">
        <f t="shared" si="2"/>
        <v>4</v>
      </c>
      <c r="F10" s="8">
        <f t="shared" si="3"/>
        <v>2</v>
      </c>
      <c r="G10" s="8">
        <f t="shared" si="4"/>
        <v>0</v>
      </c>
      <c r="H10" s="10"/>
      <c r="I10" s="10"/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19" x14ac:dyDescent="0.25">
      <c r="A11" s="14">
        <v>43916</v>
      </c>
      <c r="B11" s="8" t="s">
        <v>46</v>
      </c>
      <c r="C11" s="8">
        <f t="shared" si="0"/>
        <v>1</v>
      </c>
      <c r="D11" s="8">
        <f t="shared" si="1"/>
        <v>3</v>
      </c>
      <c r="E11" s="8">
        <f t="shared" si="2"/>
        <v>4</v>
      </c>
      <c r="F11" s="8">
        <f t="shared" si="3"/>
        <v>2</v>
      </c>
      <c r="G11" s="8">
        <f t="shared" si="4"/>
        <v>0</v>
      </c>
      <c r="H11" s="10"/>
      <c r="I11" s="10"/>
      <c r="J11" s="8">
        <v>0</v>
      </c>
      <c r="K11" s="8">
        <v>0</v>
      </c>
      <c r="L11" s="8">
        <v>0</v>
      </c>
      <c r="M11" s="8">
        <v>0</v>
      </c>
      <c r="N11" s="8">
        <v>0</v>
      </c>
    </row>
    <row r="12" spans="1:19" x14ac:dyDescent="0.25">
      <c r="A12" s="14">
        <v>43917</v>
      </c>
      <c r="B12" s="8" t="s">
        <v>47</v>
      </c>
      <c r="C12" s="8">
        <f t="shared" si="0"/>
        <v>1</v>
      </c>
      <c r="D12" s="8">
        <f t="shared" si="1"/>
        <v>3</v>
      </c>
      <c r="E12" s="8">
        <f t="shared" si="2"/>
        <v>6</v>
      </c>
      <c r="F12" s="8">
        <f t="shared" si="3"/>
        <v>5</v>
      </c>
      <c r="G12" s="8">
        <f t="shared" si="4"/>
        <v>0</v>
      </c>
      <c r="H12" s="10"/>
      <c r="I12" s="10"/>
      <c r="J12" s="8">
        <v>0</v>
      </c>
      <c r="K12" s="8">
        <v>0</v>
      </c>
      <c r="L12" s="8">
        <v>2</v>
      </c>
      <c r="M12" s="8">
        <v>3</v>
      </c>
      <c r="N12" s="8">
        <v>0</v>
      </c>
    </row>
    <row r="13" spans="1:19" x14ac:dyDescent="0.25">
      <c r="A13" s="14">
        <v>43918</v>
      </c>
      <c r="B13" s="8" t="s">
        <v>48</v>
      </c>
      <c r="C13" s="8">
        <f t="shared" si="0"/>
        <v>1</v>
      </c>
      <c r="D13" s="8">
        <f t="shared" si="1"/>
        <v>3</v>
      </c>
      <c r="E13" s="8">
        <f t="shared" si="2"/>
        <v>6</v>
      </c>
      <c r="F13" s="8">
        <f t="shared" si="3"/>
        <v>7</v>
      </c>
      <c r="G13" s="8">
        <f t="shared" si="4"/>
        <v>0</v>
      </c>
      <c r="H13" s="10"/>
      <c r="I13" s="10"/>
      <c r="J13" s="8">
        <v>0</v>
      </c>
      <c r="K13" s="8">
        <v>0</v>
      </c>
      <c r="L13" s="8">
        <v>0</v>
      </c>
      <c r="M13" s="8">
        <v>2</v>
      </c>
      <c r="N13" s="8">
        <v>0</v>
      </c>
    </row>
    <row r="14" spans="1:19" x14ac:dyDescent="0.25">
      <c r="A14" s="14">
        <v>43919</v>
      </c>
      <c r="B14" s="8" t="s">
        <v>49</v>
      </c>
      <c r="C14" s="8">
        <f t="shared" si="0"/>
        <v>2</v>
      </c>
      <c r="D14" s="8">
        <f t="shared" si="1"/>
        <v>3</v>
      </c>
      <c r="E14" s="8">
        <f t="shared" si="2"/>
        <v>8</v>
      </c>
      <c r="F14" s="8">
        <f t="shared" si="3"/>
        <v>7</v>
      </c>
      <c r="G14" s="8">
        <f t="shared" si="4"/>
        <v>1</v>
      </c>
      <c r="H14" s="10"/>
      <c r="I14" s="10"/>
      <c r="J14" s="8">
        <v>1</v>
      </c>
      <c r="K14" s="8">
        <v>0</v>
      </c>
      <c r="L14" s="8">
        <v>2</v>
      </c>
      <c r="M14" s="8">
        <v>0</v>
      </c>
      <c r="N14" s="8">
        <v>1</v>
      </c>
    </row>
    <row r="15" spans="1:19" x14ac:dyDescent="0.25">
      <c r="A15" s="14">
        <v>43920</v>
      </c>
      <c r="B15" s="8" t="s">
        <v>50</v>
      </c>
      <c r="C15" s="8">
        <f t="shared" si="0"/>
        <v>2</v>
      </c>
      <c r="D15" s="8">
        <f t="shared" si="1"/>
        <v>3</v>
      </c>
      <c r="E15" s="8">
        <f t="shared" si="2"/>
        <v>10</v>
      </c>
      <c r="F15" s="8">
        <f t="shared" si="3"/>
        <v>11</v>
      </c>
      <c r="G15" s="8">
        <f t="shared" si="4"/>
        <v>1</v>
      </c>
      <c r="H15" s="10"/>
      <c r="I15" s="10"/>
      <c r="J15" s="8">
        <v>0</v>
      </c>
      <c r="K15" s="8">
        <v>0</v>
      </c>
      <c r="L15" s="8">
        <v>2</v>
      </c>
      <c r="M15" s="8">
        <v>4</v>
      </c>
      <c r="N15" s="8">
        <v>0</v>
      </c>
    </row>
    <row r="16" spans="1:19" x14ac:dyDescent="0.25">
      <c r="A16" s="14">
        <v>43921</v>
      </c>
      <c r="B16" s="8" t="s">
        <v>51</v>
      </c>
      <c r="C16" s="8">
        <f t="shared" si="0"/>
        <v>3</v>
      </c>
      <c r="D16" s="8">
        <f t="shared" si="1"/>
        <v>5</v>
      </c>
      <c r="E16" s="8">
        <f t="shared" si="2"/>
        <v>10</v>
      </c>
      <c r="F16" s="8">
        <f t="shared" si="3"/>
        <v>15</v>
      </c>
      <c r="G16" s="8">
        <f t="shared" si="4"/>
        <v>1</v>
      </c>
      <c r="H16" s="10"/>
      <c r="I16" s="10"/>
      <c r="J16" s="8">
        <v>1</v>
      </c>
      <c r="K16" s="8">
        <v>2</v>
      </c>
      <c r="L16" s="8">
        <v>0</v>
      </c>
      <c r="M16" s="8">
        <v>4</v>
      </c>
      <c r="N16" s="8">
        <v>0</v>
      </c>
    </row>
    <row r="17" spans="1:14" x14ac:dyDescent="0.25">
      <c r="A17" s="14">
        <v>43922</v>
      </c>
      <c r="B17" s="8" t="s">
        <v>52</v>
      </c>
      <c r="C17" s="8">
        <f t="shared" si="0"/>
        <v>3</v>
      </c>
      <c r="D17" s="8">
        <f t="shared" si="1"/>
        <v>5</v>
      </c>
      <c r="E17" s="8">
        <f t="shared" si="2"/>
        <v>10</v>
      </c>
      <c r="F17" s="8">
        <f t="shared" si="3"/>
        <v>18</v>
      </c>
      <c r="G17" s="8">
        <f t="shared" si="4"/>
        <v>1</v>
      </c>
      <c r="H17" s="10"/>
      <c r="I17" s="10"/>
      <c r="J17" s="8">
        <v>0</v>
      </c>
      <c r="K17" s="8">
        <v>0</v>
      </c>
      <c r="L17" s="8">
        <v>0</v>
      </c>
      <c r="M17" s="8">
        <v>3</v>
      </c>
      <c r="N17" s="8">
        <v>0</v>
      </c>
    </row>
    <row r="18" spans="1:14" x14ac:dyDescent="0.25">
      <c r="A18" s="14">
        <v>43923</v>
      </c>
      <c r="B18" s="8" t="s">
        <v>53</v>
      </c>
      <c r="C18" s="8">
        <f>IF(EXACT(J18,""),"",SUM(C17+J18))</f>
        <v>3</v>
      </c>
      <c r="D18" s="8">
        <f t="shared" ref="D18:G26" si="5">IF(EXACT(K18,""),"",SUM(D17+K18))</f>
        <v>9</v>
      </c>
      <c r="E18" s="8">
        <f t="shared" si="5"/>
        <v>10</v>
      </c>
      <c r="F18" s="8">
        <f t="shared" si="5"/>
        <v>21</v>
      </c>
      <c r="G18" s="8">
        <f t="shared" si="5"/>
        <v>1</v>
      </c>
      <c r="H18" s="10"/>
      <c r="I18" s="10"/>
      <c r="J18" s="8">
        <v>0</v>
      </c>
      <c r="K18" s="8">
        <v>4</v>
      </c>
      <c r="L18" s="8">
        <v>0</v>
      </c>
      <c r="M18" s="8">
        <v>3</v>
      </c>
      <c r="N18" s="8">
        <v>0</v>
      </c>
    </row>
    <row r="19" spans="1:14" x14ac:dyDescent="0.25">
      <c r="A19" s="14">
        <v>43924</v>
      </c>
      <c r="B19" s="8" t="s">
        <v>54</v>
      </c>
      <c r="C19" s="8">
        <f t="shared" ref="C19:C26" si="6">IF(EXACT(J19,""),"",SUM(C18+J19))</f>
        <v>3</v>
      </c>
      <c r="D19" s="8">
        <f t="shared" si="5"/>
        <v>9</v>
      </c>
      <c r="E19" s="8">
        <f t="shared" si="5"/>
        <v>10</v>
      </c>
      <c r="F19" s="8">
        <f t="shared" si="5"/>
        <v>22</v>
      </c>
      <c r="G19" s="8">
        <f t="shared" si="5"/>
        <v>1</v>
      </c>
      <c r="H19" s="11"/>
      <c r="I19" s="11"/>
      <c r="J19" s="8">
        <v>0</v>
      </c>
      <c r="K19" s="8">
        <v>0</v>
      </c>
      <c r="L19" s="8">
        <v>0</v>
      </c>
      <c r="M19" s="8">
        <v>1</v>
      </c>
      <c r="N19" s="8">
        <v>0</v>
      </c>
    </row>
    <row r="20" spans="1:14" x14ac:dyDescent="0.25">
      <c r="A20" s="14">
        <v>43925</v>
      </c>
      <c r="B20" s="8" t="s">
        <v>55</v>
      </c>
      <c r="C20" s="8">
        <f t="shared" si="6"/>
        <v>3</v>
      </c>
      <c r="D20" s="8">
        <f t="shared" si="5"/>
        <v>10</v>
      </c>
      <c r="E20" s="8">
        <f t="shared" si="5"/>
        <v>10</v>
      </c>
      <c r="F20" s="8">
        <f t="shared" si="5"/>
        <v>22</v>
      </c>
      <c r="G20" s="8">
        <f t="shared" si="5"/>
        <v>1</v>
      </c>
      <c r="H20" s="11"/>
      <c r="I20" s="11"/>
      <c r="J20" s="8">
        <v>0</v>
      </c>
      <c r="K20" s="8">
        <v>1</v>
      </c>
      <c r="L20" s="8">
        <v>0</v>
      </c>
      <c r="M20" s="8">
        <v>0</v>
      </c>
      <c r="N20" s="8">
        <v>0</v>
      </c>
    </row>
    <row r="21" spans="1:14" x14ac:dyDescent="0.25">
      <c r="A21" s="14">
        <v>43926</v>
      </c>
      <c r="B21" s="8" t="s">
        <v>56</v>
      </c>
      <c r="C21" s="8">
        <f t="shared" si="6"/>
        <v>3</v>
      </c>
      <c r="D21" s="8">
        <f t="shared" si="5"/>
        <v>12</v>
      </c>
      <c r="E21" s="8">
        <f t="shared" si="5"/>
        <v>10</v>
      </c>
      <c r="F21" s="8">
        <f t="shared" si="5"/>
        <v>25</v>
      </c>
      <c r="G21" s="8">
        <f t="shared" si="5"/>
        <v>1</v>
      </c>
      <c r="H21" s="11"/>
      <c r="I21" s="11"/>
      <c r="J21" s="8">
        <v>0</v>
      </c>
      <c r="K21" s="8">
        <v>2</v>
      </c>
      <c r="L21" s="8">
        <v>0</v>
      </c>
      <c r="M21" s="8">
        <v>3</v>
      </c>
      <c r="N21" s="8">
        <v>0</v>
      </c>
    </row>
    <row r="22" spans="1:14" x14ac:dyDescent="0.25">
      <c r="A22" s="14">
        <v>43927</v>
      </c>
      <c r="B22" s="8" t="s">
        <v>57</v>
      </c>
      <c r="C22" s="8">
        <f t="shared" si="6"/>
        <v>3</v>
      </c>
      <c r="D22" s="8">
        <f t="shared" si="5"/>
        <v>20</v>
      </c>
      <c r="E22" s="8">
        <f t="shared" si="5"/>
        <v>10</v>
      </c>
      <c r="F22" s="8">
        <f t="shared" si="5"/>
        <v>27</v>
      </c>
      <c r="G22" s="8">
        <f t="shared" si="5"/>
        <v>1</v>
      </c>
      <c r="H22" s="11"/>
      <c r="I22" s="11"/>
      <c r="J22" s="8">
        <v>0</v>
      </c>
      <c r="K22" s="8">
        <v>8</v>
      </c>
      <c r="L22" s="8">
        <v>0</v>
      </c>
      <c r="M22" s="8">
        <v>2</v>
      </c>
      <c r="N22" s="8">
        <v>0</v>
      </c>
    </row>
    <row r="23" spans="1:14" x14ac:dyDescent="0.25">
      <c r="A23" s="14">
        <v>43928</v>
      </c>
      <c r="B23" s="8" t="s">
        <v>58</v>
      </c>
      <c r="C23" s="8">
        <f t="shared" si="6"/>
        <v>4</v>
      </c>
      <c r="D23" s="8">
        <f t="shared" si="5"/>
        <v>21</v>
      </c>
      <c r="E23" s="8">
        <f t="shared" si="5"/>
        <v>10</v>
      </c>
      <c r="F23" s="8">
        <f t="shared" si="5"/>
        <v>29</v>
      </c>
      <c r="G23" s="8">
        <f t="shared" si="5"/>
        <v>1</v>
      </c>
      <c r="H23" s="11"/>
      <c r="I23" s="11"/>
      <c r="J23" s="8">
        <v>1</v>
      </c>
      <c r="K23" s="8">
        <v>1</v>
      </c>
      <c r="L23" s="8">
        <v>0</v>
      </c>
      <c r="M23" s="8">
        <v>2</v>
      </c>
      <c r="N23" s="8">
        <v>0</v>
      </c>
    </row>
    <row r="24" spans="1:14" x14ac:dyDescent="0.25">
      <c r="A24" s="14">
        <v>43929</v>
      </c>
      <c r="B24" s="8" t="s">
        <v>59</v>
      </c>
      <c r="C24" s="8">
        <f t="shared" si="6"/>
        <v>4</v>
      </c>
      <c r="D24" s="8">
        <f t="shared" si="5"/>
        <v>33</v>
      </c>
      <c r="E24" s="8">
        <f t="shared" si="5"/>
        <v>10</v>
      </c>
      <c r="F24" s="8">
        <f t="shared" si="5"/>
        <v>29</v>
      </c>
      <c r="G24" s="8">
        <f t="shared" si="5"/>
        <v>2</v>
      </c>
      <c r="H24" s="11"/>
      <c r="I24" s="11"/>
      <c r="J24" s="8">
        <v>0</v>
      </c>
      <c r="K24" s="8">
        <v>12</v>
      </c>
      <c r="L24" s="8">
        <v>0</v>
      </c>
      <c r="M24" s="8">
        <v>0</v>
      </c>
      <c r="N24" s="8">
        <v>1</v>
      </c>
    </row>
    <row r="25" spans="1:14" x14ac:dyDescent="0.25">
      <c r="A25" s="14">
        <v>43930</v>
      </c>
      <c r="B25" s="8" t="s">
        <v>60</v>
      </c>
      <c r="C25" s="8">
        <f>IF(EXACT(J25,""),"",SUM(C24+J25))</f>
        <v>7</v>
      </c>
      <c r="D25" s="8">
        <f t="shared" si="5"/>
        <v>37</v>
      </c>
      <c r="E25" s="8">
        <f t="shared" si="5"/>
        <v>10</v>
      </c>
      <c r="F25" s="8">
        <f t="shared" si="5"/>
        <v>29</v>
      </c>
      <c r="G25" s="8">
        <f>IF(EXACT(N25,""),"",SUM(G24+N25))</f>
        <v>3</v>
      </c>
      <c r="H25" s="11"/>
      <c r="I25" s="11"/>
      <c r="J25" s="8">
        <v>3</v>
      </c>
      <c r="K25" s="8">
        <v>4</v>
      </c>
      <c r="L25" s="8">
        <v>0</v>
      </c>
      <c r="M25" s="8">
        <v>0</v>
      </c>
      <c r="N25" s="8">
        <v>1</v>
      </c>
    </row>
    <row r="26" spans="1:14" x14ac:dyDescent="0.25">
      <c r="A26" s="14">
        <v>43931</v>
      </c>
      <c r="B26" s="8" t="s">
        <v>61</v>
      </c>
      <c r="C26" s="8">
        <f t="shared" si="6"/>
        <v>8</v>
      </c>
      <c r="D26" s="8">
        <f t="shared" si="5"/>
        <v>42</v>
      </c>
      <c r="E26" s="8">
        <f t="shared" si="5"/>
        <v>10</v>
      </c>
      <c r="F26" s="8">
        <f t="shared" si="5"/>
        <v>31</v>
      </c>
      <c r="G26" s="8">
        <f t="shared" si="5"/>
        <v>3</v>
      </c>
      <c r="H26" s="11"/>
      <c r="I26" s="11"/>
      <c r="J26" s="8">
        <v>1</v>
      </c>
      <c r="K26" s="8">
        <v>5</v>
      </c>
      <c r="L26" s="8">
        <v>0</v>
      </c>
      <c r="M26" s="8">
        <v>2</v>
      </c>
      <c r="N26" s="8">
        <v>0</v>
      </c>
    </row>
    <row r="27" spans="1:14" x14ac:dyDescent="0.25">
      <c r="A27" s="14">
        <v>43932</v>
      </c>
      <c r="B27" s="8" t="s">
        <v>62</v>
      </c>
      <c r="C27" s="8">
        <f t="shared" ref="C27:C32" si="7">IF(EXACT(J27,""),"",SUM(C26+J27))</f>
        <v>8</v>
      </c>
      <c r="D27" s="8">
        <f t="shared" ref="D27:D32" si="8">IF(EXACT(K27,""),"",SUM(D26+K27))</f>
        <v>42</v>
      </c>
      <c r="E27" s="8">
        <f t="shared" ref="E27:E32" si="9">IF(EXACT(L27,""),"",SUM(E26+L27))</f>
        <v>10</v>
      </c>
      <c r="F27" s="8">
        <f t="shared" ref="F27:F32" si="10">IF(EXACT(M27,""),"",SUM(F26+M27))</f>
        <v>32</v>
      </c>
      <c r="G27" s="8">
        <f t="shared" ref="G27:G32" si="11">IF(EXACT(N27,""),"",SUM(G26+N27))</f>
        <v>3</v>
      </c>
      <c r="H27" s="11"/>
      <c r="I27" s="11"/>
      <c r="J27" s="8">
        <v>0</v>
      </c>
      <c r="K27" s="8">
        <v>0</v>
      </c>
      <c r="L27" s="8">
        <v>0</v>
      </c>
      <c r="M27" s="8">
        <v>1</v>
      </c>
      <c r="N27" s="8">
        <v>0</v>
      </c>
    </row>
    <row r="28" spans="1:14" x14ac:dyDescent="0.25">
      <c r="A28" s="14">
        <v>43933</v>
      </c>
      <c r="B28" s="8" t="s">
        <v>63</v>
      </c>
      <c r="C28" s="8">
        <f t="shared" si="7"/>
        <v>8</v>
      </c>
      <c r="D28" s="8">
        <f t="shared" si="8"/>
        <v>44</v>
      </c>
      <c r="E28" s="8">
        <f t="shared" si="9"/>
        <v>10</v>
      </c>
      <c r="F28" s="8">
        <f t="shared" si="10"/>
        <v>35</v>
      </c>
      <c r="G28" s="8">
        <f t="shared" si="11"/>
        <v>6</v>
      </c>
      <c r="H28" s="11"/>
      <c r="I28" s="11"/>
      <c r="J28" s="8">
        <v>0</v>
      </c>
      <c r="K28" s="8">
        <v>2</v>
      </c>
      <c r="L28" s="8">
        <v>0</v>
      </c>
      <c r="M28" s="8">
        <v>3</v>
      </c>
      <c r="N28" s="8">
        <v>3</v>
      </c>
    </row>
    <row r="29" spans="1:14" x14ac:dyDescent="0.25">
      <c r="A29" s="14">
        <v>43934</v>
      </c>
      <c r="B29" s="8" t="s">
        <v>101</v>
      </c>
      <c r="C29" s="8" t="str">
        <f t="shared" si="7"/>
        <v/>
      </c>
      <c r="D29" s="8" t="str">
        <f t="shared" si="8"/>
        <v/>
      </c>
      <c r="E29" s="8" t="str">
        <f t="shared" si="9"/>
        <v/>
      </c>
      <c r="F29" s="8" t="str">
        <f t="shared" si="10"/>
        <v/>
      </c>
      <c r="G29" s="8" t="str">
        <f t="shared" si="11"/>
        <v/>
      </c>
      <c r="H29" s="11"/>
      <c r="I29" s="11"/>
    </row>
    <row r="30" spans="1:14" x14ac:dyDescent="0.25">
      <c r="A30" s="14">
        <v>43935</v>
      </c>
      <c r="B30" s="8" t="s">
        <v>102</v>
      </c>
      <c r="C30" s="8" t="str">
        <f t="shared" si="7"/>
        <v/>
      </c>
      <c r="D30" s="8" t="str">
        <f t="shared" si="8"/>
        <v/>
      </c>
      <c r="E30" s="8" t="str">
        <f t="shared" si="9"/>
        <v/>
      </c>
      <c r="F30" s="8" t="str">
        <f t="shared" si="10"/>
        <v/>
      </c>
      <c r="G30" s="8" t="str">
        <f t="shared" si="11"/>
        <v/>
      </c>
      <c r="H30" s="11"/>
      <c r="I30" s="11"/>
    </row>
    <row r="31" spans="1:14" x14ac:dyDescent="0.25">
      <c r="A31" s="14">
        <v>43936</v>
      </c>
      <c r="B31" s="8" t="s">
        <v>103</v>
      </c>
      <c r="C31" s="8" t="str">
        <f t="shared" si="7"/>
        <v/>
      </c>
      <c r="D31" s="8" t="str">
        <f t="shared" si="8"/>
        <v/>
      </c>
      <c r="E31" s="8" t="str">
        <f t="shared" si="9"/>
        <v/>
      </c>
      <c r="F31" s="8" t="str">
        <f t="shared" si="10"/>
        <v/>
      </c>
      <c r="G31" s="8" t="str">
        <f t="shared" si="11"/>
        <v/>
      </c>
      <c r="H31" s="11"/>
      <c r="I31" s="11"/>
    </row>
    <row r="32" spans="1:14" x14ac:dyDescent="0.25">
      <c r="A32" s="14">
        <v>43937</v>
      </c>
      <c r="B32" s="8" t="s">
        <v>104</v>
      </c>
      <c r="C32" s="8" t="str">
        <f t="shared" si="7"/>
        <v/>
      </c>
      <c r="D32" s="8" t="str">
        <f t="shared" si="8"/>
        <v/>
      </c>
      <c r="E32" s="8" t="str">
        <f t="shared" si="9"/>
        <v/>
      </c>
      <c r="F32" s="8" t="str">
        <f t="shared" si="10"/>
        <v/>
      </c>
      <c r="G32" s="8" t="str">
        <f t="shared" si="11"/>
        <v/>
      </c>
      <c r="H32" s="11"/>
      <c r="I32" s="11"/>
    </row>
    <row r="33" spans="1:9" x14ac:dyDescent="0.25">
      <c r="A33" s="14">
        <v>43938</v>
      </c>
      <c r="B33" s="8" t="s">
        <v>105</v>
      </c>
      <c r="H33" s="11"/>
      <c r="I33" s="11"/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O20"/>
  <sheetViews>
    <sheetView zoomScale="85" zoomScaleNormal="85" workbookViewId="0">
      <selection activeCell="H19" sqref="H19:I20"/>
    </sheetView>
  </sheetViews>
  <sheetFormatPr baseColWidth="10" defaultRowHeight="15" x14ac:dyDescent="0.25"/>
  <cols>
    <col min="1" max="2" width="11.42578125" style="17"/>
    <col min="3" max="3" width="19.7109375" style="17" bestFit="1" customWidth="1"/>
    <col min="4" max="9" width="11.42578125" style="17"/>
    <col min="10" max="10" width="15.5703125" style="17" bestFit="1" customWidth="1"/>
    <col min="11" max="11" width="11.42578125" style="17"/>
    <col min="12" max="12" width="14.85546875" style="17" bestFit="1" customWidth="1"/>
    <col min="13" max="13" width="18.5703125" style="17" customWidth="1"/>
    <col min="14" max="15" width="11.42578125" style="17"/>
  </cols>
  <sheetData>
    <row r="1" spans="1:15" ht="45" x14ac:dyDescent="0.25">
      <c r="A1" s="17" t="s">
        <v>0</v>
      </c>
      <c r="B1" s="17" t="s">
        <v>1</v>
      </c>
      <c r="C1" s="17" t="s">
        <v>108</v>
      </c>
      <c r="D1" s="17" t="s">
        <v>109</v>
      </c>
      <c r="E1" s="17" t="s">
        <v>110</v>
      </c>
      <c r="F1" s="17" t="s">
        <v>111</v>
      </c>
      <c r="G1" s="17" t="s">
        <v>112</v>
      </c>
      <c r="H1" s="17" t="s">
        <v>113</v>
      </c>
      <c r="I1" s="17" t="s">
        <v>114</v>
      </c>
      <c r="J1" s="17" t="s">
        <v>115</v>
      </c>
      <c r="K1" s="17" t="s">
        <v>116</v>
      </c>
      <c r="L1" s="17" t="s">
        <v>117</v>
      </c>
      <c r="M1" s="9" t="s">
        <v>118</v>
      </c>
      <c r="N1" s="9" t="s">
        <v>119</v>
      </c>
      <c r="O1" s="17" t="s">
        <v>120</v>
      </c>
    </row>
    <row r="2" spans="1:15" s="8" customFormat="1" x14ac:dyDescent="0.25">
      <c r="A2" s="14">
        <v>43914</v>
      </c>
      <c r="B2" s="17"/>
      <c r="C2" s="17">
        <v>180</v>
      </c>
      <c r="D2" s="17">
        <v>76</v>
      </c>
      <c r="E2" s="17">
        <v>104</v>
      </c>
      <c r="F2" s="17">
        <v>155</v>
      </c>
      <c r="G2" s="17">
        <v>25</v>
      </c>
      <c r="H2" s="17">
        <v>170</v>
      </c>
      <c r="I2" s="17">
        <v>10</v>
      </c>
      <c r="J2" s="17"/>
      <c r="K2" s="17">
        <v>7</v>
      </c>
      <c r="L2" s="17">
        <v>132</v>
      </c>
      <c r="M2" s="17">
        <v>44</v>
      </c>
      <c r="N2" s="17">
        <v>2</v>
      </c>
      <c r="O2" s="17">
        <v>2</v>
      </c>
    </row>
    <row r="3" spans="1:15" s="8" customFormat="1" x14ac:dyDescent="0.25">
      <c r="A3" s="14">
        <v>43915</v>
      </c>
      <c r="B3" s="17"/>
      <c r="C3" s="17">
        <v>209</v>
      </c>
      <c r="D3" s="17">
        <v>89</v>
      </c>
      <c r="E3" s="17">
        <v>120</v>
      </c>
      <c r="F3" s="17">
        <v>183</v>
      </c>
      <c r="G3" s="17">
        <v>26</v>
      </c>
      <c r="H3" s="17">
        <v>200</v>
      </c>
      <c r="I3" s="17">
        <v>9</v>
      </c>
      <c r="J3" s="17">
        <v>43</v>
      </c>
      <c r="K3" s="17">
        <v>14</v>
      </c>
      <c r="L3" s="17"/>
      <c r="M3" s="17">
        <v>50</v>
      </c>
      <c r="N3" s="17"/>
      <c r="O3" s="17">
        <v>2</v>
      </c>
    </row>
    <row r="4" spans="1:15" s="8" customFormat="1" x14ac:dyDescent="0.25">
      <c r="A4" s="14">
        <v>43916</v>
      </c>
      <c r="B4" s="17"/>
      <c r="C4" s="17">
        <v>207</v>
      </c>
      <c r="D4" s="17">
        <v>94</v>
      </c>
      <c r="E4" s="17">
        <v>113</v>
      </c>
      <c r="F4" s="17">
        <v>181</v>
      </c>
      <c r="G4" s="17">
        <v>26</v>
      </c>
      <c r="H4" s="17"/>
      <c r="I4" s="17"/>
      <c r="J4" s="17">
        <v>33</v>
      </c>
      <c r="K4" s="17">
        <v>35</v>
      </c>
      <c r="L4" s="17">
        <v>117</v>
      </c>
      <c r="M4" s="17">
        <v>79</v>
      </c>
      <c r="N4" s="17">
        <v>7</v>
      </c>
      <c r="O4" s="17">
        <v>4</v>
      </c>
    </row>
    <row r="5" spans="1:15" s="8" customFormat="1" x14ac:dyDescent="0.25">
      <c r="A5" s="14">
        <v>43917</v>
      </c>
      <c r="B5" s="17"/>
      <c r="C5" s="17">
        <v>233</v>
      </c>
      <c r="D5" s="17"/>
      <c r="E5" s="17"/>
      <c r="F5" s="17">
        <v>198</v>
      </c>
      <c r="G5" s="17">
        <v>35</v>
      </c>
      <c r="H5" s="17">
        <v>221</v>
      </c>
      <c r="I5" s="17">
        <v>12</v>
      </c>
      <c r="J5" s="17">
        <v>56</v>
      </c>
      <c r="K5" s="17">
        <v>30</v>
      </c>
      <c r="L5" s="17">
        <v>136</v>
      </c>
      <c r="M5" s="17">
        <v>77</v>
      </c>
      <c r="N5" s="17">
        <v>12</v>
      </c>
      <c r="O5" s="17">
        <v>8</v>
      </c>
    </row>
    <row r="6" spans="1:15" s="8" customFormat="1" x14ac:dyDescent="0.25">
      <c r="A6" s="14">
        <v>43918</v>
      </c>
      <c r="B6" s="17"/>
      <c r="C6" s="17">
        <v>240</v>
      </c>
      <c r="D6" s="17">
        <v>115</v>
      </c>
      <c r="E6" s="17">
        <v>125</v>
      </c>
      <c r="F6" s="17">
        <v>211</v>
      </c>
      <c r="G6" s="17">
        <v>29</v>
      </c>
      <c r="H6" s="17">
        <v>228</v>
      </c>
      <c r="I6" s="17">
        <v>12</v>
      </c>
      <c r="J6" s="17"/>
      <c r="K6" s="17"/>
      <c r="L6" s="17"/>
      <c r="M6" s="17"/>
      <c r="N6" s="17"/>
      <c r="O6" s="17"/>
    </row>
    <row r="7" spans="1:15" s="8" customFormat="1" x14ac:dyDescent="0.25">
      <c r="A7" s="14">
        <v>43919</v>
      </c>
      <c r="B7" s="17"/>
      <c r="C7" s="17">
        <v>283</v>
      </c>
      <c r="D7" s="17">
        <v>128</v>
      </c>
      <c r="E7" s="17">
        <v>155</v>
      </c>
      <c r="F7" s="17">
        <v>245</v>
      </c>
      <c r="G7" s="17">
        <v>38</v>
      </c>
      <c r="H7" s="17">
        <v>276</v>
      </c>
      <c r="I7" s="17">
        <v>7</v>
      </c>
      <c r="J7" s="17">
        <v>68</v>
      </c>
      <c r="K7" s="17">
        <v>25</v>
      </c>
      <c r="L7" s="17">
        <v>197</v>
      </c>
      <c r="M7" s="17">
        <v>80</v>
      </c>
      <c r="N7" s="17">
        <v>5</v>
      </c>
      <c r="O7" s="17">
        <v>1</v>
      </c>
    </row>
    <row r="8" spans="1:15" s="8" customFormat="1" x14ac:dyDescent="0.25">
      <c r="A8" s="14">
        <v>43920</v>
      </c>
      <c r="B8" s="17"/>
      <c r="C8" s="17">
        <v>217</v>
      </c>
      <c r="D8" s="17">
        <v>97</v>
      </c>
      <c r="E8" s="17">
        <v>120</v>
      </c>
      <c r="F8" s="17">
        <v>185</v>
      </c>
      <c r="G8" s="17">
        <v>32</v>
      </c>
      <c r="H8" s="17">
        <v>211</v>
      </c>
      <c r="I8" s="17">
        <v>6</v>
      </c>
      <c r="J8" s="17">
        <v>9</v>
      </c>
      <c r="K8" s="17">
        <v>75</v>
      </c>
      <c r="L8" s="17">
        <v>162</v>
      </c>
      <c r="M8" s="17">
        <v>55</v>
      </c>
      <c r="N8" s="17">
        <v>0</v>
      </c>
      <c r="O8" s="17">
        <v>0</v>
      </c>
    </row>
    <row r="9" spans="1:15" s="8" customFormat="1" x14ac:dyDescent="0.25">
      <c r="A9" s="14">
        <v>43921</v>
      </c>
      <c r="B9" s="17"/>
      <c r="C9" s="17">
        <v>186</v>
      </c>
      <c r="D9" s="17">
        <v>85</v>
      </c>
      <c r="E9" s="17">
        <v>101</v>
      </c>
      <c r="F9" s="17">
        <v>160</v>
      </c>
      <c r="G9" s="17">
        <v>26</v>
      </c>
      <c r="H9" s="17">
        <v>181</v>
      </c>
      <c r="I9" s="17">
        <v>5</v>
      </c>
      <c r="J9" s="17">
        <v>26</v>
      </c>
      <c r="K9" s="17">
        <v>57</v>
      </c>
      <c r="L9" s="17">
        <v>132</v>
      </c>
      <c r="M9" s="17">
        <v>48</v>
      </c>
      <c r="N9" s="17">
        <v>5</v>
      </c>
      <c r="O9" s="17">
        <v>1</v>
      </c>
    </row>
    <row r="10" spans="1:15" s="8" customFormat="1" x14ac:dyDescent="0.25">
      <c r="A10" s="18">
        <v>43922</v>
      </c>
      <c r="B10" s="17"/>
      <c r="C10" s="17">
        <v>214</v>
      </c>
      <c r="D10" s="17">
        <v>106</v>
      </c>
      <c r="E10" s="17">
        <v>108</v>
      </c>
      <c r="F10" s="17">
        <v>174</v>
      </c>
      <c r="G10" s="17">
        <v>40</v>
      </c>
      <c r="H10" s="17">
        <v>207</v>
      </c>
      <c r="I10" s="17">
        <v>7</v>
      </c>
      <c r="J10" s="17">
        <v>58</v>
      </c>
      <c r="K10" s="17">
        <v>30</v>
      </c>
      <c r="L10" s="17">
        <v>151</v>
      </c>
      <c r="M10" s="17">
        <v>49</v>
      </c>
      <c r="N10" s="17">
        <v>13</v>
      </c>
      <c r="O10" s="17">
        <v>1</v>
      </c>
    </row>
    <row r="11" spans="1:15" s="8" customFormat="1" x14ac:dyDescent="0.25">
      <c r="A11" s="14">
        <v>43923</v>
      </c>
      <c r="B11" s="17"/>
      <c r="C11" s="17">
        <v>223</v>
      </c>
      <c r="D11" s="17">
        <v>106</v>
      </c>
      <c r="E11" s="17">
        <v>117</v>
      </c>
      <c r="F11" s="17">
        <v>175</v>
      </c>
      <c r="G11" s="17">
        <v>48</v>
      </c>
      <c r="H11" s="17">
        <v>212</v>
      </c>
      <c r="I11" s="17">
        <v>11</v>
      </c>
      <c r="J11" s="17">
        <v>55</v>
      </c>
      <c r="K11" s="17">
        <v>46</v>
      </c>
      <c r="L11" s="17">
        <v>145</v>
      </c>
      <c r="M11" s="17">
        <v>61</v>
      </c>
      <c r="N11" s="17">
        <v>16</v>
      </c>
      <c r="O11" s="17">
        <v>1</v>
      </c>
    </row>
    <row r="12" spans="1:15" x14ac:dyDescent="0.25">
      <c r="A12" s="14">
        <v>43924</v>
      </c>
      <c r="C12" s="17">
        <v>227</v>
      </c>
      <c r="D12" s="17">
        <v>105</v>
      </c>
      <c r="E12" s="17">
        <v>122</v>
      </c>
      <c r="F12" s="17">
        <v>178</v>
      </c>
      <c r="G12" s="17">
        <v>49</v>
      </c>
      <c r="H12" s="17">
        <v>216</v>
      </c>
      <c r="I12" s="17">
        <v>11</v>
      </c>
      <c r="J12" s="17">
        <v>35</v>
      </c>
      <c r="K12" s="17">
        <v>31</v>
      </c>
      <c r="L12" s="17">
        <v>148</v>
      </c>
      <c r="M12" s="17">
        <v>57</v>
      </c>
      <c r="N12" s="17">
        <v>16</v>
      </c>
      <c r="O12" s="17">
        <v>6</v>
      </c>
    </row>
    <row r="13" spans="1:15" x14ac:dyDescent="0.25">
      <c r="A13" s="14">
        <v>43925</v>
      </c>
      <c r="C13" s="17">
        <v>228</v>
      </c>
      <c r="D13" s="17">
        <v>108</v>
      </c>
      <c r="E13" s="17">
        <v>120</v>
      </c>
      <c r="F13" s="17">
        <v>184</v>
      </c>
      <c r="G13" s="17">
        <v>44</v>
      </c>
      <c r="H13" s="17">
        <v>218</v>
      </c>
      <c r="I13" s="17">
        <v>10</v>
      </c>
      <c r="L13" s="17">
        <v>170</v>
      </c>
      <c r="M13" s="17">
        <v>52</v>
      </c>
      <c r="N13" s="17">
        <v>0</v>
      </c>
      <c r="O13" s="17">
        <v>6</v>
      </c>
    </row>
    <row r="14" spans="1:15" x14ac:dyDescent="0.25">
      <c r="A14" s="14">
        <v>43926</v>
      </c>
      <c r="C14" s="17">
        <v>133</v>
      </c>
      <c r="D14" s="17">
        <v>65</v>
      </c>
      <c r="E14" s="17">
        <v>68</v>
      </c>
      <c r="F14" s="17">
        <v>119</v>
      </c>
      <c r="G14" s="17">
        <v>14</v>
      </c>
      <c r="H14" s="17">
        <v>125</v>
      </c>
      <c r="I14" s="17">
        <v>8</v>
      </c>
      <c r="J14" s="17">
        <v>45</v>
      </c>
      <c r="K14" s="17">
        <v>140</v>
      </c>
      <c r="L14" s="17">
        <v>82</v>
      </c>
      <c r="M14" s="17">
        <v>48</v>
      </c>
      <c r="N14" s="17">
        <v>0</v>
      </c>
      <c r="O14" s="17">
        <v>3</v>
      </c>
    </row>
    <row r="15" spans="1:15" x14ac:dyDescent="0.25">
      <c r="A15" s="14">
        <v>43927</v>
      </c>
      <c r="C15" s="17">
        <v>127</v>
      </c>
      <c r="D15" s="17">
        <v>66</v>
      </c>
      <c r="E15" s="17">
        <v>61</v>
      </c>
      <c r="F15" s="17">
        <v>101</v>
      </c>
      <c r="G15" s="17">
        <v>26</v>
      </c>
      <c r="H15" s="17">
        <v>121</v>
      </c>
      <c r="I15" s="17">
        <v>6</v>
      </c>
      <c r="L15" s="17">
        <v>64</v>
      </c>
      <c r="M15" s="17">
        <v>56</v>
      </c>
      <c r="N15" s="17">
        <v>6</v>
      </c>
      <c r="O15" s="17">
        <v>1</v>
      </c>
    </row>
    <row r="16" spans="1:15" x14ac:dyDescent="0.25">
      <c r="A16" s="14">
        <v>43928</v>
      </c>
      <c r="C16" s="17">
        <v>105</v>
      </c>
      <c r="D16" s="17">
        <v>54</v>
      </c>
      <c r="E16" s="17">
        <v>51</v>
      </c>
      <c r="H16" s="17">
        <v>101</v>
      </c>
      <c r="I16" s="17">
        <v>4</v>
      </c>
      <c r="J16" s="17">
        <v>39</v>
      </c>
      <c r="K16" s="17">
        <v>61</v>
      </c>
      <c r="L16" s="17">
        <v>38</v>
      </c>
      <c r="M16" s="17">
        <v>60</v>
      </c>
      <c r="N16" s="17">
        <v>6</v>
      </c>
      <c r="O16" s="17">
        <v>1</v>
      </c>
    </row>
    <row r="17" spans="1:15" x14ac:dyDescent="0.25">
      <c r="A17" s="14">
        <v>43929</v>
      </c>
      <c r="C17" s="17">
        <v>140</v>
      </c>
      <c r="D17" s="17">
        <v>71</v>
      </c>
      <c r="E17" s="17">
        <v>69</v>
      </c>
      <c r="F17" s="17">
        <v>110</v>
      </c>
      <c r="G17" s="17">
        <v>30</v>
      </c>
      <c r="H17" s="17">
        <v>137</v>
      </c>
      <c r="I17" s="17">
        <v>3</v>
      </c>
      <c r="J17" s="17">
        <v>44</v>
      </c>
      <c r="K17" s="17">
        <v>8</v>
      </c>
      <c r="L17" s="17">
        <v>78</v>
      </c>
      <c r="M17" s="17">
        <v>62</v>
      </c>
      <c r="N17" s="17">
        <v>0</v>
      </c>
      <c r="O17" s="17">
        <v>0</v>
      </c>
    </row>
    <row r="18" spans="1:15" x14ac:dyDescent="0.25">
      <c r="A18" s="14">
        <v>43930</v>
      </c>
      <c r="C18" s="17">
        <v>142</v>
      </c>
      <c r="D18" s="17">
        <v>70</v>
      </c>
      <c r="E18" s="17">
        <v>72</v>
      </c>
      <c r="F18" s="17">
        <v>115</v>
      </c>
      <c r="G18" s="17">
        <v>27</v>
      </c>
      <c r="H18" s="17">
        <v>139</v>
      </c>
      <c r="I18" s="17">
        <v>3</v>
      </c>
      <c r="J18" s="17">
        <v>30</v>
      </c>
      <c r="K18" s="17">
        <v>28</v>
      </c>
      <c r="L18" s="17">
        <v>96</v>
      </c>
      <c r="M18" s="17">
        <v>46</v>
      </c>
      <c r="N18" s="17">
        <v>0</v>
      </c>
      <c r="O18" s="17">
        <v>0</v>
      </c>
    </row>
    <row r="19" spans="1:15" x14ac:dyDescent="0.25">
      <c r="A19" s="14">
        <v>43931</v>
      </c>
      <c r="C19" s="17">
        <v>163</v>
      </c>
      <c r="D19" s="17">
        <v>81</v>
      </c>
      <c r="E19" s="17">
        <v>82</v>
      </c>
      <c r="F19" s="17">
        <v>137</v>
      </c>
      <c r="G19" s="17">
        <v>26</v>
      </c>
      <c r="H19" s="17">
        <v>157</v>
      </c>
      <c r="I19" s="17">
        <v>6</v>
      </c>
      <c r="J19" s="17">
        <v>41</v>
      </c>
      <c r="K19" s="17">
        <v>23</v>
      </c>
      <c r="L19" s="17">
        <v>107</v>
      </c>
      <c r="M19" s="17">
        <v>46</v>
      </c>
      <c r="N19" s="17">
        <v>7</v>
      </c>
      <c r="O19" s="17">
        <v>3</v>
      </c>
    </row>
    <row r="20" spans="1:15" x14ac:dyDescent="0.25">
      <c r="A20" s="14">
        <v>43932</v>
      </c>
      <c r="C20" s="17">
        <v>166</v>
      </c>
      <c r="D20" s="17">
        <v>79</v>
      </c>
      <c r="E20" s="17">
        <v>87</v>
      </c>
      <c r="F20" s="17">
        <v>144</v>
      </c>
      <c r="G20" s="17">
        <v>22</v>
      </c>
      <c r="H20" s="17">
        <v>160</v>
      </c>
      <c r="I20" s="17">
        <v>6</v>
      </c>
      <c r="J20" s="17">
        <v>32</v>
      </c>
      <c r="K20" s="17">
        <v>29</v>
      </c>
      <c r="L20" s="17">
        <v>107</v>
      </c>
      <c r="M20" s="17">
        <v>49</v>
      </c>
      <c r="N20" s="17">
        <v>7</v>
      </c>
      <c r="O20" s="1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O20"/>
  <sheetViews>
    <sheetView workbookViewId="0">
      <pane xSplit="1" topLeftCell="AD1" activePane="topRight" state="frozen"/>
      <selection pane="topRight" activeCell="AH9" sqref="AH9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39" x14ac:dyDescent="0.25">
      <c r="A1" t="s">
        <v>36</v>
      </c>
      <c r="B1" t="s">
        <v>37</v>
      </c>
      <c r="C1" t="s">
        <v>80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168</v>
      </c>
      <c r="AJ1" t="s">
        <v>169</v>
      </c>
      <c r="AK1" t="s">
        <v>170</v>
      </c>
      <c r="AL1" t="s">
        <v>171</v>
      </c>
      <c r="AM1" t="s">
        <v>172</v>
      </c>
    </row>
    <row r="2" spans="1:39" x14ac:dyDescent="0.25">
      <c r="A2" t="s">
        <v>64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</row>
    <row r="3" spans="1:39" x14ac:dyDescent="0.25">
      <c r="A3" t="s">
        <v>65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</row>
    <row r="4" spans="1:39" x14ac:dyDescent="0.25">
      <c r="A4" t="s">
        <v>66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</row>
    <row r="5" spans="1:39" x14ac:dyDescent="0.25">
      <c r="A5" t="s">
        <v>67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</row>
    <row r="6" spans="1:39" x14ac:dyDescent="0.25">
      <c r="A6" t="s">
        <v>68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</row>
    <row r="7" spans="1:39" x14ac:dyDescent="0.25">
      <c r="A7" t="s">
        <v>69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</row>
    <row r="8" spans="1:39" x14ac:dyDescent="0.25">
      <c r="A8" t="s">
        <v>70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9" x14ac:dyDescent="0.25">
      <c r="A9" t="s">
        <v>71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</row>
    <row r="10" spans="1:39" x14ac:dyDescent="0.25">
      <c r="A10" t="s">
        <v>72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</row>
    <row r="11" spans="1:39" x14ac:dyDescent="0.25">
      <c r="A11" t="s">
        <v>73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</row>
    <row r="12" spans="1:39" x14ac:dyDescent="0.25">
      <c r="A12" t="s">
        <v>74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</row>
    <row r="13" spans="1:39" x14ac:dyDescent="0.25">
      <c r="A13" t="s">
        <v>75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</row>
    <row r="14" spans="1:39" x14ac:dyDescent="0.25">
      <c r="A14" t="s">
        <v>76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9" x14ac:dyDescent="0.25">
      <c r="A15" t="s">
        <v>78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</row>
    <row r="16" spans="1:39" x14ac:dyDescent="0.25">
      <c r="A16" t="s">
        <v>77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</row>
    <row r="17" spans="1:41" x14ac:dyDescent="0.25">
      <c r="A17" t="s">
        <v>79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</row>
    <row r="18" spans="1:41" x14ac:dyDescent="0.25">
      <c r="A18" t="s">
        <v>80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M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0</v>
      </c>
      <c r="AK18">
        <f t="shared" si="13"/>
        <v>0</v>
      </c>
      <c r="AL18">
        <f t="shared" si="13"/>
        <v>0</v>
      </c>
      <c r="AM18">
        <f t="shared" si="13"/>
        <v>0</v>
      </c>
    </row>
    <row r="19" spans="1:41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/>
      <c r="AO19" s="2"/>
    </row>
    <row r="20" spans="1:41" x14ac:dyDescent="0.25">
      <c r="A20" t="s">
        <v>147</v>
      </c>
      <c r="C20">
        <f>SUM(C2:C17)</f>
        <v>350</v>
      </c>
      <c r="D20">
        <v>3</v>
      </c>
      <c r="E20">
        <f>SUM(D20,E18)</f>
        <v>4</v>
      </c>
      <c r="F20">
        <f t="shared" ref="F20:AC20" si="14">SUM(E20,F18)</f>
        <v>4</v>
      </c>
      <c r="G20">
        <f t="shared" si="14"/>
        <v>4</v>
      </c>
      <c r="H20">
        <f t="shared" si="14"/>
        <v>4</v>
      </c>
      <c r="I20">
        <f t="shared" si="14"/>
        <v>5</v>
      </c>
      <c r="J20">
        <f t="shared" si="14"/>
        <v>10</v>
      </c>
      <c r="K20">
        <f t="shared" si="14"/>
        <v>11</v>
      </c>
      <c r="L20">
        <f t="shared" si="14"/>
        <v>16</v>
      </c>
      <c r="M20">
        <f t="shared" si="14"/>
        <v>25</v>
      </c>
      <c r="N20">
        <f t="shared" si="14"/>
        <v>35</v>
      </c>
      <c r="O20">
        <f t="shared" si="14"/>
        <v>40</v>
      </c>
      <c r="P20">
        <f t="shared" si="14"/>
        <v>48</v>
      </c>
      <c r="Q20">
        <f t="shared" si="14"/>
        <v>57</v>
      </c>
      <c r="R20">
        <f t="shared" si="14"/>
        <v>67</v>
      </c>
      <c r="S20">
        <f t="shared" si="14"/>
        <v>80</v>
      </c>
      <c r="T20">
        <f t="shared" si="14"/>
        <v>119</v>
      </c>
      <c r="U20">
        <f t="shared" si="14"/>
        <v>139</v>
      </c>
      <c r="V20">
        <f t="shared" si="14"/>
        <v>170</v>
      </c>
      <c r="W20">
        <f t="shared" si="14"/>
        <v>186</v>
      </c>
      <c r="X20">
        <f t="shared" si="14"/>
        <v>212</v>
      </c>
      <c r="Y20">
        <f t="shared" si="14"/>
        <v>233</v>
      </c>
      <c r="Z20">
        <f t="shared" si="14"/>
        <v>269</v>
      </c>
      <c r="AA20">
        <f t="shared" si="14"/>
        <v>288</v>
      </c>
      <c r="AB20">
        <f t="shared" si="14"/>
        <v>320</v>
      </c>
      <c r="AC20">
        <f t="shared" si="14"/>
        <v>350</v>
      </c>
      <c r="AD20">
        <f t="shared" ref="AD20" si="15">SUM(AC20,AD18)</f>
        <v>396</v>
      </c>
      <c r="AE20">
        <f t="shared" ref="AE20" si="16">SUM(AD20,AE18)</f>
        <v>457</v>
      </c>
      <c r="AF20">
        <f t="shared" ref="AF20:AG20" si="17">SUM(AE20,AF18)</f>
        <v>515</v>
      </c>
      <c r="AG20">
        <f t="shared" si="17"/>
        <v>564</v>
      </c>
      <c r="AH20">
        <f t="shared" ref="AH20" si="18">SUM(AG20,AH18)</f>
        <v>620</v>
      </c>
      <c r="AI20">
        <f t="shared" ref="AI20" si="19">SUM(AH20,AI18)</f>
        <v>669</v>
      </c>
      <c r="AJ20">
        <f t="shared" ref="AJ20" si="20">SUM(AI20,AJ18)</f>
        <v>669</v>
      </c>
      <c r="AK20">
        <f t="shared" ref="AK20" si="21">SUM(AJ20,AK18)</f>
        <v>669</v>
      </c>
      <c r="AL20">
        <f t="shared" ref="AL20" si="22">SUM(AK20,AL18)</f>
        <v>669</v>
      </c>
      <c r="AM20">
        <f t="shared" ref="AM20" si="23">SUM(AL20,AM18)</f>
        <v>669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N20"/>
  <sheetViews>
    <sheetView workbookViewId="0">
      <pane xSplit="1" topLeftCell="X1" activePane="topRight" state="frozen"/>
      <selection pane="topRight" activeCell="AE1" sqref="AE1:AH17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34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168</v>
      </c>
    </row>
    <row r="2" spans="1:34" x14ac:dyDescent="0.25">
      <c r="A2" t="s">
        <v>64</v>
      </c>
      <c r="B2" t="s">
        <v>81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</row>
    <row r="3" spans="1:34" x14ac:dyDescent="0.25">
      <c r="A3" t="s">
        <v>148</v>
      </c>
      <c r="B3" t="s">
        <v>81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</row>
    <row r="4" spans="1:34" x14ac:dyDescent="0.25">
      <c r="A4" t="s">
        <v>149</v>
      </c>
      <c r="B4" t="s">
        <v>81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</row>
    <row r="5" spans="1:34" x14ac:dyDescent="0.25">
      <c r="A5" t="s">
        <v>150</v>
      </c>
      <c r="B5" t="s">
        <v>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</row>
    <row r="6" spans="1:34" x14ac:dyDescent="0.25">
      <c r="A6" t="s">
        <v>151</v>
      </c>
      <c r="B6" t="s">
        <v>81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</row>
    <row r="7" spans="1:34" x14ac:dyDescent="0.25">
      <c r="A7" t="s">
        <v>152</v>
      </c>
      <c r="B7" t="s">
        <v>82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</row>
    <row r="8" spans="1:34" x14ac:dyDescent="0.25">
      <c r="A8" t="s">
        <v>153</v>
      </c>
      <c r="B8" t="s">
        <v>82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</row>
    <row r="9" spans="1:34" x14ac:dyDescent="0.25">
      <c r="A9" t="s">
        <v>154</v>
      </c>
      <c r="B9" t="s">
        <v>82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</row>
    <row r="10" spans="1:34" x14ac:dyDescent="0.25">
      <c r="A10" t="s">
        <v>155</v>
      </c>
      <c r="B10" t="s">
        <v>82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</row>
    <row r="11" spans="1:34" x14ac:dyDescent="0.25">
      <c r="A11" t="s">
        <v>156</v>
      </c>
      <c r="B11" t="s">
        <v>82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</row>
    <row r="12" spans="1:34" x14ac:dyDescent="0.25">
      <c r="A12" t="s">
        <v>144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</row>
    <row r="13" spans="1:34" x14ac:dyDescent="0.25">
      <c r="A13" t="s">
        <v>146</v>
      </c>
      <c r="B13" t="s">
        <v>83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</row>
    <row r="14" spans="1:34" x14ac:dyDescent="0.25">
      <c r="A14" t="s">
        <v>145</v>
      </c>
      <c r="B14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</row>
    <row r="15" spans="1:34" x14ac:dyDescent="0.25">
      <c r="A15" t="s">
        <v>27</v>
      </c>
      <c r="B15" t="s">
        <v>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</row>
    <row r="16" spans="1:34" x14ac:dyDescent="0.25">
      <c r="A16" t="s">
        <v>77</v>
      </c>
      <c r="B16" t="s">
        <v>83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</row>
    <row r="17" spans="1:40" x14ac:dyDescent="0.25">
      <c r="A17" t="s">
        <v>79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</row>
    <row r="18" spans="1:40" x14ac:dyDescent="0.25">
      <c r="A18" t="s">
        <v>80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</row>
    <row r="19" spans="1:40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/>
      <c r="AJ19" s="2"/>
      <c r="AK19" s="2"/>
      <c r="AL19" s="2"/>
      <c r="AM19" s="2"/>
      <c r="AN19" s="2"/>
    </row>
    <row r="20" spans="1:40" x14ac:dyDescent="0.25">
      <c r="A20" t="s">
        <v>147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FFFD-A9EB-4EB3-ABF4-BB0B312A9564}">
  <dimension ref="A1:C19"/>
  <sheetViews>
    <sheetView workbookViewId="0">
      <selection activeCell="C19" sqref="C19"/>
    </sheetView>
  </sheetViews>
  <sheetFormatPr baseColWidth="10" defaultRowHeight="15" x14ac:dyDescent="0.25"/>
  <cols>
    <col min="2" max="2" width="23" customWidth="1"/>
    <col min="3" max="3" width="20.5703125" bestFit="1" customWidth="1"/>
  </cols>
  <sheetData>
    <row r="1" spans="1:3" x14ac:dyDescent="0.25">
      <c r="A1" t="s">
        <v>9</v>
      </c>
      <c r="B1" t="s">
        <v>34</v>
      </c>
      <c r="C1" t="s">
        <v>35</v>
      </c>
    </row>
    <row r="2" spans="1:3" x14ac:dyDescent="0.25">
      <c r="A2">
        <v>1</v>
      </c>
      <c r="B2" s="5">
        <v>43910</v>
      </c>
      <c r="C2" s="6">
        <v>48</v>
      </c>
    </row>
    <row r="3" spans="1:3" x14ac:dyDescent="0.25">
      <c r="A3">
        <v>2</v>
      </c>
      <c r="B3" s="5">
        <v>43914</v>
      </c>
      <c r="C3" s="6">
        <v>14</v>
      </c>
    </row>
    <row r="4" spans="1:3" x14ac:dyDescent="0.25">
      <c r="A4">
        <v>3</v>
      </c>
      <c r="B4" s="5">
        <v>43917</v>
      </c>
      <c r="C4" s="6">
        <v>43</v>
      </c>
    </row>
    <row r="5" spans="1:3" x14ac:dyDescent="0.25">
      <c r="A5">
        <v>4</v>
      </c>
      <c r="B5" s="5">
        <v>43917</v>
      </c>
      <c r="C5" s="6">
        <v>36</v>
      </c>
    </row>
    <row r="6" spans="1:3" x14ac:dyDescent="0.25">
      <c r="A6">
        <v>5</v>
      </c>
      <c r="B6" s="5">
        <v>43917</v>
      </c>
      <c r="C6" s="6">
        <v>0</v>
      </c>
    </row>
    <row r="7" spans="1:3" x14ac:dyDescent="0.25">
      <c r="A7">
        <v>6</v>
      </c>
      <c r="B7" s="5">
        <v>43918</v>
      </c>
      <c r="C7" s="6">
        <v>43</v>
      </c>
    </row>
    <row r="8" spans="1:3" x14ac:dyDescent="0.25">
      <c r="A8">
        <v>7</v>
      </c>
      <c r="B8" s="5">
        <v>43918</v>
      </c>
      <c r="C8" s="6">
        <v>1</v>
      </c>
    </row>
    <row r="9" spans="1:3" x14ac:dyDescent="0.25">
      <c r="A9">
        <v>8</v>
      </c>
      <c r="B9" s="5">
        <v>43920</v>
      </c>
      <c r="C9" s="6">
        <v>5</v>
      </c>
    </row>
    <row r="10" spans="1:3" x14ac:dyDescent="0.25">
      <c r="A10">
        <v>9</v>
      </c>
      <c r="B10" s="5">
        <v>43920</v>
      </c>
      <c r="C10" s="6">
        <v>5</v>
      </c>
    </row>
    <row r="11" spans="1:3" x14ac:dyDescent="0.25">
      <c r="A11">
        <v>10</v>
      </c>
      <c r="B11" s="5">
        <v>43920</v>
      </c>
      <c r="C11" s="6">
        <v>5</v>
      </c>
    </row>
    <row r="12" spans="1:3" x14ac:dyDescent="0.25">
      <c r="A12">
        <v>11</v>
      </c>
      <c r="B12" s="5">
        <v>43920</v>
      </c>
      <c r="C12" s="6">
        <v>5</v>
      </c>
    </row>
    <row r="13" spans="1:3" x14ac:dyDescent="0.25">
      <c r="A13">
        <v>12</v>
      </c>
      <c r="B13" s="5">
        <v>43921</v>
      </c>
      <c r="C13" s="6">
        <v>8</v>
      </c>
    </row>
    <row r="14" spans="1:3" x14ac:dyDescent="0.25">
      <c r="A14">
        <v>13</v>
      </c>
      <c r="B14" s="5">
        <v>43921</v>
      </c>
      <c r="C14" s="6">
        <v>11</v>
      </c>
    </row>
    <row r="15" spans="1:3" x14ac:dyDescent="0.25">
      <c r="A15">
        <v>14</v>
      </c>
      <c r="B15" s="5">
        <v>43921</v>
      </c>
      <c r="C15" s="6">
        <v>10</v>
      </c>
    </row>
    <row r="16" spans="1:3" x14ac:dyDescent="0.25">
      <c r="A16">
        <v>15</v>
      </c>
      <c r="B16" s="5">
        <v>43921</v>
      </c>
      <c r="C16" s="6">
        <v>8</v>
      </c>
    </row>
    <row r="17" spans="1:3" x14ac:dyDescent="0.25">
      <c r="A17">
        <v>16</v>
      </c>
      <c r="B17" s="5">
        <v>43922</v>
      </c>
      <c r="C17" s="6">
        <v>10</v>
      </c>
    </row>
    <row r="18" spans="1:3" x14ac:dyDescent="0.25">
      <c r="A18">
        <v>17</v>
      </c>
      <c r="B18" s="5">
        <v>43922</v>
      </c>
      <c r="C18" s="6">
        <v>5</v>
      </c>
    </row>
    <row r="19" spans="1:3" x14ac:dyDescent="0.25">
      <c r="A19">
        <v>18</v>
      </c>
      <c r="B19" s="5">
        <v>43922</v>
      </c>
      <c r="C19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Survey</vt:lpstr>
      <vt:lpstr>Relacion de Fechas SCU</vt:lpstr>
      <vt:lpstr>Casos SCU</vt:lpstr>
      <vt:lpstr>Relacion de muestras</vt:lpstr>
      <vt:lpstr>Oriente</vt:lpstr>
      <vt:lpstr>Ingresos SCU</vt:lpstr>
      <vt:lpstr>Por Provincias</vt:lpstr>
      <vt:lpstr>Evolucion</vt:lpstr>
      <vt:lpstr>Contactos</vt:lpstr>
      <vt:lpstr>Altas Medicas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2020-04-13T04:30:07Z</dcterms:modified>
</cp:coreProperties>
</file>