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06EDF5BF-4B8C-4F80-9772-14852F8BACF4}" xr6:coauthVersionLast="45" xr6:coauthVersionMax="45" xr10:uidLastSave="{00000000-0000-0000-0000-000000000000}"/>
  <bookViews>
    <workbookView xWindow="-120" yWindow="-120" windowWidth="20730" windowHeight="11160" tabRatio="749" activeTab="4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CasosMunicipios" sheetId="16" r:id="rId6"/>
    <sheet name="Ingresos SCU" sheetId="12" r:id="rId7"/>
    <sheet name="Por Provincias" sheetId="5" r:id="rId8"/>
    <sheet name="Evolucion" sheetId="7" r:id="rId9"/>
    <sheet name="Recuperados" sheetId="15" r:id="rId10"/>
  </sheets>
  <definedNames>
    <definedName name="_xlnm._FilterDatabase" localSheetId="1" hidden="1">'Relacion de Fechas SCU'!$A$1:$M$102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8" l="1"/>
  <c r="D33" i="8"/>
  <c r="E33" i="8"/>
  <c r="F33" i="8"/>
  <c r="G33" i="8"/>
  <c r="D30" i="11"/>
  <c r="F30" i="11" s="1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28" i="11" l="1"/>
  <c r="D29" i="11" s="1"/>
  <c r="F29" i="11" s="1"/>
  <c r="D30" i="10"/>
  <c r="D31" i="10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<sst xmlns="http://schemas.openxmlformats.org/spreadsheetml/2006/main" count="1071" uniqueCount="191">
  <si>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</si>
  <si>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</si>
  <si>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</si>
  <si>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</si>
  <si>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</si>
  <si>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</si>
  <si>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</si>
  <si>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</si>
  <si>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</si>
  <si>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</si>
  <si>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</si>
  <si>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</si>
  <si>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</si>
  <si>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</si>
  <si>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</si>
  <si>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</si>
  <si>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</si>
  <si>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</si>
  <si>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</si>
  <si>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</si>
  <si>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</si>
  <si>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</si>
  <si>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</si>
  <si>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</si>
  <si>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</si>
  <si>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</si>
  <si>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</si>
  <si>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</si>
  <si>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</si>
  <si>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</si>
  <si>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</si>
  <si>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</si>
  <si>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</si>
  <si>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</si>
  <si>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</si>
  <si>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</si>
  <si>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</si>
  <si>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</si>
  <si>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</si>
  <si>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</si>
  <si>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</si>
  <si>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</si>
  <si>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</si>
  <si>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</si>
  <si>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</si>
  <si>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</si>
  <si>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</si>
  <si>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</si>
  <si>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</si>
  <si>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</si>
  <si>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</si>
  <si>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</si>
  <si>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</si>
  <si>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</si>
  <si>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</si>
  <si>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</si>
  <si>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</si>
  <si>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</si>
  <si>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</si>
  <si>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</si>
  <si>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</si>
  <si>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</si>
  <si>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</si>
  <si>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</si>
  <si>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</si>
  <si>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</si>
  <si>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</si>
  <si>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</si>
  <si>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</si>
  <si>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</si>
  <si>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</si>
  <si>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</si>
  <si>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</si>
  <si>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</si>
  <si>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</si>
  <si>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</si>
  <si>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</si>
  <si>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</si>
  <si>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</si>
  <si>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</si>
  <si>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</si>
  <si>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</si>
  <si>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</si>
  <si>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</si>
  <si>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</si>
  <si>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</si>
  <si>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</si>
  <si>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</si>
  <si>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</si>
  <si>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</si>
  <si>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</si>
  <si>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</si>
  <si>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</si>
  <si>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</si>
  <si>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</si>
  <si>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</si>
  <si>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</si>
  <si>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</si>
  <si>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</si>
  <si>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</si>
  <si>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</si>
  <si>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</si>
  <si>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</si>
  <si>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</si>
  <si>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</si>
  <si>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</si>
  <si>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</si>
  <si>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</si>
  <si>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</si>
  <si>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</si>
  <si>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</si>
  <si>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</si>
  <si>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</si>
  <si>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</si>
  <si>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</si>
  <si>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</si>
  <si>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</si>
  <si>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</si>
  <si>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</si>
  <si>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</si>
  <si>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</si>
  <si>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</si>
  <si>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</si>
  <si>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</si>
  <si>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</si>
  <si>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</si>
  <si>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</si>
  <si>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</si>
  <si>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</si>
  <si>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</si>
  <si>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</si>
  <si>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</si>
  <si>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</si>
  <si>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</si>
  <si>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</si>
  <si>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</si>
  <si>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</si>
  <si>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</si>
  <si>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</si>
  <si>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</si>
  <si>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</si>
  <si>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</si>
  <si>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</si>
  <si>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</si>
  <si>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</si>
  <si>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</si>
  <si>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</si>
  <si>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</si>
  <si>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</si>
  <si>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</si>
  <si>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</si>
  <si>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</si>
  <si>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</si>
  <si>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</si>
  <si>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</si>
  <si>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</si>
  <si>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</si>
  <si>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</si>
  <si>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</si>
  <si>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</si>
  <si>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</si>
  <si>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</si>
  <si>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</si>
  <si>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</si>
  <si>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</si>
  <si>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</si>
  <si>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</si>
  <si>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</si>
  <si>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</si>
  <si>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</si>
  <si>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Zailen Zaldívar Mustelier</t>
  </si>
  <si>
    <t>Bloque 7 Apto 52 Plan Novoa</t>
  </si>
  <si>
    <t>Asintomática</t>
  </si>
  <si>
    <t>Roberto Frank Estrada Arias</t>
  </si>
  <si>
    <t xml:space="preserve">Pozo Dulce No. 62 entre Oscar Lucero y Republica Palma Soriano </t>
  </si>
  <si>
    <t>Edilberto Cedeño Fernández</t>
  </si>
  <si>
    <t xml:space="preserve">Calle 2da # 156 % Calle E y Calle F Reparto La Cuba </t>
  </si>
  <si>
    <t xml:space="preserve">Ernesto Martínez Griñán       </t>
  </si>
  <si>
    <t>Trocha 862 ½, % Aguilera y Heredia</t>
  </si>
  <si>
    <t>Kendal Moulot Torres</t>
  </si>
  <si>
    <t>Calle M. Delgado (Rastro) # 164 e/ San Mateo y San Antonio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</si>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</sst>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H42"/>
  <sheetViews>
    <sheetView topLeftCell="A34" workbookViewId="0">
      <selection activeCell="E42" sqref="E42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8" ht="30" x14ac:dyDescent="0.25">
      <c r="A1" s="1" t="s">
        <v>123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124</v>
      </c>
      <c r="G1" s="14" t="s">
        <v>138</v>
      </c>
      <c r="H1" s="1" t="s">
        <v>169</v>
      </c>
    </row>
    <row r="2" spans="1:8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120</v>
      </c>
      <c r="F2" s="3">
        <v>43910</v>
      </c>
      <c r="G2" s="15" t="s">
        <v>128</v>
      </c>
      <c r="H2" s="1" t="s">
        <v>181</v>
      </c>
    </row>
    <row r="3" spans="1:8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128</v>
      </c>
      <c r="H3" s="1" t="s">
        <v>181</v>
      </c>
    </row>
    <row r="4" spans="1:8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127</v>
      </c>
      <c r="H4" s="1" t="s">
        <v>181</v>
      </c>
    </row>
    <row r="5" spans="1:8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126</v>
      </c>
      <c r="H5" s="1" t="s">
        <v>181</v>
      </c>
    </row>
    <row r="6" spans="1:8" ht="30" x14ac:dyDescent="0.25">
      <c r="A6" s="1" t="s">
        <v>18</v>
      </c>
      <c r="B6" s="1">
        <v>5</v>
      </c>
      <c r="C6" s="1">
        <v>53</v>
      </c>
      <c r="D6" s="1" t="s">
        <v>182</v>
      </c>
      <c r="E6" s="1" t="s">
        <v>97</v>
      </c>
      <c r="F6" s="3">
        <v>43917</v>
      </c>
      <c r="G6" s="15" t="s">
        <v>129</v>
      </c>
      <c r="H6" s="1" t="s">
        <v>181</v>
      </c>
    </row>
    <row r="7" spans="1:8" ht="30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131</v>
      </c>
      <c r="H7" t="s">
        <v>172</v>
      </c>
    </row>
    <row r="8" spans="1:8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125</v>
      </c>
      <c r="H8" s="1" t="s">
        <v>181</v>
      </c>
    </row>
    <row r="9" spans="1:8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88</v>
      </c>
      <c r="F9" s="3">
        <v>43920</v>
      </c>
      <c r="G9" s="15" t="s">
        <v>133</v>
      </c>
      <c r="H9" s="1" t="s">
        <v>181</v>
      </c>
    </row>
    <row r="10" spans="1:8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88</v>
      </c>
      <c r="F10" s="3">
        <v>43920</v>
      </c>
      <c r="G10" s="15" t="s">
        <v>134</v>
      </c>
      <c r="H10" s="1" t="s">
        <v>181</v>
      </c>
    </row>
    <row r="11" spans="1:8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88</v>
      </c>
      <c r="F11" s="3">
        <v>43920</v>
      </c>
      <c r="G11" s="15" t="s">
        <v>134</v>
      </c>
      <c r="H11" s="1" t="s">
        <v>181</v>
      </c>
    </row>
    <row r="12" spans="1:8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125</v>
      </c>
      <c r="H12" s="1" t="s">
        <v>181</v>
      </c>
    </row>
    <row r="13" spans="1:8" ht="30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132</v>
      </c>
      <c r="H13" s="1" t="s">
        <v>181</v>
      </c>
    </row>
    <row r="14" spans="1:8" ht="30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125</v>
      </c>
      <c r="H14" s="1" t="s">
        <v>181</v>
      </c>
    </row>
    <row r="15" spans="1:8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132</v>
      </c>
      <c r="H15" s="1" t="s">
        <v>181</v>
      </c>
    </row>
    <row r="16" spans="1:8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135</v>
      </c>
      <c r="H16" s="1" t="s">
        <v>181</v>
      </c>
    </row>
    <row r="17" spans="1:8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132</v>
      </c>
      <c r="H17" s="1" t="s">
        <v>181</v>
      </c>
    </row>
    <row r="18" spans="1:8" ht="30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126</v>
      </c>
      <c r="H18" t="s">
        <v>172</v>
      </c>
    </row>
    <row r="19" spans="1:8" ht="30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127</v>
      </c>
      <c r="H19" s="1" t="s">
        <v>181</v>
      </c>
    </row>
    <row r="20" spans="1:8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128</v>
      </c>
      <c r="H20" t="s">
        <v>172</v>
      </c>
    </row>
    <row r="21" spans="1:8" ht="30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133</v>
      </c>
      <c r="H21" t="s">
        <v>172</v>
      </c>
    </row>
    <row r="22" spans="1:8" ht="30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130</v>
      </c>
      <c r="H22" s="1" t="s">
        <v>181</v>
      </c>
    </row>
    <row r="23" spans="1:8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125</v>
      </c>
      <c r="H23" s="1" t="s">
        <v>181</v>
      </c>
    </row>
    <row r="24" spans="1:8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129</v>
      </c>
      <c r="H24" s="1" t="s">
        <v>181</v>
      </c>
    </row>
    <row r="25" spans="1:8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136</v>
      </c>
      <c r="F25" s="2">
        <v>43925</v>
      </c>
      <c r="G25" s="15" t="s">
        <v>137</v>
      </c>
      <c r="H25" s="1" t="s">
        <v>181</v>
      </c>
    </row>
    <row r="26" spans="1:8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126</v>
      </c>
      <c r="H26" t="s">
        <v>172</v>
      </c>
    </row>
    <row r="27" spans="1:8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139</v>
      </c>
      <c r="F27" s="2">
        <v>43926</v>
      </c>
      <c r="G27" s="15" t="s">
        <v>135</v>
      </c>
      <c r="H27" t="s">
        <v>172</v>
      </c>
    </row>
    <row r="28" spans="1:8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131</v>
      </c>
      <c r="H28" t="s">
        <v>172</v>
      </c>
    </row>
    <row r="29" spans="1:8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128</v>
      </c>
      <c r="H29" t="s">
        <v>172</v>
      </c>
    </row>
    <row r="30" spans="1:8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158</v>
      </c>
      <c r="F30" s="2">
        <v>43928</v>
      </c>
      <c r="G30" s="15" t="s">
        <v>137</v>
      </c>
      <c r="H30" t="s">
        <v>172</v>
      </c>
    </row>
    <row r="31" spans="1:8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159</v>
      </c>
      <c r="H31" t="s">
        <v>172</v>
      </c>
    </row>
    <row r="32" spans="1:8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160</v>
      </c>
      <c r="H32" s="1" t="s">
        <v>181</v>
      </c>
    </row>
    <row r="33" spans="1:8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161</v>
      </c>
      <c r="F33" s="2">
        <v>43932</v>
      </c>
      <c r="G33" s="15" t="s">
        <v>127</v>
      </c>
      <c r="H33" s="1" t="s">
        <v>181</v>
      </c>
    </row>
    <row r="34" spans="1:8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168</v>
      </c>
      <c r="F34" s="2">
        <v>43933</v>
      </c>
      <c r="G34" s="15" t="s">
        <v>127</v>
      </c>
      <c r="H34" s="1" t="s">
        <v>181</v>
      </c>
    </row>
    <row r="35" spans="1:8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161</v>
      </c>
      <c r="F35" s="2">
        <v>43933</v>
      </c>
      <c r="G35" s="15" t="s">
        <v>127</v>
      </c>
      <c r="H35" s="1" t="s">
        <v>181</v>
      </c>
    </row>
    <row r="36" spans="1:8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125</v>
      </c>
      <c r="H36" s="1" t="s">
        <v>181</v>
      </c>
    </row>
    <row r="37" spans="1:8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168</v>
      </c>
      <c r="F37" s="2">
        <v>43937</v>
      </c>
      <c r="G37" s="15" t="s">
        <v>134</v>
      </c>
      <c r="H37" s="1" t="s">
        <v>181</v>
      </c>
    </row>
    <row r="38" spans="1:8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168</v>
      </c>
      <c r="F38" s="2">
        <v>43937</v>
      </c>
      <c r="G38" s="15" t="s">
        <v>127</v>
      </c>
      <c r="H38" s="1" t="s">
        <v>172</v>
      </c>
    </row>
    <row r="39" spans="1:8" ht="30" x14ac:dyDescent="0.25">
      <c r="A39" s="1" t="s">
        <v>31</v>
      </c>
      <c r="B39" s="7">
        <v>38</v>
      </c>
      <c r="C39" s="7">
        <v>66</v>
      </c>
      <c r="D39" s="1" t="s">
        <v>27</v>
      </c>
      <c r="E39" s="1" t="s">
        <v>168</v>
      </c>
      <c r="F39" s="2">
        <v>43937</v>
      </c>
      <c r="G39" s="15" t="s">
        <v>189</v>
      </c>
      <c r="H39" s="1" t="s">
        <v>172</v>
      </c>
    </row>
    <row r="40" spans="1:8" ht="30" x14ac:dyDescent="0.25">
      <c r="A40" s="1" t="s">
        <v>31</v>
      </c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160</v>
      </c>
      <c r="H40" s="1" t="s">
        <v>181</v>
      </c>
    </row>
    <row r="41" spans="1:8" ht="30" x14ac:dyDescent="0.25">
      <c r="A41" s="1" t="s">
        <v>31</v>
      </c>
      <c r="B41" s="7">
        <v>40</v>
      </c>
      <c r="C41" s="7">
        <v>23</v>
      </c>
      <c r="D41" s="1" t="s">
        <v>27</v>
      </c>
      <c r="E41" s="1" t="s">
        <v>168</v>
      </c>
      <c r="F41" s="2">
        <v>43938</v>
      </c>
      <c r="G41" s="15" t="s">
        <v>137</v>
      </c>
      <c r="H41" s="1" t="s">
        <v>172</v>
      </c>
    </row>
    <row r="42" spans="1:8" ht="30" x14ac:dyDescent="0.25">
      <c r="A42" s="1" t="s">
        <v>18</v>
      </c>
      <c r="B42" s="7">
        <v>41</v>
      </c>
      <c r="C42" s="7">
        <v>78</v>
      </c>
      <c r="D42" s="1" t="s">
        <v>29</v>
      </c>
      <c r="E42" s="1" t="s">
        <v>190</v>
      </c>
      <c r="F42" s="2">
        <v>43938</v>
      </c>
      <c r="G42" s="15" t="s">
        <v>126</v>
      </c>
      <c r="H42" s="1" t="s">
        <v>181</v>
      </c>
    </row>
  </sheetData>
  <autoFilter ref="A1:G33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K4"/>
  <sheetViews>
    <sheetView topLeftCell="V1" workbookViewId="0">
      <selection activeCell="AK6" sqref="AK6"/>
    </sheetView>
  </sheetViews>
  <sheetFormatPr baseColWidth="10" defaultRowHeight="15" x14ac:dyDescent="0.25"/>
  <sheetData>
    <row r="1" spans="1:3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188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</row>
    <row r="3" spans="1:37" x14ac:dyDescent="0.25">
      <c r="A3">
        <v>0</v>
      </c>
      <c r="B3">
        <f t="shared" ref="B3:AK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</row>
    <row r="4" spans="1:37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13"/>
  <sheetViews>
    <sheetView zoomScaleNormal="100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J113" sqref="J113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151</v>
      </c>
      <c r="L1" s="1" t="s">
        <v>152</v>
      </c>
      <c r="M1" s="1" t="s">
        <v>153</v>
      </c>
      <c r="N1" s="1" t="s">
        <v>157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120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120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120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120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119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120</v>
      </c>
      <c r="K6" s="1" t="s">
        <v>173</v>
      </c>
      <c r="L6" s="1">
        <v>85011327325</v>
      </c>
      <c r="M6" s="1" t="s">
        <v>174</v>
      </c>
    </row>
    <row r="7" spans="1:14" ht="20.100000000000001" customHeight="1" x14ac:dyDescent="0.25">
      <c r="A7" s="8">
        <v>2</v>
      </c>
      <c r="B7" s="3">
        <v>43930</v>
      </c>
      <c r="C7" s="1" t="s">
        <v>119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 t="s">
        <v>175</v>
      </c>
      <c r="L7" s="1">
        <v>69051907199</v>
      </c>
      <c r="M7" s="1" t="s">
        <v>176</v>
      </c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119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 t="s">
        <v>177</v>
      </c>
      <c r="L9" s="1"/>
      <c r="M9" s="1" t="s">
        <v>178</v>
      </c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182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182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182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182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ht="20.100000000000001" customHeight="1" x14ac:dyDescent="0.25">
      <c r="A22" s="8">
        <v>6</v>
      </c>
      <c r="B22" s="3">
        <v>43918</v>
      </c>
      <c r="C22" s="1" t="s">
        <v>24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7</v>
      </c>
      <c r="B23" s="3">
        <v>43917</v>
      </c>
      <c r="C23" s="1" t="s">
        <v>22</v>
      </c>
      <c r="D23" s="8">
        <v>11</v>
      </c>
      <c r="E23" s="1" t="s">
        <v>18</v>
      </c>
      <c r="F23" s="8">
        <v>28</v>
      </c>
      <c r="G23" s="1" t="s">
        <v>32</v>
      </c>
      <c r="H23" s="1" t="s">
        <v>20</v>
      </c>
      <c r="I23" s="1" t="s">
        <v>27</v>
      </c>
      <c r="J23" s="1" t="s">
        <v>90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43914</v>
      </c>
      <c r="C24" s="1" t="s">
        <v>17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43917</v>
      </c>
      <c r="C25" s="1" t="s">
        <v>23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43918</v>
      </c>
      <c r="C26" s="1" t="s">
        <v>24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8</v>
      </c>
      <c r="B27" s="3">
        <v>43915</v>
      </c>
      <c r="C27" s="1" t="s">
        <v>22</v>
      </c>
      <c r="D27" s="8">
        <v>5</v>
      </c>
      <c r="E27" s="1" t="s">
        <v>18</v>
      </c>
      <c r="F27" s="8">
        <v>16</v>
      </c>
      <c r="G27" s="1"/>
      <c r="H27" s="1" t="s">
        <v>28</v>
      </c>
      <c r="I27" s="1" t="s">
        <v>21</v>
      </c>
      <c r="J27" s="1" t="s">
        <v>154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43917</v>
      </c>
      <c r="C28" s="1" t="s">
        <v>23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154</v>
      </c>
      <c r="K28" s="1"/>
      <c r="L28" s="1"/>
      <c r="M28" s="1"/>
      <c r="N28" s="1"/>
    </row>
    <row r="29" spans="1:14" ht="20.100000000000001" customHeight="1" x14ac:dyDescent="0.25">
      <c r="A29" s="8">
        <v>8</v>
      </c>
      <c r="B29" s="3">
        <v>43920</v>
      </c>
      <c r="C29" s="1" t="s">
        <v>24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154</v>
      </c>
      <c r="K29" s="1"/>
      <c r="L29" s="1"/>
      <c r="M29" s="1"/>
      <c r="N29" s="1"/>
    </row>
    <row r="30" spans="1:14" ht="20.100000000000001" customHeight="1" x14ac:dyDescent="0.25">
      <c r="A30" s="8">
        <v>9</v>
      </c>
      <c r="B30" s="3">
        <v>43915</v>
      </c>
      <c r="C30" s="1" t="s">
        <v>22</v>
      </c>
      <c r="D30" s="8">
        <v>5</v>
      </c>
      <c r="E30" s="1" t="s">
        <v>18</v>
      </c>
      <c r="F30" s="8">
        <v>8</v>
      </c>
      <c r="G30" s="1"/>
      <c r="H30" s="1" t="s">
        <v>28</v>
      </c>
      <c r="I30" s="1" t="s">
        <v>21</v>
      </c>
      <c r="J30" s="1" t="s">
        <v>154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43917</v>
      </c>
      <c r="C31" s="1" t="s">
        <v>23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154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43920</v>
      </c>
      <c r="C32" s="1" t="s">
        <v>24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154</v>
      </c>
      <c r="K32" s="1"/>
      <c r="L32" s="1"/>
      <c r="M32" s="1"/>
      <c r="N32" s="1"/>
    </row>
    <row r="33" spans="1:14" ht="20.100000000000001" customHeight="1" x14ac:dyDescent="0.25">
      <c r="A33" s="8">
        <v>10</v>
      </c>
      <c r="B33" s="3">
        <v>43915</v>
      </c>
      <c r="C33" s="1" t="s">
        <v>22</v>
      </c>
      <c r="D33" s="8">
        <v>5</v>
      </c>
      <c r="E33" s="1" t="s">
        <v>18</v>
      </c>
      <c r="F33" s="8">
        <v>7</v>
      </c>
      <c r="G33" s="1"/>
      <c r="H33" s="1" t="s">
        <v>28</v>
      </c>
      <c r="I33" s="1" t="s">
        <v>21</v>
      </c>
      <c r="J33" s="1" t="s">
        <v>154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43917</v>
      </c>
      <c r="C34" s="1" t="s">
        <v>23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154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43920</v>
      </c>
      <c r="C35" s="1" t="s">
        <v>24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154</v>
      </c>
      <c r="K35" s="1"/>
      <c r="L35" s="1"/>
      <c r="M35" s="1"/>
      <c r="N35" s="1"/>
    </row>
    <row r="36" spans="1:14" ht="20.100000000000001" customHeight="1" x14ac:dyDescent="0.25">
      <c r="A36" s="8">
        <v>11</v>
      </c>
      <c r="B36" s="3">
        <v>43916</v>
      </c>
      <c r="C36" s="1" t="s">
        <v>22</v>
      </c>
      <c r="D36" s="8">
        <v>5</v>
      </c>
      <c r="E36" s="1" t="s">
        <v>18</v>
      </c>
      <c r="F36" s="8">
        <v>27</v>
      </c>
      <c r="G36" s="1"/>
      <c r="H36" s="1" t="s">
        <v>28</v>
      </c>
      <c r="I36" s="1" t="s">
        <v>29</v>
      </c>
      <c r="J36" s="1" t="s">
        <v>91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43919</v>
      </c>
      <c r="C37" s="1" t="s">
        <v>23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43920</v>
      </c>
      <c r="C38" s="1" t="s">
        <v>24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ht="20.100000000000001" customHeight="1" x14ac:dyDescent="0.25">
      <c r="A39" s="8">
        <v>12</v>
      </c>
      <c r="B39" s="3">
        <v>43915</v>
      </c>
      <c r="C39" s="1" t="s">
        <v>22</v>
      </c>
      <c r="D39" s="8">
        <v>8</v>
      </c>
      <c r="E39" s="1" t="s">
        <v>31</v>
      </c>
      <c r="F39" s="8">
        <v>33</v>
      </c>
      <c r="G39" s="1"/>
      <c r="H39" s="1" t="s">
        <v>28</v>
      </c>
      <c r="I39" s="1" t="s">
        <v>27</v>
      </c>
      <c r="J39" s="1" t="s">
        <v>90</v>
      </c>
      <c r="K39" s="1"/>
      <c r="L39" s="1"/>
      <c r="M39" s="1"/>
      <c r="N39" s="1"/>
    </row>
    <row r="40" spans="1:14" ht="20.100000000000001" customHeight="1" x14ac:dyDescent="0.25">
      <c r="A40" s="8">
        <v>12</v>
      </c>
      <c r="B40" s="3">
        <v>43916</v>
      </c>
      <c r="C40" s="1" t="s">
        <v>23</v>
      </c>
      <c r="D40" s="8">
        <v>8</v>
      </c>
      <c r="E40" s="1" t="s">
        <v>31</v>
      </c>
      <c r="F40" s="8">
        <v>33</v>
      </c>
      <c r="G40" s="1"/>
      <c r="H40" s="1" t="s">
        <v>28</v>
      </c>
      <c r="I40" s="1" t="s">
        <v>27</v>
      </c>
      <c r="J40" s="1" t="s">
        <v>90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43921</v>
      </c>
      <c r="C41" s="1" t="s">
        <v>24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13</v>
      </c>
      <c r="B42" s="3">
        <v>43913</v>
      </c>
      <c r="C42" s="1" t="s">
        <v>23</v>
      </c>
      <c r="D42" s="8">
        <v>11</v>
      </c>
      <c r="E42" s="1" t="s">
        <v>31</v>
      </c>
      <c r="F42" s="8">
        <v>29</v>
      </c>
      <c r="G42" s="1"/>
      <c r="H42" s="1" t="s">
        <v>28</v>
      </c>
      <c r="I42" s="1" t="s">
        <v>27</v>
      </c>
      <c r="J42" s="1" t="s">
        <v>92</v>
      </c>
      <c r="K42" s="1"/>
      <c r="L42" s="1"/>
      <c r="M42" s="1"/>
      <c r="N42" s="1"/>
    </row>
    <row r="43" spans="1:14" ht="20.100000000000001" customHeight="1" x14ac:dyDescent="0.25">
      <c r="A43" s="8">
        <v>13</v>
      </c>
      <c r="B43" s="3">
        <v>43910</v>
      </c>
      <c r="C43" s="1" t="s">
        <v>22</v>
      </c>
      <c r="D43" s="8">
        <v>11</v>
      </c>
      <c r="E43" s="1" t="s">
        <v>31</v>
      </c>
      <c r="F43" s="8">
        <v>29</v>
      </c>
      <c r="G43" s="1"/>
      <c r="H43" s="1" t="s">
        <v>28</v>
      </c>
      <c r="I43" s="1" t="s">
        <v>27</v>
      </c>
      <c r="J43" s="1" t="s">
        <v>92</v>
      </c>
      <c r="K43" s="1"/>
      <c r="L43" s="1"/>
      <c r="M43" s="1"/>
      <c r="N43" s="1"/>
    </row>
    <row r="44" spans="1:14" ht="20.100000000000001" customHeight="1" x14ac:dyDescent="0.25">
      <c r="A44" s="8">
        <v>13</v>
      </c>
      <c r="B44" s="3">
        <v>43921</v>
      </c>
      <c r="C44" s="1" t="s">
        <v>24</v>
      </c>
      <c r="D44" s="8">
        <v>11</v>
      </c>
      <c r="E44" s="1" t="s">
        <v>31</v>
      </c>
      <c r="F44" s="8">
        <v>29</v>
      </c>
      <c r="G44" s="1"/>
      <c r="H44" s="1" t="s">
        <v>28</v>
      </c>
      <c r="I44" s="1" t="s">
        <v>27</v>
      </c>
      <c r="J44" s="1" t="s">
        <v>92</v>
      </c>
      <c r="K44" s="1"/>
      <c r="L44" s="1"/>
      <c r="M44" s="1"/>
      <c r="N44" s="1"/>
    </row>
    <row r="45" spans="1:14" ht="20.100000000000001" customHeight="1" x14ac:dyDescent="0.25">
      <c r="A45" s="8">
        <v>14</v>
      </c>
      <c r="B45" s="3">
        <v>43918</v>
      </c>
      <c r="C45" s="1" t="s">
        <v>22</v>
      </c>
      <c r="D45" s="8">
        <v>10</v>
      </c>
      <c r="E45" s="1" t="s">
        <v>18</v>
      </c>
      <c r="F45" s="8">
        <v>30</v>
      </c>
      <c r="G45" s="1"/>
      <c r="H45" s="1" t="s">
        <v>28</v>
      </c>
      <c r="I45" s="1" t="s">
        <v>29</v>
      </c>
      <c r="J45" s="1" t="s">
        <v>91</v>
      </c>
      <c r="K45" s="1"/>
      <c r="L45" s="1"/>
      <c r="M45" s="1"/>
      <c r="N45" s="1"/>
    </row>
    <row r="46" spans="1:14" ht="20.100000000000001" customHeight="1" x14ac:dyDescent="0.25">
      <c r="A46" s="8">
        <v>14</v>
      </c>
      <c r="B46" s="3">
        <v>43919</v>
      </c>
      <c r="C46" s="1" t="s">
        <v>23</v>
      </c>
      <c r="D46" s="8">
        <v>10</v>
      </c>
      <c r="E46" s="1" t="s">
        <v>18</v>
      </c>
      <c r="F46" s="8">
        <v>30</v>
      </c>
      <c r="G46" s="1"/>
      <c r="H46" s="1" t="s">
        <v>28</v>
      </c>
      <c r="I46" s="1" t="s">
        <v>29</v>
      </c>
      <c r="J46" s="1" t="s">
        <v>91</v>
      </c>
      <c r="K46" s="1"/>
      <c r="L46" s="1"/>
      <c r="M46" s="1"/>
      <c r="N46" s="1"/>
    </row>
    <row r="47" spans="1:14" ht="20.100000000000001" customHeight="1" x14ac:dyDescent="0.25">
      <c r="A47" s="8">
        <v>14</v>
      </c>
      <c r="B47" s="3">
        <v>43921</v>
      </c>
      <c r="C47" s="1" t="s">
        <v>24</v>
      </c>
      <c r="D47" s="8">
        <v>10</v>
      </c>
      <c r="E47" s="1" t="s">
        <v>18</v>
      </c>
      <c r="F47" s="8">
        <v>30</v>
      </c>
      <c r="G47" s="1"/>
      <c r="H47" s="1" t="s">
        <v>28</v>
      </c>
      <c r="I47" s="1" t="s">
        <v>29</v>
      </c>
      <c r="J47" s="1" t="s">
        <v>91</v>
      </c>
      <c r="K47" s="1"/>
      <c r="L47" s="1"/>
      <c r="M47" s="1"/>
      <c r="N47" s="1"/>
    </row>
    <row r="48" spans="1:14" ht="20.100000000000001" customHeight="1" x14ac:dyDescent="0.25">
      <c r="A48" s="8">
        <v>15</v>
      </c>
      <c r="B48" s="3">
        <v>43916</v>
      </c>
      <c r="C48" s="1" t="s">
        <v>22</v>
      </c>
      <c r="D48" s="8">
        <v>8</v>
      </c>
      <c r="E48" s="1" t="s">
        <v>18</v>
      </c>
      <c r="F48" s="8">
        <v>0</v>
      </c>
      <c r="G48" s="1"/>
      <c r="H48" s="1" t="s">
        <v>28</v>
      </c>
      <c r="I48" s="1" t="s">
        <v>27</v>
      </c>
      <c r="J48" s="1" t="s">
        <v>93</v>
      </c>
      <c r="K48" s="1"/>
      <c r="L48" s="1"/>
      <c r="M48" s="1"/>
      <c r="N48" s="1"/>
    </row>
    <row r="49" spans="1:14" ht="20.100000000000001" customHeight="1" x14ac:dyDescent="0.25">
      <c r="A49" s="8">
        <v>15</v>
      </c>
      <c r="B49" s="3">
        <v>43916</v>
      </c>
      <c r="C49" s="1" t="s">
        <v>23</v>
      </c>
      <c r="D49" s="8">
        <v>8</v>
      </c>
      <c r="E49" s="1" t="s">
        <v>18</v>
      </c>
      <c r="F49" s="8">
        <v>0</v>
      </c>
      <c r="G49" s="1"/>
      <c r="H49" s="1" t="s">
        <v>28</v>
      </c>
      <c r="I49" s="1" t="s">
        <v>27</v>
      </c>
      <c r="J49" s="1" t="s">
        <v>93</v>
      </c>
      <c r="K49" s="1"/>
      <c r="L49" s="1"/>
      <c r="M49" s="1"/>
      <c r="N49" s="1" t="s">
        <v>155</v>
      </c>
    </row>
    <row r="50" spans="1:14" ht="20.100000000000001" customHeight="1" x14ac:dyDescent="0.25">
      <c r="A50" s="8">
        <v>15</v>
      </c>
      <c r="B50" s="3">
        <v>43921</v>
      </c>
      <c r="C50" s="1" t="s">
        <v>24</v>
      </c>
      <c r="D50" s="8">
        <v>8</v>
      </c>
      <c r="E50" s="1" t="s">
        <v>18</v>
      </c>
      <c r="F50" s="8">
        <v>0</v>
      </c>
      <c r="G50" s="1"/>
      <c r="H50" s="1" t="s">
        <v>28</v>
      </c>
      <c r="I50" s="1" t="s">
        <v>27</v>
      </c>
      <c r="J50" s="1" t="s">
        <v>93</v>
      </c>
      <c r="K50" s="1"/>
      <c r="L50" s="1"/>
      <c r="M50" s="1"/>
      <c r="N50" s="1" t="s">
        <v>155</v>
      </c>
    </row>
    <row r="51" spans="1:14" ht="20.100000000000001" customHeight="1" x14ac:dyDescent="0.25">
      <c r="A51" s="8">
        <v>16</v>
      </c>
      <c r="B51" s="3">
        <v>43915</v>
      </c>
      <c r="C51" s="1" t="s">
        <v>23</v>
      </c>
      <c r="D51" s="8">
        <v>10</v>
      </c>
      <c r="E51" s="1" t="s">
        <v>18</v>
      </c>
      <c r="F51" s="8">
        <v>31</v>
      </c>
      <c r="G51" s="1"/>
      <c r="H51" s="1" t="s">
        <v>28</v>
      </c>
      <c r="I51" s="1" t="s">
        <v>27</v>
      </c>
      <c r="J51" s="1" t="s">
        <v>96</v>
      </c>
      <c r="K51" s="1"/>
      <c r="L51" s="1"/>
      <c r="M51" s="1"/>
      <c r="N51" s="1" t="s">
        <v>155</v>
      </c>
    </row>
    <row r="52" spans="1:14" ht="20.100000000000001" customHeight="1" x14ac:dyDescent="0.25">
      <c r="A52" s="8">
        <v>16</v>
      </c>
      <c r="B52" s="3">
        <v>43900</v>
      </c>
      <c r="C52" s="1" t="s">
        <v>22</v>
      </c>
      <c r="D52" s="8">
        <v>10</v>
      </c>
      <c r="E52" s="1" t="s">
        <v>18</v>
      </c>
      <c r="F52" s="8">
        <v>31</v>
      </c>
      <c r="G52" s="1"/>
      <c r="H52" s="1" t="s">
        <v>28</v>
      </c>
      <c r="I52" s="1" t="s">
        <v>27</v>
      </c>
      <c r="J52" s="1" t="s">
        <v>96</v>
      </c>
      <c r="K52" s="1"/>
      <c r="L52" s="1"/>
      <c r="M52" s="1"/>
      <c r="N52" s="1" t="s">
        <v>156</v>
      </c>
    </row>
    <row r="53" spans="1:14" ht="20.100000000000001" customHeight="1" x14ac:dyDescent="0.25">
      <c r="A53" s="8">
        <v>16</v>
      </c>
      <c r="B53" s="3">
        <v>43922</v>
      </c>
      <c r="C53" s="1" t="s">
        <v>24</v>
      </c>
      <c r="D53" s="8">
        <v>10</v>
      </c>
      <c r="E53" s="1" t="s">
        <v>18</v>
      </c>
      <c r="F53" s="8">
        <v>31</v>
      </c>
      <c r="G53" s="1"/>
      <c r="H53" s="1" t="s">
        <v>28</v>
      </c>
      <c r="I53" s="1" t="s">
        <v>27</v>
      </c>
      <c r="J53" s="1" t="s">
        <v>96</v>
      </c>
      <c r="K53" s="1"/>
      <c r="L53" s="1"/>
      <c r="M53" s="1"/>
      <c r="N53" s="1" t="s">
        <v>156</v>
      </c>
    </row>
    <row r="54" spans="1:14" ht="20.100000000000001" customHeight="1" x14ac:dyDescent="0.25">
      <c r="A54" s="8">
        <v>17</v>
      </c>
      <c r="B54" s="3">
        <v>43919</v>
      </c>
      <c r="C54" s="1" t="s">
        <v>23</v>
      </c>
      <c r="D54" s="8">
        <v>5</v>
      </c>
      <c r="E54" s="1" t="s">
        <v>31</v>
      </c>
      <c r="F54" s="8">
        <v>79</v>
      </c>
      <c r="G54" s="1"/>
      <c r="H54" s="1" t="s">
        <v>28</v>
      </c>
      <c r="I54" s="1" t="s">
        <v>29</v>
      </c>
      <c r="J54" s="1" t="s">
        <v>91</v>
      </c>
      <c r="K54" s="1"/>
      <c r="L54" s="1"/>
      <c r="M54" s="1"/>
      <c r="N54" s="1" t="s">
        <v>156</v>
      </c>
    </row>
    <row r="55" spans="1:14" ht="20.100000000000001" customHeight="1" x14ac:dyDescent="0.25">
      <c r="A55" s="8">
        <v>17</v>
      </c>
      <c r="B55" s="3">
        <v>43922</v>
      </c>
      <c r="C55" s="1" t="s">
        <v>24</v>
      </c>
      <c r="D55" s="8">
        <v>5</v>
      </c>
      <c r="E55" s="1" t="s">
        <v>31</v>
      </c>
      <c r="F55" s="8">
        <v>79</v>
      </c>
      <c r="G55" s="1"/>
      <c r="H55" s="1" t="s">
        <v>28</v>
      </c>
      <c r="I55" s="1" t="s">
        <v>29</v>
      </c>
      <c r="J55" s="1" t="s">
        <v>91</v>
      </c>
      <c r="K55" s="1"/>
      <c r="L55" s="1"/>
      <c r="M55" s="1"/>
      <c r="N55" s="1"/>
    </row>
    <row r="56" spans="1:14" ht="20.100000000000001" customHeight="1" x14ac:dyDescent="0.25">
      <c r="A56" s="8">
        <v>18</v>
      </c>
      <c r="B56" s="3">
        <v>43916</v>
      </c>
      <c r="C56" s="1" t="s">
        <v>22</v>
      </c>
      <c r="D56" s="8">
        <v>14</v>
      </c>
      <c r="E56" s="1" t="s">
        <v>31</v>
      </c>
      <c r="F56" s="8">
        <v>49</v>
      </c>
      <c r="G56" s="1"/>
      <c r="H56" s="1" t="s">
        <v>28</v>
      </c>
      <c r="I56" s="1" t="s">
        <v>27</v>
      </c>
      <c r="J56" s="1" t="s">
        <v>94</v>
      </c>
      <c r="K56" s="1"/>
      <c r="L56" s="1"/>
      <c r="M56" s="1"/>
      <c r="N56" s="1"/>
    </row>
    <row r="57" spans="1:14" ht="20.100000000000001" customHeight="1" x14ac:dyDescent="0.25">
      <c r="A57" s="8">
        <v>18</v>
      </c>
      <c r="B57" s="3">
        <v>43917</v>
      </c>
      <c r="C57" s="1" t="s">
        <v>23</v>
      </c>
      <c r="D57" s="8">
        <v>14</v>
      </c>
      <c r="E57" s="1" t="s">
        <v>31</v>
      </c>
      <c r="F57" s="8">
        <v>49</v>
      </c>
      <c r="G57" s="1"/>
      <c r="H57" s="1" t="s">
        <v>28</v>
      </c>
      <c r="I57" s="1" t="s">
        <v>27</v>
      </c>
      <c r="J57" s="1" t="s">
        <v>94</v>
      </c>
      <c r="K57" s="1"/>
      <c r="L57" s="1"/>
      <c r="M57" s="1"/>
      <c r="N57" s="1"/>
    </row>
    <row r="58" spans="1:14" ht="20.100000000000001" customHeight="1" x14ac:dyDescent="0.25">
      <c r="A58" s="8">
        <v>18</v>
      </c>
      <c r="B58" s="3">
        <v>43922</v>
      </c>
      <c r="C58" s="1" t="s">
        <v>24</v>
      </c>
      <c r="D58" s="8">
        <v>14</v>
      </c>
      <c r="E58" s="1" t="s">
        <v>31</v>
      </c>
      <c r="F58" s="8">
        <v>49</v>
      </c>
      <c r="G58" s="1"/>
      <c r="H58" s="1" t="s">
        <v>28</v>
      </c>
      <c r="I58" s="1" t="s">
        <v>27</v>
      </c>
      <c r="J58" s="1" t="s">
        <v>94</v>
      </c>
      <c r="K58" s="1"/>
      <c r="L58" s="1"/>
      <c r="M58" s="1"/>
      <c r="N58" s="1"/>
    </row>
    <row r="59" spans="1:14" ht="20.100000000000001" customHeight="1" x14ac:dyDescent="0.25">
      <c r="A59" s="8">
        <v>19</v>
      </c>
      <c r="B59" s="2">
        <v>43920</v>
      </c>
      <c r="C59" s="1" t="s">
        <v>23</v>
      </c>
      <c r="D59" s="8">
        <v>17</v>
      </c>
      <c r="E59" s="1" t="s">
        <v>18</v>
      </c>
      <c r="F59" s="8">
        <v>39</v>
      </c>
      <c r="H59" s="1" t="s">
        <v>28</v>
      </c>
      <c r="I59" s="1" t="s">
        <v>27</v>
      </c>
      <c r="J59" s="1" t="s">
        <v>94</v>
      </c>
      <c r="K59" s="1"/>
      <c r="L59" s="1"/>
      <c r="M59" s="1"/>
      <c r="N59" s="1"/>
    </row>
    <row r="60" spans="1:14" ht="20.100000000000001" customHeight="1" x14ac:dyDescent="0.25">
      <c r="A60" s="8">
        <v>19</v>
      </c>
      <c r="B60" s="2">
        <v>43923</v>
      </c>
      <c r="C60" s="1" t="s">
        <v>24</v>
      </c>
      <c r="D60" s="8">
        <v>17</v>
      </c>
      <c r="E60" s="1" t="s">
        <v>18</v>
      </c>
      <c r="F60" s="8">
        <v>39</v>
      </c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20</v>
      </c>
      <c r="B61" s="2">
        <v>43920</v>
      </c>
      <c r="C61" s="1" t="s">
        <v>23</v>
      </c>
      <c r="D61" s="8">
        <v>5</v>
      </c>
      <c r="E61" s="1" t="s">
        <v>31</v>
      </c>
      <c r="F61" s="8">
        <v>80</v>
      </c>
      <c r="H61" s="1" t="s">
        <v>28</v>
      </c>
      <c r="I61" s="1" t="s">
        <v>29</v>
      </c>
      <c r="J61" s="1" t="s">
        <v>89</v>
      </c>
      <c r="K61" s="1"/>
      <c r="L61" s="1"/>
      <c r="M61" s="1"/>
      <c r="N61" s="1"/>
    </row>
    <row r="62" spans="1:14" ht="20.100000000000001" customHeight="1" x14ac:dyDescent="0.25">
      <c r="A62" s="8">
        <v>20</v>
      </c>
      <c r="B62" s="2">
        <v>43923</v>
      </c>
      <c r="C62" s="1" t="s">
        <v>24</v>
      </c>
      <c r="D62" s="8">
        <v>5</v>
      </c>
      <c r="E62" s="1" t="s">
        <v>31</v>
      </c>
      <c r="F62" s="8">
        <v>80</v>
      </c>
      <c r="H62" s="1" t="s">
        <v>28</v>
      </c>
      <c r="I62" s="1" t="s">
        <v>29</v>
      </c>
      <c r="J62" s="1" t="s">
        <v>89</v>
      </c>
      <c r="K62" s="1"/>
      <c r="L62" s="1"/>
      <c r="M62" s="1"/>
      <c r="N62" s="1"/>
    </row>
    <row r="63" spans="1:14" ht="20.100000000000001" customHeight="1" x14ac:dyDescent="0.25">
      <c r="A63" s="8">
        <v>21</v>
      </c>
      <c r="B63" s="2">
        <v>43916</v>
      </c>
      <c r="C63" s="1" t="s">
        <v>23</v>
      </c>
      <c r="D63" s="8">
        <v>12</v>
      </c>
      <c r="E63" s="1" t="s">
        <v>31</v>
      </c>
      <c r="F63" s="8">
        <v>18</v>
      </c>
      <c r="H63" s="1" t="s">
        <v>28</v>
      </c>
      <c r="I63" s="1" t="s">
        <v>27</v>
      </c>
      <c r="J63" s="1" t="s">
        <v>95</v>
      </c>
      <c r="K63" s="1"/>
      <c r="L63" s="1"/>
      <c r="M63" s="1"/>
      <c r="N63" s="1"/>
    </row>
    <row r="64" spans="1:14" ht="20.100000000000001" customHeight="1" x14ac:dyDescent="0.25">
      <c r="A64" s="8">
        <v>21</v>
      </c>
      <c r="B64" s="2">
        <v>43910</v>
      </c>
      <c r="C64" s="1" t="s">
        <v>22</v>
      </c>
      <c r="D64" s="8">
        <v>12</v>
      </c>
      <c r="E64" s="1" t="s">
        <v>31</v>
      </c>
      <c r="F64" s="8">
        <v>18</v>
      </c>
      <c r="H64" s="1" t="s">
        <v>28</v>
      </c>
      <c r="I64" s="1" t="s">
        <v>27</v>
      </c>
      <c r="J64" s="1" t="s">
        <v>95</v>
      </c>
      <c r="K64" s="1"/>
      <c r="L64" s="1"/>
      <c r="M64" s="1"/>
      <c r="N64" s="1"/>
    </row>
    <row r="65" spans="1:14" ht="20.100000000000001" customHeight="1" x14ac:dyDescent="0.25">
      <c r="A65" s="8">
        <v>21</v>
      </c>
      <c r="B65" s="2">
        <v>43923</v>
      </c>
      <c r="C65" s="1" t="s">
        <v>24</v>
      </c>
      <c r="D65" s="8">
        <v>12</v>
      </c>
      <c r="E65" s="1" t="s">
        <v>31</v>
      </c>
      <c r="F65" s="8">
        <v>18</v>
      </c>
      <c r="H65" s="1" t="s">
        <v>28</v>
      </c>
      <c r="I65" s="1" t="s">
        <v>27</v>
      </c>
      <c r="J65" s="1" t="s">
        <v>95</v>
      </c>
      <c r="K65" s="1"/>
      <c r="L65" s="1"/>
      <c r="M65" s="1"/>
      <c r="N65" s="1"/>
    </row>
    <row r="66" spans="1:14" ht="20.100000000000001" customHeight="1" x14ac:dyDescent="0.25">
      <c r="A66" s="8">
        <v>22</v>
      </c>
      <c r="B66" s="2">
        <v>43915</v>
      </c>
      <c r="C66" s="1" t="s">
        <v>23</v>
      </c>
      <c r="D66" s="7">
        <v>12</v>
      </c>
      <c r="E66" s="1" t="s">
        <v>18</v>
      </c>
      <c r="F66" s="8">
        <v>29</v>
      </c>
      <c r="H66" s="1" t="s">
        <v>28</v>
      </c>
      <c r="I66" s="1" t="s">
        <v>27</v>
      </c>
      <c r="J66" s="1" t="s">
        <v>118</v>
      </c>
      <c r="K66" s="1"/>
      <c r="L66" s="1"/>
      <c r="M66" s="1"/>
      <c r="N66" s="1"/>
    </row>
    <row r="67" spans="1:14" x14ac:dyDescent="0.25">
      <c r="A67" s="8">
        <v>22</v>
      </c>
      <c r="B67" s="2">
        <v>43913</v>
      </c>
      <c r="C67" s="1" t="s">
        <v>22</v>
      </c>
      <c r="D67" s="7">
        <v>12</v>
      </c>
      <c r="E67" s="1" t="s">
        <v>18</v>
      </c>
      <c r="F67" s="8">
        <v>29</v>
      </c>
      <c r="H67" s="1" t="s">
        <v>28</v>
      </c>
      <c r="I67" s="1" t="s">
        <v>27</v>
      </c>
      <c r="J67" s="1" t="s">
        <v>118</v>
      </c>
      <c r="K67" s="1"/>
      <c r="L67" s="1"/>
      <c r="M67" s="1"/>
      <c r="N67" s="1"/>
    </row>
    <row r="68" spans="1:14" x14ac:dyDescent="0.25">
      <c r="A68" s="8">
        <v>22</v>
      </c>
      <c r="B68" s="2">
        <v>43924</v>
      </c>
      <c r="C68" s="1" t="s">
        <v>24</v>
      </c>
      <c r="D68" s="7">
        <v>12</v>
      </c>
      <c r="E68" s="1" t="s">
        <v>18</v>
      </c>
      <c r="F68" s="8">
        <v>29</v>
      </c>
      <c r="H68" s="1" t="s">
        <v>28</v>
      </c>
      <c r="I68" s="1" t="s">
        <v>27</v>
      </c>
      <c r="J68" s="1" t="s">
        <v>118</v>
      </c>
      <c r="K68" s="1"/>
      <c r="L68" s="1"/>
      <c r="M68" s="1"/>
      <c r="N68" s="1"/>
    </row>
    <row r="69" spans="1:14" x14ac:dyDescent="0.25">
      <c r="A69" s="7">
        <v>23</v>
      </c>
      <c r="B69" s="2">
        <v>43923</v>
      </c>
      <c r="C69" s="1" t="s">
        <v>22</v>
      </c>
      <c r="D69" s="7">
        <v>13</v>
      </c>
      <c r="E69" s="1" t="s">
        <v>31</v>
      </c>
      <c r="F69" s="7">
        <v>22</v>
      </c>
      <c r="I69" s="1" t="s">
        <v>27</v>
      </c>
      <c r="J69" s="1" t="s">
        <v>136</v>
      </c>
      <c r="K69" s="1"/>
      <c r="L69" s="1"/>
      <c r="M69" s="1"/>
      <c r="N69" s="1"/>
    </row>
    <row r="70" spans="1:14" x14ac:dyDescent="0.25">
      <c r="A70" s="7">
        <v>23</v>
      </c>
      <c r="B70" s="2">
        <v>43924</v>
      </c>
      <c r="C70" s="1" t="s">
        <v>23</v>
      </c>
      <c r="D70" s="7">
        <v>13</v>
      </c>
      <c r="E70" s="1" t="s">
        <v>31</v>
      </c>
      <c r="F70" s="7">
        <v>22</v>
      </c>
      <c r="I70" s="1" t="s">
        <v>27</v>
      </c>
      <c r="J70" s="1" t="s">
        <v>136</v>
      </c>
      <c r="K70" s="1"/>
      <c r="L70" s="1"/>
      <c r="M70" s="1"/>
      <c r="N70" s="1"/>
    </row>
    <row r="71" spans="1:14" x14ac:dyDescent="0.25">
      <c r="A71" s="7">
        <v>23</v>
      </c>
      <c r="B71" s="2">
        <v>43926</v>
      </c>
      <c r="C71" s="1" t="s">
        <v>24</v>
      </c>
      <c r="D71" s="7">
        <v>13</v>
      </c>
      <c r="E71" s="1" t="s">
        <v>31</v>
      </c>
      <c r="F71" s="7">
        <v>22</v>
      </c>
      <c r="H71" s="1" t="s">
        <v>28</v>
      </c>
      <c r="I71" s="1" t="s">
        <v>27</v>
      </c>
      <c r="J71" s="1" t="s">
        <v>136</v>
      </c>
      <c r="K71" s="1"/>
      <c r="L71" s="1"/>
      <c r="M71" s="1"/>
      <c r="N71" s="1"/>
    </row>
    <row r="72" spans="1:14" x14ac:dyDescent="0.25">
      <c r="A72" s="7">
        <v>24</v>
      </c>
      <c r="B72" s="2">
        <v>43923</v>
      </c>
      <c r="C72" s="1" t="s">
        <v>22</v>
      </c>
      <c r="D72" s="7">
        <v>43</v>
      </c>
      <c r="E72" s="1" t="s">
        <v>18</v>
      </c>
      <c r="F72" s="7">
        <v>77</v>
      </c>
      <c r="I72" s="1" t="s">
        <v>27</v>
      </c>
      <c r="J72" s="1" t="s">
        <v>95</v>
      </c>
      <c r="K72" s="1"/>
      <c r="L72" s="1"/>
      <c r="M72" s="1"/>
      <c r="N72" s="1"/>
    </row>
    <row r="73" spans="1:14" x14ac:dyDescent="0.25">
      <c r="A73" s="7">
        <v>24</v>
      </c>
      <c r="B73" s="2">
        <v>43924</v>
      </c>
      <c r="C73" s="1" t="s">
        <v>23</v>
      </c>
      <c r="D73" s="7">
        <v>43</v>
      </c>
      <c r="E73" s="1" t="s">
        <v>18</v>
      </c>
      <c r="F73" s="7">
        <v>77</v>
      </c>
      <c r="I73" s="1" t="s">
        <v>27</v>
      </c>
      <c r="J73" s="1" t="s">
        <v>95</v>
      </c>
      <c r="K73" s="1"/>
      <c r="L73" s="1"/>
      <c r="M73" s="1"/>
      <c r="N73" s="1"/>
    </row>
    <row r="74" spans="1:14" x14ac:dyDescent="0.25">
      <c r="A74" s="7">
        <v>24</v>
      </c>
      <c r="B74" s="2">
        <v>43926</v>
      </c>
      <c r="C74" s="1" t="s">
        <v>24</v>
      </c>
      <c r="D74" s="7">
        <v>43</v>
      </c>
      <c r="E74" s="1" t="s">
        <v>18</v>
      </c>
      <c r="F74" s="7">
        <v>77</v>
      </c>
      <c r="H74" s="1" t="s">
        <v>28</v>
      </c>
      <c r="I74" s="1" t="s">
        <v>27</v>
      </c>
      <c r="J74" s="1" t="s">
        <v>95</v>
      </c>
      <c r="K74" s="1"/>
      <c r="L74" s="1"/>
      <c r="M74" s="1"/>
      <c r="N74" s="1"/>
    </row>
    <row r="75" spans="1:14" x14ac:dyDescent="0.25">
      <c r="A75" s="7">
        <v>25</v>
      </c>
      <c r="B75" s="2">
        <v>43924</v>
      </c>
      <c r="C75" s="1" t="s">
        <v>23</v>
      </c>
      <c r="D75" s="7">
        <v>25</v>
      </c>
      <c r="E75" s="1" t="s">
        <v>18</v>
      </c>
      <c r="F75" s="7">
        <v>51</v>
      </c>
      <c r="I75" s="1" t="s">
        <v>27</v>
      </c>
      <c r="J75" s="1" t="s">
        <v>95</v>
      </c>
      <c r="K75" s="1"/>
      <c r="L75" s="1"/>
      <c r="M75" s="1"/>
      <c r="N75" s="1"/>
    </row>
    <row r="76" spans="1:14" x14ac:dyDescent="0.25">
      <c r="A76" s="7">
        <v>25</v>
      </c>
      <c r="B76" s="2">
        <v>43925</v>
      </c>
      <c r="C76" s="1" t="s">
        <v>24</v>
      </c>
      <c r="D76" s="7">
        <v>25</v>
      </c>
      <c r="E76" s="1" t="s">
        <v>18</v>
      </c>
      <c r="F76" s="7">
        <v>51</v>
      </c>
      <c r="H76" s="1" t="s">
        <v>28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26</v>
      </c>
      <c r="B77" s="2">
        <v>43930</v>
      </c>
      <c r="C77" s="1" t="s">
        <v>119</v>
      </c>
      <c r="D77" s="7">
        <v>23</v>
      </c>
      <c r="E77" s="1" t="s">
        <v>31</v>
      </c>
      <c r="F77" s="7">
        <v>0</v>
      </c>
      <c r="I77" s="1" t="s">
        <v>27</v>
      </c>
      <c r="J77" s="1" t="s">
        <v>139</v>
      </c>
      <c r="K77" s="1" t="s">
        <v>179</v>
      </c>
      <c r="L77" s="1"/>
      <c r="M77" s="1" t="s">
        <v>180</v>
      </c>
      <c r="N77" s="1"/>
    </row>
    <row r="78" spans="1:14" x14ac:dyDescent="0.25">
      <c r="A78" s="7">
        <v>26</v>
      </c>
      <c r="B78" s="2">
        <v>43923</v>
      </c>
      <c r="C78" s="1" t="s">
        <v>23</v>
      </c>
      <c r="D78" s="7">
        <v>23</v>
      </c>
      <c r="E78" s="1" t="s">
        <v>31</v>
      </c>
      <c r="F78" s="7">
        <v>0</v>
      </c>
      <c r="I78" s="1" t="s">
        <v>27</v>
      </c>
      <c r="J78" s="1" t="s">
        <v>139</v>
      </c>
      <c r="K78" s="1"/>
      <c r="L78" s="1"/>
      <c r="M78" s="1"/>
      <c r="N78" s="1"/>
    </row>
    <row r="79" spans="1:14" x14ac:dyDescent="0.25">
      <c r="A79" s="7">
        <v>26</v>
      </c>
      <c r="B79" s="2">
        <v>43927</v>
      </c>
      <c r="C79" s="1" t="s">
        <v>24</v>
      </c>
      <c r="D79" s="7">
        <v>23</v>
      </c>
      <c r="E79" s="1" t="s">
        <v>31</v>
      </c>
      <c r="F79" s="7">
        <v>0</v>
      </c>
      <c r="I79" s="1" t="s">
        <v>27</v>
      </c>
      <c r="J79" s="1" t="s">
        <v>139</v>
      </c>
      <c r="K79" s="1"/>
      <c r="L79" s="1"/>
      <c r="M79" s="1"/>
      <c r="N79" s="1"/>
    </row>
    <row r="80" spans="1:14" x14ac:dyDescent="0.25">
      <c r="A80" s="7">
        <v>27</v>
      </c>
      <c r="B80" s="2">
        <v>43922</v>
      </c>
      <c r="C80" s="1" t="s">
        <v>23</v>
      </c>
      <c r="D80" s="7">
        <v>21</v>
      </c>
      <c r="E80" s="1" t="s">
        <v>31</v>
      </c>
      <c r="F80" s="7">
        <v>41</v>
      </c>
      <c r="I80" s="1" t="s">
        <v>29</v>
      </c>
      <c r="J80" s="1" t="s">
        <v>89</v>
      </c>
      <c r="K80" s="1"/>
      <c r="L80" s="1"/>
      <c r="M80" s="1"/>
      <c r="N80" s="1"/>
    </row>
    <row r="81" spans="1:14" x14ac:dyDescent="0.25">
      <c r="A81" s="7">
        <v>27</v>
      </c>
      <c r="B81" s="2">
        <v>43927</v>
      </c>
      <c r="C81" s="1" t="s">
        <v>24</v>
      </c>
      <c r="D81" s="7">
        <v>21</v>
      </c>
      <c r="E81" s="1" t="s">
        <v>31</v>
      </c>
      <c r="F81" s="7">
        <v>41</v>
      </c>
      <c r="I81" s="1" t="s">
        <v>29</v>
      </c>
      <c r="J81" s="1" t="s">
        <v>89</v>
      </c>
      <c r="K81" s="1"/>
      <c r="L81" s="1"/>
      <c r="M81" s="1"/>
      <c r="N81" s="1"/>
    </row>
    <row r="82" spans="1:14" x14ac:dyDescent="0.25">
      <c r="A82" s="7">
        <v>28</v>
      </c>
      <c r="B82" s="2">
        <v>43928</v>
      </c>
      <c r="C82" s="1" t="s">
        <v>24</v>
      </c>
      <c r="D82" s="7">
        <v>27</v>
      </c>
      <c r="E82" s="1" t="s">
        <v>31</v>
      </c>
      <c r="F82" s="7">
        <v>36</v>
      </c>
      <c r="I82" s="1" t="s">
        <v>27</v>
      </c>
      <c r="J82" s="1" t="s">
        <v>118</v>
      </c>
      <c r="K82" s="1"/>
      <c r="L82" s="1"/>
      <c r="M82" s="1"/>
      <c r="N82" s="1"/>
    </row>
    <row r="83" spans="1:14" x14ac:dyDescent="0.25">
      <c r="A83" s="7">
        <v>29</v>
      </c>
      <c r="B83" s="2">
        <v>43925</v>
      </c>
      <c r="C83" s="1" t="s">
        <v>23</v>
      </c>
      <c r="D83" s="7">
        <v>24</v>
      </c>
      <c r="E83" s="1" t="s">
        <v>31</v>
      </c>
      <c r="F83" s="7">
        <v>20</v>
      </c>
      <c r="I83" s="1" t="s">
        <v>27</v>
      </c>
      <c r="J83" s="1" t="s">
        <v>158</v>
      </c>
      <c r="K83" s="1" t="s">
        <v>170</v>
      </c>
      <c r="M83" s="1" t="s">
        <v>171</v>
      </c>
    </row>
    <row r="84" spans="1:14" x14ac:dyDescent="0.25">
      <c r="A84" s="7">
        <v>29</v>
      </c>
      <c r="B84" s="2">
        <v>43928</v>
      </c>
      <c r="C84" s="1" t="s">
        <v>24</v>
      </c>
      <c r="D84" s="7">
        <v>24</v>
      </c>
      <c r="E84" s="1" t="s">
        <v>31</v>
      </c>
      <c r="F84" s="7">
        <v>20</v>
      </c>
      <c r="I84" s="1" t="s">
        <v>27</v>
      </c>
      <c r="J84" s="1" t="s">
        <v>158</v>
      </c>
      <c r="K84" s="1"/>
      <c r="L84" s="1"/>
      <c r="M84" s="1"/>
      <c r="N84" s="1"/>
    </row>
    <row r="85" spans="1:14" x14ac:dyDescent="0.25">
      <c r="A85" s="7">
        <v>30</v>
      </c>
      <c r="B85" s="2">
        <v>43926</v>
      </c>
      <c r="C85" s="1" t="s">
        <v>23</v>
      </c>
      <c r="D85" s="7">
        <v>9</v>
      </c>
      <c r="E85" s="1" t="s">
        <v>31</v>
      </c>
      <c r="F85" s="7">
        <v>70</v>
      </c>
      <c r="I85" s="1" t="s">
        <v>29</v>
      </c>
      <c r="J85" s="1" t="s">
        <v>89</v>
      </c>
      <c r="M85" s="1"/>
    </row>
    <row r="86" spans="1:14" x14ac:dyDescent="0.25">
      <c r="A86" s="7">
        <v>30</v>
      </c>
      <c r="B86" s="2">
        <v>43931</v>
      </c>
      <c r="C86" s="1" t="s">
        <v>24</v>
      </c>
      <c r="D86" s="7">
        <v>9</v>
      </c>
      <c r="E86" s="1" t="s">
        <v>31</v>
      </c>
      <c r="F86" s="7">
        <v>70</v>
      </c>
      <c r="I86" s="1" t="s">
        <v>29</v>
      </c>
      <c r="J86" s="1" t="s">
        <v>89</v>
      </c>
      <c r="M86" s="1"/>
    </row>
    <row r="87" spans="1:14" x14ac:dyDescent="0.25">
      <c r="A87" s="7">
        <v>31</v>
      </c>
      <c r="B87" s="2">
        <v>43927</v>
      </c>
      <c r="C87" s="1" t="s">
        <v>22</v>
      </c>
      <c r="D87" s="7">
        <v>12</v>
      </c>
      <c r="E87" s="1" t="s">
        <v>31</v>
      </c>
      <c r="F87" s="7">
        <v>55</v>
      </c>
      <c r="I87" s="1" t="s">
        <v>27</v>
      </c>
      <c r="J87" s="1" t="s">
        <v>93</v>
      </c>
      <c r="M87" s="1"/>
    </row>
    <row r="88" spans="1:14" x14ac:dyDescent="0.25">
      <c r="A88" s="7">
        <v>31</v>
      </c>
      <c r="B88" s="2">
        <v>43928</v>
      </c>
      <c r="C88" s="1" t="s">
        <v>23</v>
      </c>
      <c r="D88" s="7">
        <v>12</v>
      </c>
      <c r="E88" s="1" t="s">
        <v>31</v>
      </c>
      <c r="F88" s="7">
        <v>55</v>
      </c>
      <c r="I88" s="1" t="s">
        <v>27</v>
      </c>
      <c r="J88" s="1" t="s">
        <v>93</v>
      </c>
      <c r="M88" s="1"/>
    </row>
    <row r="89" spans="1:14" x14ac:dyDescent="0.25">
      <c r="A89" s="7">
        <v>31</v>
      </c>
      <c r="B89" s="2">
        <v>43931</v>
      </c>
      <c r="C89" s="1" t="s">
        <v>24</v>
      </c>
      <c r="D89" s="7">
        <v>12</v>
      </c>
      <c r="E89" s="1" t="s">
        <v>31</v>
      </c>
      <c r="F89" s="7">
        <v>55</v>
      </c>
      <c r="I89" s="1" t="s">
        <v>27</v>
      </c>
      <c r="J89" s="1" t="s">
        <v>93</v>
      </c>
      <c r="M89" s="1"/>
    </row>
    <row r="90" spans="1:14" x14ac:dyDescent="0.25">
      <c r="A90" s="7">
        <v>32</v>
      </c>
      <c r="B90" s="2">
        <v>43922</v>
      </c>
      <c r="C90" s="1" t="s">
        <v>22</v>
      </c>
      <c r="D90" s="7">
        <v>25</v>
      </c>
      <c r="E90" s="1" t="s">
        <v>18</v>
      </c>
      <c r="F90" s="7">
        <v>49</v>
      </c>
      <c r="I90" s="1" t="s">
        <v>27</v>
      </c>
      <c r="J90" s="1" t="s">
        <v>161</v>
      </c>
      <c r="K90" s="1"/>
      <c r="M90" s="1"/>
    </row>
    <row r="91" spans="1:14" x14ac:dyDescent="0.25">
      <c r="A91" s="7">
        <v>32</v>
      </c>
      <c r="B91" s="2">
        <v>43931</v>
      </c>
      <c r="C91" s="1" t="s">
        <v>23</v>
      </c>
      <c r="D91" s="7">
        <v>25</v>
      </c>
      <c r="E91" s="1" t="s">
        <v>18</v>
      </c>
      <c r="F91" s="7">
        <v>49</v>
      </c>
      <c r="I91" s="1" t="s">
        <v>27</v>
      </c>
      <c r="J91" s="1" t="s">
        <v>161</v>
      </c>
      <c r="K91" s="1"/>
      <c r="M91" s="1"/>
    </row>
    <row r="92" spans="1:14" x14ac:dyDescent="0.25">
      <c r="A92" s="7">
        <v>32</v>
      </c>
      <c r="B92" s="2">
        <v>43932</v>
      </c>
      <c r="C92" s="1" t="s">
        <v>24</v>
      </c>
      <c r="D92" s="7">
        <v>25</v>
      </c>
      <c r="E92" s="1" t="s">
        <v>18</v>
      </c>
      <c r="F92" s="7">
        <v>49</v>
      </c>
      <c r="I92" s="1" t="s">
        <v>27</v>
      </c>
      <c r="J92" s="1" t="s">
        <v>161</v>
      </c>
      <c r="K92" s="1"/>
      <c r="M92" s="1"/>
    </row>
    <row r="93" spans="1:14" x14ac:dyDescent="0.25">
      <c r="A93" s="7">
        <v>33</v>
      </c>
      <c r="B93" s="2">
        <v>43909</v>
      </c>
      <c r="C93" s="1" t="s">
        <v>17</v>
      </c>
      <c r="D93" s="7">
        <v>29</v>
      </c>
      <c r="E93" s="1" t="s">
        <v>18</v>
      </c>
      <c r="F93" s="7">
        <v>44</v>
      </c>
      <c r="G93" t="s">
        <v>167</v>
      </c>
      <c r="I93" s="1" t="s">
        <v>27</v>
      </c>
      <c r="J93" s="1" t="s">
        <v>168</v>
      </c>
    </row>
    <row r="94" spans="1:14" x14ac:dyDescent="0.25">
      <c r="A94" s="7">
        <v>33</v>
      </c>
      <c r="B94" s="2">
        <v>43929</v>
      </c>
      <c r="C94" s="1" t="s">
        <v>22</v>
      </c>
      <c r="D94" s="7">
        <v>29</v>
      </c>
      <c r="E94" s="1" t="s">
        <v>18</v>
      </c>
      <c r="F94" s="7">
        <v>44</v>
      </c>
      <c r="G94" t="s">
        <v>167</v>
      </c>
      <c r="I94" s="1" t="s">
        <v>27</v>
      </c>
      <c r="J94" s="1" t="s">
        <v>168</v>
      </c>
    </row>
    <row r="95" spans="1:14" x14ac:dyDescent="0.25">
      <c r="A95" s="7">
        <v>33</v>
      </c>
      <c r="B95" s="2">
        <v>43929</v>
      </c>
      <c r="C95" s="1" t="s">
        <v>23</v>
      </c>
      <c r="D95" s="7">
        <v>29</v>
      </c>
      <c r="E95" s="1" t="s">
        <v>18</v>
      </c>
      <c r="F95" s="7">
        <v>44</v>
      </c>
      <c r="G95" t="s">
        <v>167</v>
      </c>
      <c r="I95" s="1" t="s">
        <v>27</v>
      </c>
      <c r="J95" s="1" t="s">
        <v>168</v>
      </c>
    </row>
    <row r="96" spans="1:14" x14ac:dyDescent="0.25">
      <c r="A96" s="7">
        <v>33</v>
      </c>
      <c r="B96" s="2">
        <v>43933</v>
      </c>
      <c r="C96" s="1" t="s">
        <v>24</v>
      </c>
      <c r="D96" s="7">
        <v>29</v>
      </c>
      <c r="E96" s="1" t="s">
        <v>18</v>
      </c>
      <c r="F96" s="7">
        <v>44</v>
      </c>
      <c r="G96" t="s">
        <v>167</v>
      </c>
      <c r="I96" s="1" t="s">
        <v>27</v>
      </c>
      <c r="J96" s="1" t="s">
        <v>168</v>
      </c>
    </row>
    <row r="97" spans="1:11" x14ac:dyDescent="0.25">
      <c r="A97" s="7">
        <v>34</v>
      </c>
      <c r="B97" s="2">
        <v>43929</v>
      </c>
      <c r="C97" s="1" t="s">
        <v>22</v>
      </c>
      <c r="D97" s="7">
        <v>65</v>
      </c>
      <c r="E97" s="1" t="s">
        <v>31</v>
      </c>
      <c r="F97" s="7">
        <v>47</v>
      </c>
      <c r="I97" s="1" t="s">
        <v>27</v>
      </c>
      <c r="J97" s="1" t="s">
        <v>161</v>
      </c>
    </row>
    <row r="98" spans="1:11" x14ac:dyDescent="0.25">
      <c r="A98" s="7">
        <v>34</v>
      </c>
      <c r="B98" s="2">
        <v>43931</v>
      </c>
      <c r="C98" s="1" t="s">
        <v>23</v>
      </c>
      <c r="D98" s="7">
        <v>65</v>
      </c>
      <c r="E98" s="1" t="s">
        <v>31</v>
      </c>
      <c r="F98" s="7">
        <v>47</v>
      </c>
      <c r="I98" s="1" t="s">
        <v>27</v>
      </c>
      <c r="J98" s="1" t="s">
        <v>161</v>
      </c>
    </row>
    <row r="99" spans="1:11" x14ac:dyDescent="0.25">
      <c r="A99" s="7">
        <v>34</v>
      </c>
      <c r="B99" s="2">
        <v>43933</v>
      </c>
      <c r="C99" s="1" t="s">
        <v>24</v>
      </c>
      <c r="D99" s="7">
        <v>65</v>
      </c>
      <c r="E99" s="1" t="s">
        <v>31</v>
      </c>
      <c r="F99" s="7">
        <v>47</v>
      </c>
      <c r="I99" s="1" t="s">
        <v>27</v>
      </c>
      <c r="J99" s="1" t="s">
        <v>161</v>
      </c>
    </row>
    <row r="100" spans="1:11" x14ac:dyDescent="0.25">
      <c r="A100" s="7">
        <v>35</v>
      </c>
      <c r="B100" s="2">
        <v>43929</v>
      </c>
      <c r="C100" s="1" t="s">
        <v>22</v>
      </c>
      <c r="D100" s="7">
        <v>12</v>
      </c>
      <c r="E100" s="1" t="s">
        <v>31</v>
      </c>
      <c r="F100" s="7">
        <v>25</v>
      </c>
      <c r="I100" s="1" t="s">
        <v>27</v>
      </c>
      <c r="J100" s="1" t="s">
        <v>95</v>
      </c>
    </row>
    <row r="101" spans="1:11" x14ac:dyDescent="0.25">
      <c r="A101" s="7">
        <v>35</v>
      </c>
      <c r="B101" s="2">
        <v>43930</v>
      </c>
      <c r="C101" s="1" t="s">
        <v>23</v>
      </c>
      <c r="D101" s="7">
        <v>12</v>
      </c>
      <c r="E101" s="1" t="s">
        <v>31</v>
      </c>
      <c r="F101" s="7">
        <v>25</v>
      </c>
      <c r="I101" s="1" t="s">
        <v>27</v>
      </c>
      <c r="J101" s="1" t="s">
        <v>95</v>
      </c>
    </row>
    <row r="102" spans="1:11" x14ac:dyDescent="0.25">
      <c r="A102" s="7">
        <v>35</v>
      </c>
      <c r="B102" s="2">
        <v>43933</v>
      </c>
      <c r="C102" s="1" t="s">
        <v>24</v>
      </c>
      <c r="D102" s="7">
        <v>12</v>
      </c>
      <c r="E102" s="1" t="s">
        <v>31</v>
      </c>
      <c r="F102" s="7">
        <v>25</v>
      </c>
      <c r="I102" s="1" t="s">
        <v>27</v>
      </c>
      <c r="J102" s="1" t="s">
        <v>95</v>
      </c>
    </row>
    <row r="103" spans="1:11" s="20" customFormat="1" x14ac:dyDescent="0.25">
      <c r="A103" s="7">
        <v>37</v>
      </c>
      <c r="B103" s="2">
        <v>43932</v>
      </c>
      <c r="C103" s="1" t="s">
        <v>23</v>
      </c>
      <c r="D103" s="7">
        <v>35</v>
      </c>
      <c r="E103" s="1" t="s">
        <v>31</v>
      </c>
      <c r="F103" s="7">
        <v>46</v>
      </c>
      <c r="I103" s="1" t="s">
        <v>27</v>
      </c>
      <c r="J103" s="1" t="s">
        <v>168</v>
      </c>
      <c r="K103" s="6"/>
    </row>
    <row r="104" spans="1:11" s="20" customFormat="1" x14ac:dyDescent="0.25">
      <c r="A104" s="7">
        <v>37</v>
      </c>
      <c r="B104" s="2">
        <v>43936</v>
      </c>
      <c r="C104" s="1" t="s">
        <v>169</v>
      </c>
      <c r="D104" s="7">
        <v>35</v>
      </c>
      <c r="E104" s="1" t="s">
        <v>31</v>
      </c>
      <c r="F104" s="7">
        <v>46</v>
      </c>
      <c r="I104" s="1" t="s">
        <v>27</v>
      </c>
      <c r="J104" s="1" t="s">
        <v>168</v>
      </c>
      <c r="K104" s="6"/>
    </row>
    <row r="105" spans="1:11" x14ac:dyDescent="0.25">
      <c r="A105" s="7">
        <v>37</v>
      </c>
      <c r="B105" s="2">
        <v>43937</v>
      </c>
      <c r="C105" s="1" t="s">
        <v>24</v>
      </c>
      <c r="D105" s="7">
        <v>35</v>
      </c>
      <c r="E105" s="1" t="s">
        <v>31</v>
      </c>
      <c r="F105" s="7">
        <v>46</v>
      </c>
      <c r="I105" s="1" t="s">
        <v>27</v>
      </c>
      <c r="J105" s="1" t="s">
        <v>168</v>
      </c>
    </row>
    <row r="106" spans="1:11" x14ac:dyDescent="0.25">
      <c r="A106" s="7">
        <v>36</v>
      </c>
      <c r="B106" s="2">
        <v>43937</v>
      </c>
      <c r="C106" s="1" t="s">
        <v>24</v>
      </c>
      <c r="D106" s="7">
        <v>22</v>
      </c>
      <c r="E106" s="1" t="s">
        <v>18</v>
      </c>
      <c r="F106" s="7">
        <v>7</v>
      </c>
      <c r="I106" s="1" t="s">
        <v>27</v>
      </c>
      <c r="J106" s="1" t="s">
        <v>168</v>
      </c>
    </row>
    <row r="107" spans="1:11" x14ac:dyDescent="0.25">
      <c r="A107" s="7">
        <v>36</v>
      </c>
      <c r="B107" s="2">
        <v>43932</v>
      </c>
      <c r="C107" s="1" t="s">
        <v>22</v>
      </c>
      <c r="D107" s="7">
        <v>22</v>
      </c>
      <c r="E107" s="1" t="s">
        <v>18</v>
      </c>
      <c r="F107" s="7">
        <v>7</v>
      </c>
      <c r="G107" s="20"/>
      <c r="H107" s="20"/>
      <c r="I107" s="1" t="s">
        <v>27</v>
      </c>
      <c r="J107" s="1" t="s">
        <v>168</v>
      </c>
    </row>
    <row r="108" spans="1:11" x14ac:dyDescent="0.25">
      <c r="A108" s="7">
        <v>36</v>
      </c>
      <c r="B108" s="2">
        <v>43936</v>
      </c>
      <c r="C108" s="1" t="s">
        <v>23</v>
      </c>
      <c r="D108" s="7">
        <v>22</v>
      </c>
      <c r="E108" s="1" t="s">
        <v>18</v>
      </c>
      <c r="F108" s="7">
        <v>7</v>
      </c>
      <c r="G108" s="20"/>
      <c r="H108" s="20"/>
      <c r="I108" s="1" t="s">
        <v>27</v>
      </c>
      <c r="J108" s="1" t="s">
        <v>168</v>
      </c>
    </row>
    <row r="109" spans="1:11" x14ac:dyDescent="0.25">
      <c r="A109" s="7">
        <v>38</v>
      </c>
      <c r="B109" s="2">
        <v>43937</v>
      </c>
      <c r="C109" s="1" t="s">
        <v>24</v>
      </c>
      <c r="E109" s="1" t="s">
        <v>31</v>
      </c>
      <c r="F109" s="7">
        <v>66</v>
      </c>
      <c r="I109" s="1" t="s">
        <v>27</v>
      </c>
      <c r="J109" s="1" t="s">
        <v>168</v>
      </c>
    </row>
    <row r="110" spans="1:11" x14ac:dyDescent="0.25">
      <c r="A110" s="7">
        <v>39</v>
      </c>
      <c r="B110" s="2">
        <v>43937</v>
      </c>
      <c r="C110" s="1" t="s">
        <v>24</v>
      </c>
      <c r="E110" s="1" t="s">
        <v>31</v>
      </c>
      <c r="F110" s="7">
        <v>56</v>
      </c>
      <c r="I110" s="1" t="s">
        <v>27</v>
      </c>
      <c r="J110" s="1" t="s">
        <v>95</v>
      </c>
    </row>
    <row r="111" spans="1:11" x14ac:dyDescent="0.25">
      <c r="A111" s="7">
        <v>39</v>
      </c>
      <c r="B111" s="2">
        <v>43932</v>
      </c>
      <c r="C111" s="1" t="s">
        <v>169</v>
      </c>
      <c r="E111" s="1" t="s">
        <v>31</v>
      </c>
      <c r="F111" s="7">
        <v>56</v>
      </c>
      <c r="G111" s="20"/>
      <c r="H111" s="20"/>
      <c r="I111" s="1" t="s">
        <v>27</v>
      </c>
      <c r="J111" s="1" t="s">
        <v>95</v>
      </c>
    </row>
    <row r="112" spans="1:11" x14ac:dyDescent="0.25">
      <c r="A112" s="7">
        <v>40</v>
      </c>
      <c r="B112" s="2">
        <v>43938</v>
      </c>
      <c r="C112" s="1" t="s">
        <v>24</v>
      </c>
      <c r="E112" s="1" t="s">
        <v>31</v>
      </c>
      <c r="F112" s="7">
        <v>23</v>
      </c>
      <c r="I112" s="1" t="s">
        <v>27</v>
      </c>
      <c r="J112" s="1" t="s">
        <v>168</v>
      </c>
    </row>
    <row r="113" spans="1:10" x14ac:dyDescent="0.25">
      <c r="A113" s="7">
        <v>41</v>
      </c>
      <c r="B113" s="2">
        <v>43938</v>
      </c>
      <c r="C113" s="1" t="s">
        <v>24</v>
      </c>
      <c r="E113" s="1" t="s">
        <v>18</v>
      </c>
      <c r="F113" s="7">
        <v>78</v>
      </c>
      <c r="I113" s="1" t="s">
        <v>29</v>
      </c>
      <c r="J113" s="1" t="s">
        <v>190</v>
      </c>
    </row>
  </sheetData>
  <autoFilter ref="A1:M102" xr:uid="{EE19C93D-CC10-4277-8776-D07EDA3FF01D}">
    <sortState xmlns:xlrd2="http://schemas.microsoft.com/office/spreadsheetml/2017/richdata2" ref="A2:M102">
      <sortCondition ref="A1:A10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0"/>
  <sheetViews>
    <sheetView topLeftCell="A13" workbookViewId="0">
      <selection activeCell="A30" sqref="A30:E30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121</v>
      </c>
      <c r="F1" s="1" t="s">
        <v>122</v>
      </c>
      <c r="G1" s="1" t="s">
        <v>140</v>
      </c>
      <c r="H1" s="1" t="s">
        <v>186</v>
      </c>
      <c r="I1" s="1" t="s">
        <v>187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30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0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100</v>
      </c>
      <c r="B30" s="3">
        <v>43938</v>
      </c>
      <c r="C30" s="1">
        <v>2</v>
      </c>
      <c r="D30" s="20">
        <f t="shared" si="2"/>
        <v>41</v>
      </c>
      <c r="E30">
        <v>4</v>
      </c>
      <c r="F30" s="20">
        <f t="shared" si="3"/>
        <v>36</v>
      </c>
      <c r="G30">
        <v>1</v>
      </c>
      <c r="H30">
        <v>0</v>
      </c>
      <c r="I30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1" sqref="A31:E32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2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tabSelected="1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M34" sqref="M34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6"/>
      <c r="B1" s="26"/>
      <c r="C1" s="25" t="s">
        <v>103</v>
      </c>
      <c r="D1" s="25"/>
      <c r="E1" s="25"/>
      <c r="F1" s="25"/>
      <c r="G1" s="25"/>
      <c r="H1" s="12"/>
      <c r="I1" s="12"/>
      <c r="J1" s="25" t="s">
        <v>104</v>
      </c>
      <c r="K1" s="25"/>
      <c r="L1" s="25"/>
      <c r="M1" s="25"/>
      <c r="N1" s="25"/>
    </row>
    <row r="2" spans="1:19" ht="19.5" customHeight="1" x14ac:dyDescent="0.25">
      <c r="A2" s="5" t="s">
        <v>0</v>
      </c>
      <c r="B2" s="11" t="s">
        <v>85</v>
      </c>
      <c r="C2" s="11" t="s">
        <v>141</v>
      </c>
      <c r="D2" s="11" t="s">
        <v>143</v>
      </c>
      <c r="E2" s="11" t="s">
        <v>142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62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3</v>
      </c>
      <c r="L32" s="7">
        <v>0</v>
      </c>
      <c r="M32" s="7">
        <v>4</v>
      </c>
      <c r="N32" s="7">
        <v>2</v>
      </c>
    </row>
    <row r="33" spans="1:14" x14ac:dyDescent="0.25">
      <c r="A33" s="13">
        <v>43938</v>
      </c>
      <c r="B33" s="7" t="s">
        <v>102</v>
      </c>
      <c r="C33" s="7">
        <f t="shared" ref="C33" si="12">IF(EXACT(J33,""),"",SUM(C32+J33))</f>
        <v>9</v>
      </c>
      <c r="D33" s="7">
        <f t="shared" ref="D33" si="13">IF(EXACT(K33,""),"",SUM(D32+K33))</f>
        <v>63</v>
      </c>
      <c r="E33" s="7">
        <f t="shared" ref="E33" si="14">IF(EXACT(L33,""),"",SUM(E32+L33))</f>
        <v>10</v>
      </c>
      <c r="F33" s="7">
        <f t="shared" ref="F33" si="15">IF(EXACT(M33,""),"",SUM(F32+M33))</f>
        <v>41</v>
      </c>
      <c r="G33" s="7">
        <f t="shared" ref="G33" si="16">IF(EXACT(N33,""),"",SUM(G32+N33))</f>
        <v>13</v>
      </c>
      <c r="H33" s="10"/>
      <c r="I33" s="10"/>
      <c r="J33" s="7">
        <v>0</v>
      </c>
      <c r="K33" s="7">
        <v>1</v>
      </c>
      <c r="L33" s="7">
        <v>0</v>
      </c>
      <c r="M33" s="7">
        <v>2</v>
      </c>
      <c r="N33" s="7">
        <v>0</v>
      </c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182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  <row r="30" spans="1:5" x14ac:dyDescent="0.2">
      <c r="A30" s="23">
        <v>43938</v>
      </c>
      <c r="B30" s="21">
        <v>5</v>
      </c>
      <c r="C30" s="21">
        <v>27</v>
      </c>
      <c r="D30" s="21">
        <v>8</v>
      </c>
      <c r="E30" s="21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6"/>
  <sheetViews>
    <sheetView zoomScale="130" zoomScaleNormal="130" workbookViewId="0">
      <pane xSplit="1" ySplit="1" topLeftCell="D17" activePane="bottomRight" state="frozen"/>
      <selection pane="topRight" activeCell="B1" sqref="B1"/>
      <selection pane="bottomLeft" activeCell="A2" sqref="A2"/>
      <selection pane="bottomRight" activeCell="H26" sqref="H26:I26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5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</row>
    <row r="2" spans="1:15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5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5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5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5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5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5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5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5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5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5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5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5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5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5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5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5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5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5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5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5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5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5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5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  <row r="26" spans="1:15" x14ac:dyDescent="0.25">
      <c r="A26" s="13">
        <v>43938</v>
      </c>
      <c r="C26" s="16">
        <v>363</v>
      </c>
      <c r="D26" s="16">
        <v>167</v>
      </c>
      <c r="E26" s="16">
        <v>196</v>
      </c>
      <c r="F26" s="16">
        <v>316</v>
      </c>
      <c r="G26" s="16">
        <v>47</v>
      </c>
      <c r="H26" s="16">
        <v>362</v>
      </c>
      <c r="I26" s="16">
        <v>1</v>
      </c>
      <c r="J26" s="16">
        <v>23</v>
      </c>
      <c r="K26" s="16">
        <v>99</v>
      </c>
      <c r="L26" s="16">
        <v>281</v>
      </c>
      <c r="M26" s="16">
        <v>70</v>
      </c>
      <c r="N26" s="16">
        <v>11</v>
      </c>
      <c r="O26" s="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B1" activePane="topRight" state="frozen"/>
      <selection pane="topRight" activeCell="AN18" sqref="AN18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0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s="20" t="s">
        <v>188</v>
      </c>
    </row>
    <row r="2" spans="1:40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</row>
    <row r="3" spans="1:40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</row>
    <row r="4" spans="1:40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</row>
    <row r="5" spans="1:40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</row>
    <row r="6" spans="1:40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</row>
    <row r="7" spans="1:40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</row>
    <row r="8" spans="1:40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</row>
    <row r="10" spans="1:40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</row>
    <row r="11" spans="1:40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</row>
    <row r="12" spans="1:40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</row>
    <row r="13" spans="1:40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</row>
    <row r="14" spans="1:40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</row>
    <row r="16" spans="1:40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</row>
    <row r="17" spans="1:41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</row>
    <row r="18" spans="1:41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20">
        <f t="shared" si="13"/>
        <v>61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/>
    </row>
    <row r="20" spans="1:41" x14ac:dyDescent="0.25">
      <c r="A20" t="s">
        <v>144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726</v>
      </c>
      <c r="AK20">
        <f t="shared" ref="AK20" si="21">SUM(AJ20,AK18)</f>
        <v>766</v>
      </c>
      <c r="AL20">
        <f t="shared" ref="AL20" si="22">SUM(AK20,AL18)</f>
        <v>814</v>
      </c>
      <c r="AM20">
        <f t="shared" ref="AM20:AN20" si="23">SUM(AL20,AM18)</f>
        <v>862</v>
      </c>
      <c r="AN20" s="20">
        <f t="shared" si="23"/>
        <v>923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workbookViewId="0">
      <pane xSplit="1" topLeftCell="Z1" activePane="topRight" state="frozen"/>
      <selection pane="topRight" activeCell="AD14" sqref="AD14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162</v>
      </c>
      <c r="AI1" t="s">
        <v>163</v>
      </c>
      <c r="AJ1" t="s">
        <v>164</v>
      </c>
      <c r="AK1" t="s">
        <v>165</v>
      </c>
      <c r="AL1" s="20" t="s">
        <v>166</v>
      </c>
      <c r="AM1" s="20" t="s">
        <v>188</v>
      </c>
    </row>
    <row r="2" spans="1:39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20">
        <f>IF(EXACT('Por Provincias'!AM2,""),"",SUM('Por Provincias'!AM2,Evolucion!AK2))</f>
        <v>26</v>
      </c>
      <c r="AM2" s="20">
        <f>IF(EXACT('Por Provincias'!AN2,""),"",SUM('Por Provincias'!AN2,Evolucion!AL2))</f>
        <v>28</v>
      </c>
    </row>
    <row r="3" spans="1:39" x14ac:dyDescent="0.25">
      <c r="A3" t="s">
        <v>145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20">
        <f>IF(EXACT('Por Provincias'!AM3,""),"",SUM('Por Provincias'!AM3,Evolucion!AK3))</f>
        <v>27</v>
      </c>
      <c r="AM3" s="20">
        <f>IF(EXACT('Por Provincias'!AN3,""),"",SUM('Por Provincias'!AN3,Evolucion!AL3))</f>
        <v>27</v>
      </c>
    </row>
    <row r="4" spans="1:39" x14ac:dyDescent="0.25">
      <c r="A4" t="s">
        <v>146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20">
        <f>IF(EXACT('Por Provincias'!AM4,""),"",SUM('Por Provincias'!AM4,Evolucion!AK4))</f>
        <v>321</v>
      </c>
      <c r="AM4" s="20">
        <f>IF(EXACT('Por Provincias'!AN4,""),"",SUM('Por Provincias'!AN4,Evolucion!AL4))</f>
        <v>336</v>
      </c>
    </row>
    <row r="5" spans="1:39" x14ac:dyDescent="0.25">
      <c r="A5" t="s">
        <v>147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20">
        <f>IF(EXACT('Por Provincias'!AM5,""),"",SUM('Por Provincias'!AM5,Evolucion!AK5))</f>
        <v>14</v>
      </c>
      <c r="AM5" s="20">
        <f>IF(EXACT('Por Provincias'!AN5,""),"",SUM('Por Provincias'!AN5,Evolucion!AL5))</f>
        <v>15</v>
      </c>
    </row>
    <row r="6" spans="1:39" x14ac:dyDescent="0.25">
      <c r="A6" t="s">
        <v>148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20">
        <f>IF(EXACT('Por Provincias'!AM6,""),"",SUM('Por Provincias'!AM6,Evolucion!AK6))</f>
        <v>53</v>
      </c>
      <c r="AM6" s="20">
        <f>IF(EXACT('Por Provincias'!AN6,""),"",SUM('Por Provincias'!AN6,Evolucion!AL6))</f>
        <v>53</v>
      </c>
    </row>
    <row r="7" spans="1:39" x14ac:dyDescent="0.25">
      <c r="A7" t="s">
        <v>149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20">
        <f>IF(EXACT('Por Provincias'!AM7,""),"",SUM('Por Provincias'!AM7,Evolucion!AK7))</f>
        <v>112</v>
      </c>
      <c r="AM7" s="20">
        <f>IF(EXACT('Por Provincias'!AN7,""),"",SUM('Por Provincias'!AN7,Evolucion!AL7))</f>
        <v>145</v>
      </c>
    </row>
    <row r="8" spans="1:39" x14ac:dyDescent="0.25">
      <c r="A8" t="s">
        <v>150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20">
        <f>IF(EXACT('Por Provincias'!AM8,""),"",SUM('Por Provincias'!AM8,Evolucion!AK8))</f>
        <v>11</v>
      </c>
      <c r="AM8" s="20">
        <f>IF(EXACT('Por Provincias'!AN8,""),"",SUM('Por Provincias'!AN8,Evolucion!AL8))</f>
        <v>11</v>
      </c>
    </row>
    <row r="9" spans="1:39" x14ac:dyDescent="0.25">
      <c r="A9" t="s">
        <v>183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20">
        <f>IF(EXACT('Por Provincias'!AM9,""),"",SUM('Por Provincias'!AM9,Evolucion!AK9))</f>
        <v>56</v>
      </c>
      <c r="AM9" s="20">
        <f>IF(EXACT('Por Provincias'!AN9,""),"",SUM('Por Provincias'!AN9,Evolucion!AL9))</f>
        <v>56</v>
      </c>
    </row>
    <row r="10" spans="1:39" x14ac:dyDescent="0.25">
      <c r="A10" t="s">
        <v>184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20">
        <f>IF(EXACT('Por Provincias'!AM10,""),"",SUM('Por Provincias'!AM10,Evolucion!AK10))</f>
        <v>72</v>
      </c>
      <c r="AM10" s="20">
        <f>IF(EXACT('Por Provincias'!AN10,""),"",SUM('Por Provincias'!AN10,Evolucion!AL10))</f>
        <v>72</v>
      </c>
    </row>
    <row r="11" spans="1:39" x14ac:dyDescent="0.25">
      <c r="A11" t="s">
        <v>185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20">
        <f>IF(EXACT('Por Provincias'!AM11,""),"",SUM('Por Provincias'!AM11,Evolucion!AK11))</f>
        <v>32</v>
      </c>
      <c r="AM11" s="20">
        <f>IF(EXACT('Por Provincias'!AN11,""),"",SUM('Por Provincias'!AN11,Evolucion!AL11))</f>
        <v>32</v>
      </c>
    </row>
    <row r="12" spans="1:39" x14ac:dyDescent="0.25">
      <c r="A12" t="s">
        <v>141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20">
        <f>IF(EXACT('Por Provincias'!AM12,""),"",SUM('Por Provincias'!AM12,Evolucion!AK12))</f>
        <v>7</v>
      </c>
      <c r="AM12" s="20">
        <f>IF(EXACT('Por Provincias'!AN12,""),"",SUM('Por Provincias'!AN12,Evolucion!AL12))</f>
        <v>9</v>
      </c>
    </row>
    <row r="13" spans="1:39" x14ac:dyDescent="0.25">
      <c r="A13" t="s">
        <v>143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20">
        <f>IF(EXACT('Por Provincias'!AM13,""),"",SUM('Por Provincias'!AM13,Evolucion!AK13))</f>
        <v>59</v>
      </c>
      <c r="AM13" s="20">
        <f>IF(EXACT('Por Provincias'!AN13,""),"",SUM('Por Provincias'!AN13,Evolucion!AL13))</f>
        <v>60</v>
      </c>
    </row>
    <row r="14" spans="1:39" x14ac:dyDescent="0.25">
      <c r="A14" t="s">
        <v>142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20">
        <f>IF(EXACT('Por Provincias'!AM14,""),"",SUM('Por Provincias'!AM14,Evolucion!AK14))</f>
        <v>10</v>
      </c>
      <c r="AM14" s="20">
        <f>IF(EXACT('Por Provincias'!AN14,""),"",SUM('Por Provincias'!AN14,Evolucion!AL14))</f>
        <v>10</v>
      </c>
    </row>
    <row r="15" spans="1:39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20">
        <f>IF(EXACT('Por Provincias'!AM15,""),"",SUM('Por Provincias'!AM15,Evolucion!AK15))</f>
        <v>34</v>
      </c>
      <c r="AM15" s="20">
        <f>IF(EXACT('Por Provincias'!AN15,""),"",SUM('Por Provincias'!AN15,Evolucion!AL15))</f>
        <v>36</v>
      </c>
    </row>
    <row r="16" spans="1:39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20">
        <f>IF(EXACT('Por Provincias'!AM16,""),"",SUM('Por Provincias'!AM16,Evolucion!AK16))</f>
        <v>11</v>
      </c>
      <c r="AM16" s="20">
        <f>IF(EXACT('Por Provincias'!AN16,""),"",SUM('Por Provincias'!AN16,Evolucion!AL16))</f>
        <v>13</v>
      </c>
    </row>
    <row r="17" spans="1:40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20">
        <f>IF(EXACT('Por Provincias'!AM17,""),"",SUM('Por Provincias'!AM17,Evolucion!AK17))</f>
        <v>17</v>
      </c>
      <c r="AM17" s="20">
        <f>IF(EXACT('Por Provincias'!AN17,""),"",SUM('Por Provincias'!AN17,Evolucion!AL17))</f>
        <v>20</v>
      </c>
    </row>
    <row r="18" spans="1:40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20">
        <f>IF(EXACT('Por Provincias'!AM18,""),"",SUM('Por Provincias'!AM18,Evolucion!AK18))</f>
        <v>862</v>
      </c>
      <c r="AM18" s="20">
        <f>IF(EXACT('Por Provincias'!AN18,""),"",SUM('Por Provincias'!AN18,Evolucion!AL18))</f>
        <v>923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/>
    </row>
    <row r="20" spans="1:40" x14ac:dyDescent="0.25">
      <c r="A20" t="s">
        <v>144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20">
        <f t="shared" si="7"/>
        <v>862</v>
      </c>
      <c r="AM20" s="20">
        <f t="shared" ref="AM20" si="8">SUM(AM2:AM17)</f>
        <v>923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CasosMunicipios</vt:lpstr>
      <vt:lpstr>Ingresos SCU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2020-04-18T13:44:42Z</dcterms:modified>
</cp:coreProperties>
</file>