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4680" yWindow="1800" windowWidth="28800" windowHeight="15345" tabRatio="600" firstSheet="0" activeTab="0" autoFilterDateGrouping="1"/>
  </bookViews>
  <sheets>
    <sheet name="Respuestas de formulario 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0">
    <font>
      <name val="Arial"/>
      <color rgb="FF000000"/>
      <sz val="10"/>
    </font>
    <font>
      <name val="Arial"/>
      <family val="2"/>
      <color theme="1"/>
      <sz val="11"/>
      <scheme val="minor"/>
    </font>
    <font>
      <name val="Arial"/>
      <family val="2"/>
      <color theme="1"/>
      <sz val="11"/>
      <scheme val="minor"/>
    </font>
    <font>
      <name val="Arial"/>
      <family val="2"/>
      <color theme="1"/>
      <sz val="11"/>
      <scheme val="minor"/>
    </font>
    <font>
      <name val="Arial"/>
      <color theme="1"/>
      <sz val="10"/>
    </font>
    <font>
      <name val="Arial"/>
      <sz val="10"/>
    </font>
    <font>
      <name val="Arial"/>
      <family val="2"/>
      <color theme="1"/>
      <sz val="10"/>
    </font>
    <font>
      <name val="Arial"/>
      <family val="2"/>
      <sz val="10"/>
    </font>
    <font>
      <name val="Arial"/>
      <family val="2"/>
      <color rgb="FF000000"/>
      <sz val="10"/>
    </font>
    <font>
      <name val="Arial"/>
      <family val="2"/>
      <color theme="1"/>
      <sz val="11"/>
      <u val="single"/>
      <scheme val="minor"/>
    </font>
  </fonts>
  <fills count="11">
    <fill>
      <patternFill/>
    </fill>
    <fill>
      <patternFill patternType="gray125"/>
    </fill>
    <fill>
      <patternFill patternType="solid">
        <fgColor rgb="FFE06666"/>
        <bgColor rgb="FFE06666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rgb="FF00B050"/>
        <bgColor rgb="FF6AA84F"/>
      </patternFill>
    </fill>
    <fill>
      <patternFill patternType="solid">
        <fgColor rgb="FF00B050"/>
        <bgColor rgb="FFE06666"/>
      </patternFill>
    </fill>
    <fill>
      <patternFill patternType="solid">
        <fgColor rgb="FF0070C0"/>
        <bgColor rgb="FF3C78D8"/>
      </patternFill>
    </fill>
    <fill>
      <patternFill patternType="solid">
        <fgColor rgb="FF0070C0"/>
        <bgColor rgb="FFE06666"/>
      </patternFill>
    </fill>
    <fill>
      <patternFill patternType="solid">
        <fgColor theme="9" tint="0.3999755851924192"/>
        <bgColor rgb="FFC27BA0"/>
      </patternFill>
    </fill>
    <fill>
      <patternFill patternType="solid">
        <fgColor theme="9" tint="0.3999755851924192"/>
        <bgColor rgb="FFE0666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3" fillId="3" borderId="0"/>
    <xf numFmtId="0" fontId="3" fillId="4" borderId="0"/>
  </cellStyleXfs>
  <cellXfs count="56">
    <xf numFmtId="0" fontId="0" fillId="0" borderId="0" pivotButton="0" quotePrefix="0" xfId="0"/>
    <xf numFmtId="0" fontId="4" fillId="0" borderId="0" pivotButton="0" quotePrefix="0" xfId="0"/>
    <xf numFmtId="0" fontId="7" fillId="2" borderId="2" pivotButton="0" quotePrefix="0" xfId="0"/>
    <xf numFmtId="0" fontId="7" fillId="2" borderId="0" pivotButton="0" quotePrefix="0" xfId="0"/>
    <xf numFmtId="0" fontId="7" fillId="2" borderId="10" pivotButton="0" quotePrefix="0" xfId="0"/>
    <xf numFmtId="0" fontId="7" fillId="2" borderId="11" pivotButton="0" quotePrefix="0" xfId="0"/>
    <xf numFmtId="0" fontId="7" fillId="2" borderId="12" pivotButton="0" quotePrefix="0" xfId="0"/>
    <xf numFmtId="0" fontId="7" fillId="5" borderId="1" pivotButton="0" quotePrefix="0" xfId="0"/>
    <xf numFmtId="0" fontId="7" fillId="6" borderId="10" pivotButton="0" quotePrefix="0" xfId="0"/>
    <xf numFmtId="0" fontId="7" fillId="6" borderId="12" pivotButton="0" quotePrefix="0" xfId="0"/>
    <xf numFmtId="0" fontId="5" fillId="7" borderId="1" pivotButton="0" quotePrefix="0" xfId="0"/>
    <xf numFmtId="0" fontId="7" fillId="8" borderId="10" pivotButton="0" quotePrefix="0" xfId="0"/>
    <xf numFmtId="0" fontId="7" fillId="8" borderId="12" pivotButton="0" quotePrefix="0" xfId="0"/>
    <xf numFmtId="0" fontId="7" fillId="9" borderId="1" pivotButton="0" quotePrefix="0" xfId="0"/>
    <xf numFmtId="0" fontId="7" fillId="10" borderId="10" pivotButton="0" quotePrefix="0" xfId="0"/>
    <xf numFmtId="0" fontId="7" fillId="10" borderId="12" pivotButton="0" quotePrefix="0" xfId="0"/>
    <xf numFmtId="0" fontId="7" fillId="10" borderId="11" pivotButton="0" quotePrefix="0" xfId="0"/>
    <xf numFmtId="0" fontId="7" fillId="8" borderId="11" pivotButton="0" quotePrefix="0" xfId="0"/>
    <xf numFmtId="0" fontId="7" fillId="6" borderId="11" pivotButton="0" quotePrefix="0" xfId="0"/>
    <xf numFmtId="0" fontId="8" fillId="0" borderId="0" pivotButton="0" quotePrefix="0" xfId="0"/>
    <xf numFmtId="0" fontId="3" fillId="3" borderId="10" pivotButton="0" quotePrefix="0" xfId="1"/>
    <xf numFmtId="0" fontId="3" fillId="3" borderId="5" pivotButton="0" quotePrefix="0" xfId="1"/>
    <xf numFmtId="0" fontId="3" fillId="3" borderId="0" pivotButton="0" quotePrefix="0" xfId="1"/>
    <xf numFmtId="0" fontId="3" fillId="3" borderId="12" pivotButton="0" quotePrefix="0" xfId="1"/>
    <xf numFmtId="0" fontId="3" fillId="3" borderId="7" pivotButton="0" quotePrefix="0" xfId="1"/>
    <xf numFmtId="0" fontId="3" fillId="4" borderId="10" pivotButton="0" quotePrefix="0" xfId="2"/>
    <xf numFmtId="0" fontId="3" fillId="4" borderId="5" pivotButton="0" quotePrefix="0" xfId="2"/>
    <xf numFmtId="0" fontId="3" fillId="4" borderId="0" pivotButton="0" quotePrefix="0" xfId="2"/>
    <xf numFmtId="0" fontId="3" fillId="4" borderId="12" pivotButton="0" quotePrefix="0" xfId="2"/>
    <xf numFmtId="0" fontId="3" fillId="4" borderId="7" pivotButton="0" quotePrefix="0" xfId="2"/>
    <xf numFmtId="0" fontId="8" fillId="0" borderId="13" applyAlignment="1" pivotButton="0" quotePrefix="0" xfId="0">
      <alignment wrapText="1"/>
    </xf>
    <xf numFmtId="0" fontId="6" fillId="0" borderId="0" pivotButton="0" quotePrefix="0" xfId="0"/>
    <xf numFmtId="0" fontId="4" fillId="0" borderId="0" pivotButton="0" quotePrefix="0" xfId="0"/>
    <xf numFmtId="0" fontId="6" fillId="0" borderId="0" pivotButton="0" quotePrefix="0" xfId="0"/>
    <xf numFmtId="0" fontId="7" fillId="2" borderId="8" pivotButton="0" quotePrefix="0" xfId="0"/>
    <xf numFmtId="0" fontId="7" fillId="2" borderId="4" pivotButton="0" quotePrefix="0" xfId="0"/>
    <xf numFmtId="0" fontId="7" fillId="2" borderId="6" pivotButton="0" quotePrefix="0" xfId="0"/>
    <xf numFmtId="0" fontId="7" fillId="5" borderId="2" pivotButton="0" quotePrefix="0" xfId="0"/>
    <xf numFmtId="0" fontId="7" fillId="6" borderId="0" pivotButton="0" quotePrefix="0" xfId="0"/>
    <xf numFmtId="0" fontId="7" fillId="6" borderId="14" pivotButton="0" quotePrefix="0" xfId="0"/>
    <xf numFmtId="0" fontId="7" fillId="6" borderId="3" pivotButton="0" quotePrefix="0" xfId="0"/>
    <xf numFmtId="0" fontId="5" fillId="7" borderId="2" pivotButton="0" quotePrefix="0" xfId="0"/>
    <xf numFmtId="0" fontId="7" fillId="8" borderId="0" pivotButton="0" quotePrefix="0" xfId="0"/>
    <xf numFmtId="0" fontId="7" fillId="8" borderId="14" pivotButton="0" quotePrefix="0" xfId="0"/>
    <xf numFmtId="0" fontId="7" fillId="8" borderId="3" pivotButton="0" quotePrefix="0" xfId="0"/>
    <xf numFmtId="0" fontId="7" fillId="10" borderId="5" pivotButton="0" quotePrefix="0" xfId="0"/>
    <xf numFmtId="0" fontId="7" fillId="10" borderId="9" pivotButton="0" quotePrefix="0" xfId="0"/>
    <xf numFmtId="0" fontId="7" fillId="10" borderId="7" pivotButton="0" quotePrefix="0" xfId="0"/>
    <xf numFmtId="0" fontId="5" fillId="9" borderId="2" pivotButton="0" quotePrefix="0" xfId="0"/>
    <xf numFmtId="0" fontId="3" fillId="4" borderId="0" applyAlignment="1" pivotButton="0" quotePrefix="0" xfId="2">
      <alignment horizontal="center"/>
    </xf>
    <xf numFmtId="0" fontId="2" fillId="3" borderId="10" pivotButton="0" quotePrefix="0" xfId="1"/>
    <xf numFmtId="0" fontId="2" fillId="3" borderId="12" pivotButton="0" quotePrefix="0" xfId="1"/>
    <xf numFmtId="0" fontId="1" fillId="3" borderId="0" applyAlignment="1" pivotButton="0" quotePrefix="0" xfId="1">
      <alignment horizontal="center"/>
    </xf>
    <xf numFmtId="0" fontId="3" fillId="3" borderId="0" applyAlignment="1" pivotButton="0" quotePrefix="0" xfId="1">
      <alignment horizontal="center"/>
    </xf>
    <xf numFmtId="0" fontId="3" fillId="4" borderId="0" applyAlignment="1" pivotButton="0" quotePrefix="0" xfId="2">
      <alignment horizontal="center"/>
    </xf>
    <xf numFmtId="0" fontId="9" fillId="4" borderId="10" pivotButton="0" quotePrefix="0" xfId="2"/>
  </cellXfs>
  <cellStyles count="3">
    <cellStyle name="Normal" xfId="0" builtinId="0"/>
    <cellStyle name="40% - Énfasis1" xfId="1" builtinId="31"/>
    <cellStyle name="40% - Énfasis4" xfId="2" builtinId="4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Hoja1">
    <outlinePr summaryBelow="0" summaryRight="0"/>
    <pageSetUpPr/>
  </sheetPr>
  <dimension ref="A1:Q84"/>
  <sheetViews>
    <sheetView tabSelected="1" topLeftCell="C1" workbookViewId="0">
      <pane ySplit="1" topLeftCell="A59" activePane="bottomLeft" state="frozen"/>
      <selection pane="bottomLeft" activeCell="D82" sqref="D82"/>
    </sheetView>
  </sheetViews>
  <sheetFormatPr baseColWidth="10" defaultColWidth="14.42578125" defaultRowHeight="15.75" customHeight="1"/>
  <cols>
    <col width="12" customWidth="1" min="1" max="1"/>
    <col width="26.42578125" customWidth="1" min="2" max="2"/>
    <col width="17.5703125" customWidth="1" min="3" max="3"/>
    <col width="26.42578125" customWidth="1" min="4" max="4"/>
    <col width="20.7109375" customWidth="1" min="5" max="5"/>
    <col width="23.85546875" customWidth="1" min="6" max="6"/>
    <col width="20.42578125" customWidth="1" min="7" max="7"/>
    <col width="21.5703125" customWidth="1" min="8" max="8"/>
    <col width="20.7109375" customWidth="1" min="9" max="9"/>
    <col width="21.5703125" customWidth="1" min="10" max="10"/>
    <col width="18.85546875" customWidth="1" min="11" max="11"/>
    <col width="21.5703125" customWidth="1" min="12" max="12"/>
    <col width="38.42578125" customWidth="1" min="13" max="13"/>
  </cols>
  <sheetData>
    <row r="1" ht="13.5" customHeight="1" thickBot="1">
      <c r="A1" s="33" t="inlineStr">
        <is>
          <t>numero</t>
        </is>
      </c>
      <c r="B1" s="32" t="inlineStr">
        <is>
          <t>Nombre</t>
        </is>
      </c>
      <c r="C1" s="33" t="inlineStr">
        <is>
          <t>naleatorio</t>
        </is>
      </c>
      <c r="D1" s="33" t="n"/>
      <c r="I1" s="19" t="inlineStr">
        <is>
          <t>valores cambiantes</t>
        </is>
      </c>
    </row>
    <row r="2" ht="13.5" customHeight="1" thickBot="1">
      <c r="A2" s="32" t="n">
        <v>1</v>
      </c>
      <c r="B2" s="30" t="inlineStr">
        <is>
          <t>Rubén Aós</t>
        </is>
      </c>
      <c r="C2" t="n">
        <v>3</v>
      </c>
      <c r="D2">
        <f t="array" ref="D2:D17">_xlfn.SORTBY(B2:B17,C2:C17)</f>
        <v/>
      </c>
      <c r="I2">
        <f>RAND()</f>
        <v/>
      </c>
    </row>
    <row r="3" ht="13.5" customHeight="1" thickBot="1">
      <c r="A3" s="32" t="n">
        <v>2</v>
      </c>
      <c r="B3" s="30" t="inlineStr">
        <is>
          <t>David</t>
        </is>
      </c>
      <c r="C3" t="n">
        <v>2</v>
      </c>
      <c r="D3" t="inlineStr">
        <is>
          <t>David</t>
        </is>
      </c>
      <c r="H3" s="19" t="n"/>
      <c r="I3">
        <f>RAND()</f>
        <v/>
      </c>
    </row>
    <row r="4" ht="13.5" customHeight="1" thickBot="1">
      <c r="A4" s="32" t="n">
        <v>3</v>
      </c>
      <c r="B4" s="30" t="inlineStr">
        <is>
          <t>Eloy</t>
        </is>
      </c>
      <c r="C4" t="n">
        <v>10</v>
      </c>
      <c r="D4" t="inlineStr">
        <is>
          <t>Rubén Aós</t>
        </is>
      </c>
      <c r="I4">
        <f>RAND()</f>
        <v/>
      </c>
    </row>
    <row r="5" ht="13.5" customHeight="1" thickBot="1">
      <c r="A5" s="32" t="n">
        <v>4</v>
      </c>
      <c r="B5" s="30" t="inlineStr">
        <is>
          <t>María</t>
        </is>
      </c>
      <c r="C5" t="n">
        <v>13</v>
      </c>
      <c r="D5" t="inlineStr">
        <is>
          <t>Pérez</t>
        </is>
      </c>
      <c r="I5">
        <f>RAND()</f>
        <v/>
      </c>
      <c r="J5" s="19" t="n"/>
    </row>
    <row r="6" ht="13.5" customHeight="1" thickBot="1">
      <c r="A6" s="32" t="n">
        <v>5</v>
      </c>
      <c r="B6" s="30" t="inlineStr">
        <is>
          <t>Pérez</t>
        </is>
      </c>
      <c r="C6" t="n">
        <v>4</v>
      </c>
      <c r="D6" t="inlineStr">
        <is>
          <t>Alvaro Alcaide</t>
        </is>
      </c>
      <c r="I6">
        <f>RAND()</f>
        <v/>
      </c>
    </row>
    <row r="7" ht="13.5" customHeight="1" thickBot="1">
      <c r="A7" s="32" t="n">
        <v>6</v>
      </c>
      <c r="B7" s="30" t="inlineStr">
        <is>
          <t>Villa</t>
        </is>
      </c>
      <c r="C7" t="n">
        <v>6</v>
      </c>
      <c r="D7" t="inlineStr">
        <is>
          <t>Villa</t>
        </is>
      </c>
      <c r="I7">
        <f>RAND()</f>
        <v/>
      </c>
    </row>
    <row r="8" ht="13.5" customHeight="1" thickBot="1">
      <c r="A8" s="32" t="n">
        <v>7</v>
      </c>
      <c r="B8" s="30" t="inlineStr">
        <is>
          <t>Taty</t>
        </is>
      </c>
      <c r="C8" t="n">
        <v>9</v>
      </c>
      <c r="D8" t="inlineStr">
        <is>
          <t>Pablo</t>
        </is>
      </c>
      <c r="I8">
        <f>RAND()</f>
        <v/>
      </c>
    </row>
    <row r="9" ht="13.5" customHeight="1" thickBot="1">
      <c r="A9" s="32" t="n">
        <v>8</v>
      </c>
      <c r="B9" s="30" t="inlineStr">
        <is>
          <t>Santi</t>
        </is>
      </c>
      <c r="C9" t="n">
        <v>14</v>
      </c>
      <c r="D9" t="inlineStr">
        <is>
          <t>Miguel El Bolas</t>
        </is>
      </c>
      <c r="I9">
        <f>RAND()</f>
        <v/>
      </c>
    </row>
    <row r="10" ht="13.5" customHeight="1" thickBot="1">
      <c r="A10" s="32" t="n">
        <v>9</v>
      </c>
      <c r="B10" s="30" t="inlineStr">
        <is>
          <t>Pablo</t>
        </is>
      </c>
      <c r="C10" t="n">
        <v>7</v>
      </c>
      <c r="D10" t="inlineStr">
        <is>
          <t>Taty</t>
        </is>
      </c>
      <c r="F10" s="19" t="n"/>
      <c r="I10">
        <f>RAND()</f>
        <v/>
      </c>
    </row>
    <row r="11" ht="13.5" customHeight="1" thickBot="1">
      <c r="A11" s="32" t="n">
        <v>10</v>
      </c>
      <c r="B11" s="30" t="inlineStr">
        <is>
          <t>Zazuri</t>
        </is>
      </c>
      <c r="C11" t="n">
        <v>11</v>
      </c>
      <c r="D11" t="inlineStr">
        <is>
          <t>Eloy</t>
        </is>
      </c>
      <c r="F11" s="19" t="n"/>
      <c r="I11">
        <f>RAND()</f>
        <v/>
      </c>
    </row>
    <row r="12" ht="13.5" customHeight="1" thickBot="1">
      <c r="A12" s="32" t="n">
        <v>11</v>
      </c>
      <c r="B12" s="30" t="inlineStr">
        <is>
          <t>Miguel El Bolas</t>
        </is>
      </c>
      <c r="C12" t="n">
        <v>8</v>
      </c>
      <c r="D12" t="inlineStr">
        <is>
          <t>Zazuri</t>
        </is>
      </c>
      <c r="F12" s="19" t="n"/>
      <c r="I12">
        <f>RAND()</f>
        <v/>
      </c>
      <c r="N12" t="inlineStr">
        <is>
          <t>f</t>
        </is>
      </c>
    </row>
    <row r="13" ht="13.5" customHeight="1" thickBot="1">
      <c r="A13" s="32" t="n">
        <v>12</v>
      </c>
      <c r="B13" s="30" t="inlineStr">
        <is>
          <t>Abigail Abi Abby Abbie</t>
        </is>
      </c>
      <c r="C13" t="n">
        <v>16</v>
      </c>
      <c r="D13" t="inlineStr">
        <is>
          <t>Juan Antonio</t>
        </is>
      </c>
      <c r="F13" s="19" t="n"/>
      <c r="I13">
        <f>RAND()</f>
        <v/>
      </c>
    </row>
    <row r="14" ht="13.5" customHeight="1" thickBot="1">
      <c r="A14" s="32" t="n">
        <v>13</v>
      </c>
      <c r="B14" s="30" t="inlineStr">
        <is>
          <t>Carlos Garrido</t>
        </is>
      </c>
      <c r="C14" t="n">
        <v>15</v>
      </c>
      <c r="D14" t="inlineStr">
        <is>
          <t>María</t>
        </is>
      </c>
      <c r="F14" s="19" t="n"/>
      <c r="I14">
        <f>RAND()</f>
        <v/>
      </c>
    </row>
    <row r="15" ht="13.5" customHeight="1" thickBot="1">
      <c r="A15" s="32" t="n">
        <v>14</v>
      </c>
      <c r="B15" s="30" t="inlineStr">
        <is>
          <t>Juan Antonio</t>
        </is>
      </c>
      <c r="C15" t="n">
        <v>12</v>
      </c>
      <c r="D15" t="inlineStr">
        <is>
          <t>Santi</t>
        </is>
      </c>
      <c r="F15" s="19" t="n"/>
      <c r="I15">
        <f>RAND()</f>
        <v/>
      </c>
    </row>
    <row r="16" ht="13.5" customHeight="1" thickBot="1">
      <c r="A16" s="32" t="n">
        <v>15</v>
      </c>
      <c r="B16" s="30" t="inlineStr">
        <is>
          <t>Alvaro Alcaide</t>
        </is>
      </c>
      <c r="C16" t="n">
        <v>5</v>
      </c>
      <c r="D16" t="inlineStr">
        <is>
          <t>Carlos Garrido</t>
        </is>
      </c>
      <c r="I16">
        <f>RAND()</f>
        <v/>
      </c>
    </row>
    <row r="17" ht="15" customHeight="1">
      <c r="A17" s="32" t="n">
        <v>16</v>
      </c>
      <c r="B17" s="19" t="inlineStr">
        <is>
          <t>Apa (amigo de Miguel el bolas)</t>
        </is>
      </c>
      <c r="C17" t="n">
        <v>1</v>
      </c>
      <c r="D17" t="inlineStr">
        <is>
          <t>Abigail Abi Abby Abbie</t>
        </is>
      </c>
      <c r="I17">
        <f>RAND()</f>
        <v/>
      </c>
    </row>
    <row r="21" ht="12.75" customHeight="1">
      <c r="D21" s="2" t="inlineStr">
        <is>
          <t>Grupo A</t>
        </is>
      </c>
      <c r="E21" s="2" t="inlineStr">
        <is>
          <t>Puntos</t>
        </is>
      </c>
      <c r="F21" s="37" t="inlineStr">
        <is>
          <t>Grupo B</t>
        </is>
      </c>
      <c r="G21" s="7" t="inlineStr">
        <is>
          <t>Puntos</t>
        </is>
      </c>
      <c r="H21" s="41" t="inlineStr">
        <is>
          <t>Grupo C</t>
        </is>
      </c>
      <c r="I21" s="10" t="inlineStr">
        <is>
          <t>Puntos</t>
        </is>
      </c>
      <c r="J21" s="48" t="inlineStr">
        <is>
          <t>Grupo D</t>
        </is>
      </c>
      <c r="K21" s="13" t="inlineStr">
        <is>
          <t>Puntos</t>
        </is>
      </c>
    </row>
    <row r="22" ht="12.75" customHeight="1">
      <c r="D22" s="4" t="inlineStr">
        <is>
          <t>np</t>
        </is>
      </c>
      <c r="E22" s="35">
        <f>E30+E34+E38</f>
        <v/>
      </c>
      <c r="F22" s="8">
        <f>D6</f>
        <v/>
      </c>
      <c r="G22" s="39">
        <f>G30+G34+G38</f>
        <v/>
      </c>
      <c r="H22" s="11">
        <f>D10</f>
        <v/>
      </c>
      <c r="I22" s="43">
        <f>I30+I34+I38</f>
        <v/>
      </c>
      <c r="J22" s="14">
        <f>B2</f>
        <v/>
      </c>
      <c r="K22" s="45">
        <f>K30+K34+K38</f>
        <v/>
      </c>
    </row>
    <row r="23" ht="12.75" customHeight="1">
      <c r="D23" s="5" t="inlineStr">
        <is>
          <t>np</t>
        </is>
      </c>
      <c r="E23" s="3">
        <f>E31+E36+E40</f>
        <v/>
      </c>
      <c r="F23" s="18">
        <f>D7</f>
        <v/>
      </c>
      <c r="G23" s="38">
        <f>G31+G36+G40</f>
        <v/>
      </c>
      <c r="H23" s="17">
        <f>D11</f>
        <v/>
      </c>
      <c r="I23" s="42">
        <f>I31+I36+I40</f>
        <v/>
      </c>
      <c r="J23" s="16">
        <f>D15</f>
        <v/>
      </c>
      <c r="K23" s="46">
        <f>K31+K36+K40</f>
        <v/>
      </c>
    </row>
    <row r="24" ht="12.75" customHeight="1">
      <c r="D24" s="5" t="inlineStr">
        <is>
          <t>np</t>
        </is>
      </c>
      <c r="E24" s="34">
        <f>E32+E35+E41</f>
        <v/>
      </c>
      <c r="F24" s="18">
        <f>D8</f>
        <v/>
      </c>
      <c r="G24" s="38">
        <f>G32+G35+G41</f>
        <v/>
      </c>
      <c r="H24" s="17">
        <f>D12</f>
        <v/>
      </c>
      <c r="I24" s="42">
        <f>I32+I35+I41</f>
        <v/>
      </c>
      <c r="J24" s="16">
        <f>D16</f>
        <v/>
      </c>
      <c r="K24" s="46">
        <f>K32+K35+K41</f>
        <v/>
      </c>
    </row>
    <row r="25" ht="12.75" customHeight="1">
      <c r="D25" s="6" t="inlineStr">
        <is>
          <t>np</t>
        </is>
      </c>
      <c r="E25" s="36">
        <f>E33+E37+E39</f>
        <v/>
      </c>
      <c r="F25" s="9">
        <f>D9</f>
        <v/>
      </c>
      <c r="G25" s="40">
        <f>G33+G37+G39</f>
        <v/>
      </c>
      <c r="H25" s="12">
        <f>B17</f>
        <v/>
      </c>
      <c r="I25" s="44">
        <f>I33+I37+I39</f>
        <v/>
      </c>
      <c r="J25" s="15">
        <f>D17</f>
        <v/>
      </c>
      <c r="K25" s="47">
        <f>K33+K37+K39</f>
        <v/>
      </c>
    </row>
    <row r="30" ht="15.75" customHeight="1">
      <c r="D30" s="4">
        <f>D22</f>
        <v/>
      </c>
      <c r="E30" s="4" t="n"/>
      <c r="F30" s="8">
        <f>F22</f>
        <v/>
      </c>
      <c r="G30" s="8" t="n">
        <v>1</v>
      </c>
      <c r="H30" s="11">
        <f>H22</f>
        <v/>
      </c>
      <c r="I30" s="11" t="n">
        <v>1</v>
      </c>
      <c r="J30" s="14">
        <f>J22</f>
        <v/>
      </c>
      <c r="K30" s="14" t="n">
        <v>1</v>
      </c>
    </row>
    <row r="31" ht="15.75" customHeight="1">
      <c r="D31" s="6">
        <f>D23</f>
        <v/>
      </c>
      <c r="E31" s="6" t="n"/>
      <c r="F31" s="9">
        <f>F23</f>
        <v/>
      </c>
      <c r="G31" s="9" t="n"/>
      <c r="H31" s="12">
        <f>H23</f>
        <v/>
      </c>
      <c r="I31" s="12" t="n"/>
      <c r="J31" s="15">
        <f>J23</f>
        <v/>
      </c>
      <c r="K31" s="15" t="n"/>
    </row>
    <row r="32" ht="15.75" customHeight="1">
      <c r="D32" s="4">
        <f>D24</f>
        <v/>
      </c>
      <c r="E32" s="4" t="n"/>
      <c r="F32" s="8">
        <f>F24</f>
        <v/>
      </c>
      <c r="G32" s="8" t="n"/>
      <c r="H32" s="11">
        <f>H24</f>
        <v/>
      </c>
      <c r="I32" s="11" t="n">
        <v>1</v>
      </c>
      <c r="J32" s="14">
        <f>J24</f>
        <v/>
      </c>
      <c r="K32" s="14" t="n">
        <v>1</v>
      </c>
    </row>
    <row r="33" ht="15.75" customHeight="1">
      <c r="D33" s="6">
        <f>D25</f>
        <v/>
      </c>
      <c r="E33" s="6" t="n"/>
      <c r="F33" s="9">
        <f>F25</f>
        <v/>
      </c>
      <c r="G33" s="9" t="n">
        <v>1</v>
      </c>
      <c r="H33" s="12">
        <f>H25</f>
        <v/>
      </c>
      <c r="I33" s="12" t="n"/>
      <c r="J33" s="15">
        <f>J25</f>
        <v/>
      </c>
      <c r="K33" s="15" t="n"/>
    </row>
    <row r="34" ht="15.75" customHeight="1">
      <c r="D34" s="4">
        <f>D22</f>
        <v/>
      </c>
      <c r="E34" s="4" t="n"/>
      <c r="F34" s="8">
        <f>F22</f>
        <v/>
      </c>
      <c r="G34" s="8" t="n">
        <v>1</v>
      </c>
      <c r="H34" s="11">
        <f>H22</f>
        <v/>
      </c>
      <c r="I34" s="11" t="n">
        <v>1</v>
      </c>
      <c r="J34" s="14">
        <f>J22</f>
        <v/>
      </c>
      <c r="K34" s="14" t="n">
        <v>1</v>
      </c>
    </row>
    <row r="35" ht="15.75" customHeight="1">
      <c r="D35" s="6">
        <f>D24</f>
        <v/>
      </c>
      <c r="E35" s="6" t="n"/>
      <c r="F35" s="9">
        <f>F24</f>
        <v/>
      </c>
      <c r="G35" s="9" t="n"/>
      <c r="H35" s="12">
        <f>H24</f>
        <v/>
      </c>
      <c r="I35" s="12" t="n"/>
      <c r="J35" s="15">
        <f>J24</f>
        <v/>
      </c>
      <c r="K35" s="15" t="n"/>
    </row>
    <row r="36" ht="15.75" customHeight="1">
      <c r="D36" s="4">
        <f>D23</f>
        <v/>
      </c>
      <c r="E36" s="4" t="n"/>
      <c r="F36" s="8">
        <f>F23</f>
        <v/>
      </c>
      <c r="G36" s="8" t="n"/>
      <c r="H36" s="11">
        <f>H23</f>
        <v/>
      </c>
      <c r="I36" s="11" t="n">
        <v>1</v>
      </c>
      <c r="J36" s="14">
        <f>J23</f>
        <v/>
      </c>
      <c r="K36" s="14" t="n">
        <v>1</v>
      </c>
    </row>
    <row r="37" ht="15.75" customHeight="1">
      <c r="D37" s="6">
        <f>D25</f>
        <v/>
      </c>
      <c r="E37" s="6" t="n"/>
      <c r="F37" s="9">
        <f>F25</f>
        <v/>
      </c>
      <c r="G37" s="9" t="n">
        <v>1</v>
      </c>
      <c r="H37" s="12">
        <f>H25</f>
        <v/>
      </c>
      <c r="I37" s="12" t="n"/>
      <c r="J37" s="15">
        <f>J25</f>
        <v/>
      </c>
      <c r="K37" s="15" t="n"/>
    </row>
    <row r="38" ht="15.75" customHeight="1">
      <c r="D38" s="4">
        <f>D22</f>
        <v/>
      </c>
      <c r="E38" s="4" t="n"/>
      <c r="F38" s="8">
        <f>F22</f>
        <v/>
      </c>
      <c r="G38" s="8" t="n">
        <v>1</v>
      </c>
      <c r="H38" s="11">
        <f>H22</f>
        <v/>
      </c>
      <c r="I38" s="11" t="n">
        <v>1</v>
      </c>
      <c r="J38" s="14">
        <f>J22</f>
        <v/>
      </c>
      <c r="K38" s="14" t="n">
        <v>1</v>
      </c>
    </row>
    <row r="39" ht="15.75" customHeight="1">
      <c r="D39" s="6">
        <f>D25</f>
        <v/>
      </c>
      <c r="E39" s="6" t="n"/>
      <c r="F39" s="9">
        <f>F25</f>
        <v/>
      </c>
      <c r="G39" s="9" t="n"/>
      <c r="H39" s="12">
        <f>H25</f>
        <v/>
      </c>
      <c r="I39" s="12" t="n"/>
      <c r="J39" s="15">
        <f>J25</f>
        <v/>
      </c>
      <c r="K39" s="15" t="n"/>
    </row>
    <row r="40" ht="15.75" customHeight="1">
      <c r="D40" s="4">
        <f>D23</f>
        <v/>
      </c>
      <c r="E40" s="4" t="n"/>
      <c r="F40" s="8">
        <f>F23</f>
        <v/>
      </c>
      <c r="G40" s="8" t="n">
        <v>1</v>
      </c>
      <c r="H40" s="11">
        <f>H23</f>
        <v/>
      </c>
      <c r="I40" s="11" t="n">
        <v>1</v>
      </c>
      <c r="J40" s="14">
        <f>J23</f>
        <v/>
      </c>
      <c r="K40" s="14" t="n">
        <v>1</v>
      </c>
    </row>
    <row r="41" ht="15.75" customHeight="1">
      <c r="D41" s="6">
        <f>D24</f>
        <v/>
      </c>
      <c r="E41" s="6" t="n"/>
      <c r="F41" s="9">
        <f>F24</f>
        <v/>
      </c>
      <c r="G41" s="9" t="n"/>
      <c r="H41" s="12">
        <f>H24</f>
        <v/>
      </c>
      <c r="I41" s="12" t="n"/>
      <c r="J41" s="15">
        <f>J24</f>
        <v/>
      </c>
      <c r="K41" s="15" t="n"/>
    </row>
    <row r="44" ht="15.75" customHeight="1">
      <c r="A44" s="19" t="n"/>
      <c r="B44" s="19" t="n"/>
    </row>
    <row r="48" ht="15.75" customHeight="1">
      <c r="D48" s="50">
        <f>OFFSET(E21,MATCH(LARGE(E22:E25,G3011),E22:E25,0),-1)</f>
        <v/>
      </c>
      <c r="E48" s="21" t="n">
        <v>0</v>
      </c>
      <c r="F48" s="22" t="n"/>
      <c r="G48" s="53" t="inlineStr">
        <is>
          <t>WINER BRACKET</t>
        </is>
      </c>
      <c r="I48" s="22" t="n"/>
      <c r="J48" s="22" t="n"/>
      <c r="K48" s="22" t="n"/>
    </row>
    <row r="49" ht="15.75" customHeight="1">
      <c r="D49" s="51">
        <f>OFFSET(G21,MATCH(LARGE(G22:G25,2),G22:G25,0),-1)</f>
        <v/>
      </c>
      <c r="E49" s="24" t="n">
        <v>3</v>
      </c>
      <c r="F49" s="22" t="n"/>
      <c r="G49" s="22" t="n"/>
      <c r="H49" s="22" t="n"/>
      <c r="I49" s="22" t="n"/>
      <c r="J49" s="22" t="n"/>
      <c r="K49" s="22" t="n"/>
    </row>
    <row r="50" ht="15.75" customHeight="1">
      <c r="D50" s="22" t="n"/>
      <c r="E50" s="22" t="n"/>
      <c r="F50" s="22" t="n"/>
      <c r="G50" s="20">
        <f t="array" aca="1" ref="G50" ca="1">_xlfn.IFS(E48&gt;E49,D48,E48&lt;E49,D49,E48=E49,"")</f>
        <v/>
      </c>
      <c r="H50" s="21" t="n"/>
      <c r="I50" s="22" t="n"/>
      <c r="J50" s="22" t="n"/>
      <c r="K50" s="22" t="n"/>
    </row>
    <row r="51" ht="15.75" customHeight="1">
      <c r="D51" s="22" t="n"/>
      <c r="E51" s="22" t="n"/>
      <c r="F51" s="22" t="n"/>
      <c r="G51" s="23">
        <f t="array" ref="G51">_xlfn.IFS(E52&gt;E53,D52,E52&lt;E53,D53,E52=E53,"")</f>
        <v/>
      </c>
      <c r="H51" s="24" t="n"/>
      <c r="I51" s="22" t="n"/>
      <c r="J51" s="22" t="n"/>
      <c r="K51" s="22" t="n"/>
    </row>
    <row r="52" ht="15.75" customHeight="1">
      <c r="D52" s="20">
        <f>OFFSET(I21,MATCH(LARGE(I22:I25,1),I22:I25,0),-1)</f>
        <v/>
      </c>
      <c r="E52" s="21" t="n"/>
      <c r="F52" s="22" t="n"/>
      <c r="G52" s="22" t="n"/>
      <c r="H52" s="22" t="n"/>
      <c r="I52" s="22" t="n"/>
      <c r="J52" s="22" t="n"/>
      <c r="K52" s="22" t="n"/>
    </row>
    <row r="53" ht="15.75" customHeight="1">
      <c r="D53" s="23">
        <f>OFFSET(K21,MATCH(LARGE(K22:K25,2),K22:K25,0),-1)</f>
        <v/>
      </c>
      <c r="E53" s="24" t="n"/>
      <c r="F53" s="22" t="n"/>
      <c r="G53" s="22" t="n"/>
      <c r="H53" s="22" t="n"/>
      <c r="I53" s="22" t="n"/>
      <c r="J53" s="22" t="n"/>
      <c r="K53" s="22" t="n"/>
    </row>
    <row r="54" ht="15.75" customHeight="1">
      <c r="D54" s="22" t="n"/>
      <c r="E54" s="22" t="n"/>
      <c r="F54" s="22" t="n"/>
      <c r="G54" s="22" t="n"/>
      <c r="H54" s="22" t="n"/>
      <c r="I54" s="22" t="n"/>
      <c r="J54" s="20">
        <f t="array" ref="J54">_xlfn.IFS(H50&gt;H51,G50,H50&lt;H51,G51,H50=H51,"")</f>
        <v/>
      </c>
      <c r="K54" s="21" t="n"/>
    </row>
    <row r="55" ht="15.75" customHeight="1">
      <c r="D55" s="22" t="n"/>
      <c r="E55" s="22" t="n"/>
      <c r="F55" s="22" t="n"/>
      <c r="G55" s="22" t="n"/>
      <c r="H55" s="22" t="n"/>
      <c r="I55" s="22" t="n"/>
      <c r="J55" s="23">
        <f t="array" ref="J55">_xlfn.IFS(H58&gt;H59,G58,H58&lt;H59,G59,H58=H59,"")</f>
        <v/>
      </c>
      <c r="K55" s="24" t="n"/>
    </row>
    <row r="56" ht="15.75" customHeight="1">
      <c r="D56" s="20">
        <f>OFFSET(G21,MATCH(LARGE(G22:G25,1),G22:G25,0),-1)</f>
        <v/>
      </c>
      <c r="E56" s="21" t="n"/>
      <c r="F56" s="22" t="n"/>
      <c r="G56" s="22" t="n"/>
      <c r="H56" s="22" t="n"/>
      <c r="I56" s="22" t="n"/>
      <c r="J56" s="22" t="n"/>
      <c r="K56" s="22" t="n"/>
    </row>
    <row r="57" ht="15.75" customHeight="1">
      <c r="D57" s="23">
        <f>OFFSET(I21,MATCH(LARGE(I22:I25,2),I22:I25,0),-1)</f>
        <v/>
      </c>
      <c r="E57" s="24" t="n"/>
      <c r="F57" s="22" t="n"/>
      <c r="G57" s="22" t="n"/>
      <c r="H57" s="22" t="n"/>
      <c r="I57" s="22" t="n"/>
      <c r="J57" s="22" t="n"/>
      <c r="K57" s="22" t="n"/>
    </row>
    <row r="58" ht="15.75" customHeight="1">
      <c r="D58" s="22" t="n"/>
      <c r="E58" s="22" t="n"/>
      <c r="F58" s="22" t="n"/>
      <c r="G58" s="20">
        <f t="array" ref="G58">_xlfn.IFS(E56&gt;E57,D56,E56&lt;E57,D57,E56=E57,"")</f>
        <v/>
      </c>
      <c r="H58" s="21" t="n"/>
      <c r="I58" s="22" t="n"/>
      <c r="J58" s="22" t="n"/>
      <c r="K58" s="22" t="n"/>
    </row>
    <row r="59" ht="15.75" customHeight="1">
      <c r="D59" s="22" t="n"/>
      <c r="E59" s="22" t="n"/>
      <c r="F59" s="22" t="n"/>
      <c r="G59" s="23">
        <f t="array" aca="1" ref="G59" ca="1">_xlfn.IFS(E60&gt;E61,D60,E60&lt;E61,D61,E60=E61,"")</f>
        <v/>
      </c>
      <c r="H59" s="24" t="n"/>
      <c r="I59" s="22" t="n"/>
      <c r="J59" s="22" t="n"/>
      <c r="K59" s="22" t="n"/>
    </row>
    <row r="60" ht="15.75" customHeight="1">
      <c r="D60" s="20">
        <f>OFFSET(K21,MATCH(LARGE(K22:K25,1),K22:K25,0),-1)</f>
        <v/>
      </c>
      <c r="E60" s="21" t="n">
        <v>3</v>
      </c>
      <c r="F60" s="22" t="n"/>
      <c r="G60" s="22" t="n"/>
      <c r="H60" s="22" t="n"/>
      <c r="I60" s="22" t="n"/>
      <c r="J60" s="22" t="n"/>
      <c r="K60" s="52" t="inlineStr">
        <is>
          <t>Ganador</t>
        </is>
      </c>
    </row>
    <row r="61" ht="15.75" customHeight="1">
      <c r="D61" s="23">
        <f>OFFSET(E21,MATCH(LARGE(E22:E25,2),E22:E25,0),-1)</f>
        <v/>
      </c>
      <c r="E61" s="24" t="n">
        <v>0</v>
      </c>
      <c r="F61" s="22" t="n"/>
      <c r="G61" s="22" t="n"/>
      <c r="H61" s="22" t="n"/>
      <c r="I61" s="22" t="n"/>
      <c r="J61" s="22" t="n"/>
      <c r="K61" s="22">
        <f t="array" ref="K61">_xlfn.IFS(K54&gt;K55,J54,K54&lt;K55,J55,K54=K55,"")</f>
        <v/>
      </c>
    </row>
    <row r="69" ht="15.75" customHeight="1">
      <c r="M69">
        <f>OFFSET(G21,MATCH(LARGE(G22:G25,4),G22:G25,0),-1)</f>
        <v/>
      </c>
      <c r="N69">
        <f>RAND()</f>
        <v/>
      </c>
      <c r="O69">
        <f t="array" aca="1" ref="O69:O84" ca="1">_xlfn.SORTBY(M69:M84,N69:N84)</f>
        <v/>
      </c>
      <c r="Q69">
        <f>RAND()</f>
        <v/>
      </c>
    </row>
    <row r="70" ht="15.75" customHeight="1">
      <c r="D70" s="25">
        <f>OFFSET(E21,MATCH(LARGE(E22:E25,3),E22:E25,0),-1)</f>
        <v/>
      </c>
      <c r="E70" s="26" t="n">
        <v>0</v>
      </c>
      <c r="F70" s="27" t="n"/>
      <c r="G70" s="54" t="inlineStr">
        <is>
          <t>LOSSER BRACKET</t>
        </is>
      </c>
      <c r="I70" s="27" t="n"/>
      <c r="J70" s="27" t="n"/>
      <c r="K70" s="27" t="n"/>
      <c r="M70">
        <f>OFFSET(I21,MATCH(LARGE(I22:I25,3),I22:I25,0),-1)</f>
        <v/>
      </c>
      <c r="N70">
        <f>RAND()</f>
        <v/>
      </c>
      <c r="O70">
        <f/>
        <v/>
      </c>
      <c r="Q70">
        <f>RAND()</f>
        <v/>
      </c>
    </row>
    <row r="71" ht="15.75" customHeight="1">
      <c r="D71" s="28">
        <f>OFFSET(I21,MATCH(LARGE(I22:I25,4),I22:I25,0),-1)</f>
        <v/>
      </c>
      <c r="E71" s="29" t="n">
        <v>3</v>
      </c>
      <c r="F71" s="27" t="n"/>
      <c r="G71" s="27" t="n"/>
      <c r="H71" s="27" t="n"/>
      <c r="I71" s="27" t="n"/>
      <c r="J71" s="27" t="n"/>
      <c r="K71" s="27" t="n"/>
      <c r="M71">
        <f>OFFSET(K21,MATCH(LARGE(K22:K25,4),K22:K25,0),-1)</f>
        <v/>
      </c>
      <c r="N71">
        <f>RAND()</f>
        <v/>
      </c>
      <c r="O71">
        <f/>
        <v/>
      </c>
      <c r="Q71">
        <f>RAND()</f>
        <v/>
      </c>
    </row>
    <row r="72" ht="15.75" customHeight="1">
      <c r="D72" s="27">
        <f>OFFSET(I21,MATCH(LARGE(I22:I25,3),I22:I25,0),-1)</f>
        <v/>
      </c>
      <c r="E72" s="27" t="n"/>
      <c r="F72" s="27" t="n"/>
      <c r="G72" s="25">
        <f t="array" ref="G72">_xlfn.IFS(E70&gt;E71,D70,E70&lt;E71,D71,E70=E71,"")</f>
        <v/>
      </c>
      <c r="H72" s="26" t="n"/>
      <c r="I72" s="27" t="n"/>
      <c r="J72" s="27" t="n"/>
      <c r="K72" s="27" t="n"/>
      <c r="M72">
        <f>OFFSET(G21,MATCH(LARGE(G22:G25,3),G22:G25,0),-1)</f>
        <v/>
      </c>
      <c r="N72">
        <f>RAND()</f>
        <v/>
      </c>
      <c r="O72">
        <f/>
        <v/>
      </c>
      <c r="Q72">
        <f>RAND()</f>
        <v/>
      </c>
    </row>
    <row r="73" ht="15.75" customHeight="1">
      <c r="D73" s="27" t="n"/>
      <c r="E73" s="27" t="n"/>
      <c r="F73" s="27" t="n"/>
      <c r="G73" s="28">
        <f t="array" ref="G73">_xlfn.IFS(E74&gt;E75,D74,E74&lt;E75,D75,E74=E75,"")</f>
        <v/>
      </c>
      <c r="H73" s="29" t="n"/>
      <c r="I73" s="27" t="n"/>
      <c r="J73" s="27" t="n"/>
      <c r="K73" s="27" t="n"/>
      <c r="M73">
        <f>OFFSET(I21,MATCH(LARGE(I22:I25,4),I22:I25,0),-1)</f>
        <v/>
      </c>
      <c r="N73">
        <f>RAND()</f>
        <v/>
      </c>
      <c r="O73">
        <f/>
        <v/>
      </c>
      <c r="Q73">
        <f>RAND()</f>
        <v/>
      </c>
    </row>
    <row r="74" ht="15.75" customHeight="1">
      <c r="D74" s="25">
        <f>OFFSET(G21,MATCH(LARGE(G22:G25,4),G22:G25,0),-1)</f>
        <v/>
      </c>
      <c r="E74" s="26" t="n"/>
      <c r="F74" s="27" t="n"/>
      <c r="G74" s="27" t="n"/>
      <c r="H74" s="27" t="n"/>
      <c r="I74" s="27" t="n"/>
      <c r="J74" s="27" t="n"/>
      <c r="K74" s="27" t="n"/>
      <c r="M74">
        <f>OFFSET(K21,MATCH(LARGE(K22:K25,3),K22:K25,0),-1)</f>
        <v/>
      </c>
      <c r="N74">
        <f>RAND()</f>
        <v/>
      </c>
      <c r="O74">
        <f/>
        <v/>
      </c>
      <c r="Q74">
        <f>RAND()</f>
        <v/>
      </c>
    </row>
    <row r="75" ht="15.75" customHeight="1">
      <c r="D75" s="28">
        <f>OFFSET(G21,MATCH(LARGE(G22:G25,3),G22:G25,0),-1)</f>
        <v/>
      </c>
      <c r="E75" s="29" t="n"/>
      <c r="F75" s="27" t="n"/>
      <c r="G75" s="27" t="n"/>
      <c r="H75" s="27" t="n"/>
      <c r="I75" s="27" t="n"/>
      <c r="J75" s="27" t="n"/>
      <c r="K75" s="27" t="n"/>
      <c r="O75">
        <f/>
        <v/>
      </c>
    </row>
    <row r="76" ht="15.75" customHeight="1">
      <c r="D76" s="27" t="n"/>
      <c r="E76" s="27" t="n"/>
      <c r="F76" s="27" t="n"/>
      <c r="G76" s="27" t="n"/>
      <c r="H76" s="27" t="n"/>
      <c r="I76" s="27" t="n"/>
      <c r="J76" s="25">
        <f t="array" ref="J76">_xlfn.IFS(H72&gt;H73,G72,H72&lt;H73,G73,H72=H73,"")</f>
        <v/>
      </c>
      <c r="K76" s="26" t="n"/>
      <c r="O76">
        <f/>
        <v/>
      </c>
    </row>
    <row r="77" ht="15.75" customHeight="1">
      <c r="D77" s="27" t="n"/>
      <c r="E77" s="27" t="n"/>
      <c r="F77" s="27" t="n"/>
      <c r="G77" s="27" t="n"/>
      <c r="H77" s="27" t="n"/>
      <c r="I77" s="27" t="n"/>
      <c r="J77" s="28">
        <f t="array" ref="J77">_xlfn.IFS(H80&gt;H81,G80,H80&lt;H81,G81,H80=H81,"")</f>
        <v/>
      </c>
      <c r="K77" s="29" t="n"/>
      <c r="O77">
        <f/>
        <v/>
      </c>
    </row>
    <row r="78" ht="15.75" customHeight="1">
      <c r="D78" s="25">
        <f>OFFSET(K21,MATCH(LARGE(K22:K25,4),K22:K25,0),-1)</f>
        <v/>
      </c>
      <c r="E78" s="26" t="n"/>
      <c r="F78" s="27" t="n"/>
      <c r="G78" s="27" t="n"/>
      <c r="H78" s="27" t="n"/>
      <c r="I78" s="27" t="n"/>
      <c r="J78" s="27" t="n"/>
      <c r="K78" s="27" t="n"/>
      <c r="O78">
        <f/>
        <v/>
      </c>
    </row>
    <row r="79" ht="15.75" customHeight="1">
      <c r="D79" s="28">
        <f>OFFSET(K21,MATCH(LARGE(K22:K25,3),K22:K25,0),-1)</f>
        <v/>
      </c>
      <c r="E79" s="29" t="n"/>
      <c r="F79" s="27" t="n"/>
      <c r="G79" s="27" t="n"/>
      <c r="H79" s="27" t="n"/>
      <c r="I79" s="27" t="n"/>
      <c r="J79" s="27" t="n"/>
      <c r="K79" s="27" t="n"/>
      <c r="O79">
        <f/>
        <v/>
      </c>
    </row>
    <row r="80" ht="15.75" customHeight="1">
      <c r="D80" s="27" t="n"/>
      <c r="E80" s="27" t="n"/>
      <c r="F80" s="27" t="n"/>
      <c r="G80" s="25">
        <f t="array" ref="G80">_xlfn.IFS(E78&gt;E79,D78,E78&lt;E79,D79,E78=E79,"")</f>
        <v/>
      </c>
      <c r="H80" s="26" t="n"/>
      <c r="I80" s="27" t="n"/>
      <c r="J80" s="27" t="n"/>
      <c r="K80" s="27" t="n"/>
      <c r="O80">
        <f/>
        <v/>
      </c>
    </row>
    <row r="81" ht="15.75" customHeight="1">
      <c r="D81" s="27" t="n"/>
      <c r="E81" s="27" t="n"/>
      <c r="F81" s="27" t="n"/>
      <c r="G81" s="28">
        <f t="array" ref="G81">_xlfn.IFS(E82&gt;E83,D82,E82&lt;E83,D83,E82=E83,"")</f>
        <v/>
      </c>
      <c r="H81" s="29" t="n"/>
      <c r="I81" s="27" t="n"/>
      <c r="J81" s="27" t="n"/>
      <c r="K81" s="27" t="n"/>
      <c r="O81">
        <f/>
        <v/>
      </c>
    </row>
    <row r="82" ht="15.75" customHeight="1">
      <c r="D82" s="55" t="n"/>
      <c r="E82" s="26" t="n">
        <v>3</v>
      </c>
      <c r="F82" s="27" t="n"/>
      <c r="G82" s="27" t="n"/>
      <c r="H82" s="27" t="n"/>
      <c r="I82" s="27" t="n"/>
      <c r="J82" s="27" t="n"/>
      <c r="K82" s="54" t="inlineStr">
        <is>
          <t>Ganador</t>
        </is>
      </c>
      <c r="O82">
        <f/>
        <v/>
      </c>
    </row>
    <row r="83" ht="15.75" customHeight="1">
      <c r="D83" s="28">
        <f>OFFSET(E21,MATCH(LARGE(E22:E25,4),E22:E25,0),-1)</f>
        <v/>
      </c>
      <c r="E83" s="29" t="n">
        <v>0</v>
      </c>
      <c r="F83" s="27" t="n"/>
      <c r="G83" s="27" t="n"/>
      <c r="H83" s="27" t="n"/>
      <c r="I83" s="27" t="n"/>
      <c r="J83" s="27" t="n"/>
      <c r="K83" s="27">
        <f t="array" ref="K83">_xlfn.IFS(K76&gt;K77,J76,K76&lt;K77,J77,K76=K77,"")</f>
        <v/>
      </c>
      <c r="O83">
        <f/>
        <v/>
      </c>
    </row>
    <row r="84" ht="15.75" customHeight="1">
      <c r="O84">
        <f/>
        <v/>
      </c>
    </row>
  </sheetData>
  <mergeCells count="2">
    <mergeCell ref="G48:H48"/>
    <mergeCell ref="G70:H7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2021-10-27T14:21:54Z</dcterms:created>
  <dcterms:modified xsi:type="dcterms:W3CDTF">2022-02-03T23:15:46Z</dcterms:modified>
  <cp:lastModifiedBy>corte26 rj</cp:lastModifiedBy>
</cp:coreProperties>
</file>