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\Sofascore\pwshell\pokus\"/>
    </mc:Choice>
  </mc:AlternateContent>
  <bookViews>
    <workbookView xWindow="0" yWindow="0" windowWidth="23715" windowHeight="7785"/>
  </bookViews>
  <sheets>
    <sheet name="result" sheetId="1" r:id="rId1"/>
  </sheets>
  <calcPr calcId="171027"/>
</workbook>
</file>

<file path=xl/calcChain.xml><?xml version="1.0" encoding="utf-8"?>
<calcChain xmlns="http://schemas.openxmlformats.org/spreadsheetml/2006/main">
  <c r="AH1" i="1" l="1"/>
  <c r="AD241" i="1"/>
  <c r="AC241" i="1"/>
  <c r="AB241" i="1"/>
  <c r="AD240" i="1"/>
  <c r="AC240" i="1"/>
  <c r="AB240" i="1"/>
  <c r="AD239" i="1"/>
  <c r="AC239" i="1"/>
  <c r="AB239" i="1"/>
  <c r="AD238" i="1"/>
  <c r="AC238" i="1"/>
  <c r="AB238" i="1"/>
  <c r="AD237" i="1"/>
  <c r="AC237" i="1"/>
  <c r="AB237" i="1"/>
  <c r="AD236" i="1"/>
  <c r="AC236" i="1"/>
  <c r="AB236" i="1"/>
  <c r="AD235" i="1"/>
  <c r="AC235" i="1"/>
  <c r="AB235" i="1"/>
  <c r="AD234" i="1"/>
  <c r="AC234" i="1"/>
  <c r="AB234" i="1"/>
  <c r="AD233" i="1"/>
  <c r="AC233" i="1"/>
  <c r="AB233" i="1"/>
  <c r="AD232" i="1"/>
  <c r="AC232" i="1"/>
  <c r="AB232" i="1"/>
  <c r="AD231" i="1"/>
  <c r="AC231" i="1"/>
  <c r="AB231" i="1"/>
  <c r="AD230" i="1"/>
  <c r="AC230" i="1"/>
  <c r="AB230" i="1"/>
  <c r="AD229" i="1"/>
  <c r="AC229" i="1"/>
  <c r="AB229" i="1"/>
  <c r="AD228" i="1"/>
  <c r="AC228" i="1"/>
  <c r="AB228" i="1"/>
  <c r="AD227" i="1"/>
  <c r="AC227" i="1"/>
  <c r="AB227" i="1"/>
  <c r="AD226" i="1"/>
  <c r="AC226" i="1"/>
  <c r="AB226" i="1"/>
  <c r="AD225" i="1"/>
  <c r="AC225" i="1"/>
  <c r="AB225" i="1"/>
  <c r="AD224" i="1"/>
  <c r="AC224" i="1"/>
  <c r="AB224" i="1"/>
  <c r="AD223" i="1"/>
  <c r="AC223" i="1"/>
  <c r="AB223" i="1"/>
  <c r="AD222" i="1"/>
  <c r="AC222" i="1"/>
  <c r="AB222" i="1"/>
  <c r="AD221" i="1"/>
  <c r="AC221" i="1"/>
  <c r="AB221" i="1"/>
  <c r="AD220" i="1"/>
  <c r="AC220" i="1"/>
  <c r="AB220" i="1"/>
  <c r="AD219" i="1"/>
  <c r="AC219" i="1"/>
  <c r="AB219" i="1"/>
  <c r="AD218" i="1"/>
  <c r="AC218" i="1"/>
  <c r="AB218" i="1"/>
  <c r="AD217" i="1"/>
  <c r="AC217" i="1"/>
  <c r="AB217" i="1"/>
  <c r="AD216" i="1"/>
  <c r="AC216" i="1"/>
  <c r="AB216" i="1"/>
  <c r="AD215" i="1"/>
  <c r="AC215" i="1"/>
  <c r="AB215" i="1"/>
  <c r="AD214" i="1"/>
  <c r="AC214" i="1"/>
  <c r="AB214" i="1"/>
  <c r="AD213" i="1"/>
  <c r="AC213" i="1"/>
  <c r="AB213" i="1"/>
  <c r="AD212" i="1"/>
  <c r="AC212" i="1"/>
  <c r="AB212" i="1"/>
  <c r="AD211" i="1"/>
  <c r="AC211" i="1"/>
  <c r="AB211" i="1"/>
  <c r="AD210" i="1"/>
  <c r="AC210" i="1"/>
  <c r="AB210" i="1"/>
  <c r="AD209" i="1"/>
  <c r="AC209" i="1"/>
  <c r="AB209" i="1"/>
  <c r="AD208" i="1"/>
  <c r="AC208" i="1"/>
  <c r="AB208" i="1"/>
  <c r="AD207" i="1"/>
  <c r="AC207" i="1"/>
  <c r="AB207" i="1"/>
  <c r="AD206" i="1"/>
  <c r="AC206" i="1"/>
  <c r="AB206" i="1"/>
  <c r="AD205" i="1"/>
  <c r="AC205" i="1"/>
  <c r="AB205" i="1"/>
  <c r="AD204" i="1"/>
  <c r="AC204" i="1"/>
  <c r="AB204" i="1"/>
  <c r="AD203" i="1"/>
  <c r="AC203" i="1"/>
  <c r="AB203" i="1"/>
  <c r="AD202" i="1"/>
  <c r="AC202" i="1"/>
  <c r="AB202" i="1"/>
  <c r="AD201" i="1"/>
  <c r="AC201" i="1"/>
  <c r="AB201" i="1"/>
  <c r="AD200" i="1"/>
  <c r="AC200" i="1"/>
  <c r="AB200" i="1"/>
  <c r="AD199" i="1"/>
  <c r="AC199" i="1"/>
  <c r="AB199" i="1"/>
  <c r="AD198" i="1"/>
  <c r="AC198" i="1"/>
  <c r="AB198" i="1"/>
  <c r="AD197" i="1"/>
  <c r="AC197" i="1"/>
  <c r="AB197" i="1"/>
  <c r="AD196" i="1"/>
  <c r="AC196" i="1"/>
  <c r="AB196" i="1"/>
  <c r="AD195" i="1"/>
  <c r="AC195" i="1"/>
  <c r="AB195" i="1"/>
  <c r="AD194" i="1"/>
  <c r="AC194" i="1"/>
  <c r="AB194" i="1"/>
  <c r="AD193" i="1"/>
  <c r="AC193" i="1"/>
  <c r="AB193" i="1"/>
  <c r="AD192" i="1"/>
  <c r="AC192" i="1"/>
  <c r="AB192" i="1"/>
  <c r="AD191" i="1"/>
  <c r="AC191" i="1"/>
  <c r="AB191" i="1"/>
  <c r="AD190" i="1"/>
  <c r="AC190" i="1"/>
  <c r="AB190" i="1"/>
  <c r="AD189" i="1"/>
  <c r="AC189" i="1"/>
  <c r="AB189" i="1"/>
  <c r="AD188" i="1"/>
  <c r="AC188" i="1"/>
  <c r="AB188" i="1"/>
  <c r="AD187" i="1"/>
  <c r="AC187" i="1"/>
  <c r="AB187" i="1"/>
  <c r="AD186" i="1"/>
  <c r="AC186" i="1"/>
  <c r="AB186" i="1"/>
  <c r="AD185" i="1"/>
  <c r="AC185" i="1"/>
  <c r="AB185" i="1"/>
  <c r="AD184" i="1"/>
  <c r="AC184" i="1"/>
  <c r="AB184" i="1"/>
  <c r="AD183" i="1"/>
  <c r="AC183" i="1"/>
  <c r="AB183" i="1"/>
  <c r="AD182" i="1"/>
  <c r="AC182" i="1"/>
  <c r="AB182" i="1"/>
  <c r="AD181" i="1"/>
  <c r="AC181" i="1"/>
  <c r="AB181" i="1"/>
  <c r="AD180" i="1"/>
  <c r="AC180" i="1"/>
  <c r="AB180" i="1"/>
  <c r="AD179" i="1"/>
  <c r="AC179" i="1"/>
  <c r="AB179" i="1"/>
  <c r="AD178" i="1"/>
  <c r="AC178" i="1"/>
  <c r="AB178" i="1"/>
  <c r="AD177" i="1"/>
  <c r="AC177" i="1"/>
  <c r="AB177" i="1"/>
  <c r="AD176" i="1"/>
  <c r="AC176" i="1"/>
  <c r="AB176" i="1"/>
  <c r="AD175" i="1"/>
  <c r="AC175" i="1"/>
  <c r="AB175" i="1"/>
  <c r="AD174" i="1"/>
  <c r="AC174" i="1"/>
  <c r="AB174" i="1"/>
  <c r="AD173" i="1"/>
  <c r="AC173" i="1"/>
  <c r="AB173" i="1"/>
  <c r="AD172" i="1"/>
  <c r="AC172" i="1"/>
  <c r="AB172" i="1"/>
  <c r="AD171" i="1"/>
  <c r="AC171" i="1"/>
  <c r="AB171" i="1"/>
  <c r="AD170" i="1"/>
  <c r="AC170" i="1"/>
  <c r="AB170" i="1"/>
  <c r="AD169" i="1"/>
  <c r="AC169" i="1"/>
  <c r="AB169" i="1"/>
  <c r="AD168" i="1"/>
  <c r="AC168" i="1"/>
  <c r="AB168" i="1"/>
  <c r="AD167" i="1"/>
  <c r="AC167" i="1"/>
  <c r="AB167" i="1"/>
  <c r="AD166" i="1"/>
  <c r="AC166" i="1"/>
  <c r="AB166" i="1"/>
  <c r="AD165" i="1"/>
  <c r="AC165" i="1"/>
  <c r="AB165" i="1"/>
  <c r="AD164" i="1"/>
  <c r="AC164" i="1"/>
  <c r="AB164" i="1"/>
  <c r="AD163" i="1"/>
  <c r="AC163" i="1"/>
  <c r="AB163" i="1"/>
  <c r="AD162" i="1"/>
  <c r="AC162" i="1"/>
  <c r="AB162" i="1"/>
  <c r="AD161" i="1"/>
  <c r="AC161" i="1"/>
  <c r="AB161" i="1"/>
  <c r="AD160" i="1"/>
  <c r="AC160" i="1"/>
  <c r="AB160" i="1"/>
  <c r="AD159" i="1"/>
  <c r="AC159" i="1"/>
  <c r="AB159" i="1"/>
  <c r="AD158" i="1"/>
  <c r="AC158" i="1"/>
  <c r="AB158" i="1"/>
  <c r="AD157" i="1"/>
  <c r="AC157" i="1"/>
  <c r="AB157" i="1"/>
  <c r="AD156" i="1"/>
  <c r="AC156" i="1"/>
  <c r="AB156" i="1"/>
  <c r="AD155" i="1"/>
  <c r="AC155" i="1"/>
  <c r="AB155" i="1"/>
  <c r="AD154" i="1"/>
  <c r="AC154" i="1"/>
  <c r="AB154" i="1"/>
  <c r="AD153" i="1"/>
  <c r="AC153" i="1"/>
  <c r="AB153" i="1"/>
  <c r="AD152" i="1"/>
  <c r="AC152" i="1"/>
  <c r="AB152" i="1"/>
  <c r="AD151" i="1"/>
  <c r="AC151" i="1"/>
  <c r="AB151" i="1"/>
  <c r="AD150" i="1"/>
  <c r="AC150" i="1"/>
  <c r="AB150" i="1"/>
  <c r="AD149" i="1"/>
  <c r="AC149" i="1"/>
  <c r="AB149" i="1"/>
  <c r="AD148" i="1"/>
  <c r="AC148" i="1"/>
  <c r="AB148" i="1"/>
  <c r="AD147" i="1"/>
  <c r="AC147" i="1"/>
  <c r="AB147" i="1"/>
  <c r="AD146" i="1"/>
  <c r="AC146" i="1"/>
  <c r="AB146" i="1"/>
  <c r="AD145" i="1"/>
  <c r="AC145" i="1"/>
  <c r="AB145" i="1"/>
  <c r="AD144" i="1"/>
  <c r="AC144" i="1"/>
  <c r="AB144" i="1"/>
  <c r="AD143" i="1"/>
  <c r="AC143" i="1"/>
  <c r="AB143" i="1"/>
  <c r="AD142" i="1"/>
  <c r="AC142" i="1"/>
  <c r="AB142" i="1"/>
  <c r="AD141" i="1"/>
  <c r="AC141" i="1"/>
  <c r="AB141" i="1"/>
  <c r="AD140" i="1"/>
  <c r="AC140" i="1"/>
  <c r="AB140" i="1"/>
  <c r="AD139" i="1"/>
  <c r="AC139" i="1"/>
  <c r="AB139" i="1"/>
  <c r="AD138" i="1"/>
  <c r="AC138" i="1"/>
  <c r="AB138" i="1"/>
  <c r="AD137" i="1"/>
  <c r="AC137" i="1"/>
  <c r="AB137" i="1"/>
  <c r="AD136" i="1"/>
  <c r="AC136" i="1"/>
  <c r="AB136" i="1"/>
  <c r="AD135" i="1"/>
  <c r="AC135" i="1"/>
  <c r="AB135" i="1"/>
  <c r="AD134" i="1"/>
  <c r="AC134" i="1"/>
  <c r="AB134" i="1"/>
  <c r="AD133" i="1"/>
  <c r="AC133" i="1"/>
  <c r="AB133" i="1"/>
  <c r="AD132" i="1"/>
  <c r="AC132" i="1"/>
  <c r="AB132" i="1"/>
  <c r="AD131" i="1"/>
  <c r="AC131" i="1"/>
  <c r="AB131" i="1"/>
  <c r="AD130" i="1"/>
  <c r="AC130" i="1"/>
  <c r="AB130" i="1"/>
  <c r="AD129" i="1"/>
  <c r="AC129" i="1"/>
  <c r="AB129" i="1"/>
  <c r="AD128" i="1"/>
  <c r="AC128" i="1"/>
  <c r="AB128" i="1"/>
  <c r="AD127" i="1"/>
  <c r="AC127" i="1"/>
  <c r="AB127" i="1"/>
  <c r="AD126" i="1"/>
  <c r="AC126" i="1"/>
  <c r="AB126" i="1"/>
  <c r="AD125" i="1"/>
  <c r="AC125" i="1"/>
  <c r="AB125" i="1"/>
  <c r="AD124" i="1"/>
  <c r="AC124" i="1"/>
  <c r="AB124" i="1"/>
  <c r="AD123" i="1"/>
  <c r="AC123" i="1"/>
  <c r="AB123" i="1"/>
  <c r="AD122" i="1"/>
  <c r="AC122" i="1"/>
  <c r="AB122" i="1"/>
  <c r="AD121" i="1"/>
  <c r="AC121" i="1"/>
  <c r="AB121" i="1"/>
  <c r="AD120" i="1"/>
  <c r="AC120" i="1"/>
  <c r="AB120" i="1"/>
  <c r="AD119" i="1"/>
  <c r="AC119" i="1"/>
  <c r="AB119" i="1"/>
  <c r="AD118" i="1"/>
  <c r="AC118" i="1"/>
  <c r="AB118" i="1"/>
  <c r="AD117" i="1"/>
  <c r="AC117" i="1"/>
  <c r="AB117" i="1"/>
  <c r="AD116" i="1"/>
  <c r="AC116" i="1"/>
  <c r="AB116" i="1"/>
  <c r="AD115" i="1"/>
  <c r="AC115" i="1"/>
  <c r="AB115" i="1"/>
  <c r="AD114" i="1"/>
  <c r="AC114" i="1"/>
  <c r="AB114" i="1"/>
  <c r="AD113" i="1"/>
  <c r="AC113" i="1"/>
  <c r="AB113" i="1"/>
  <c r="AD112" i="1"/>
  <c r="AC112" i="1"/>
  <c r="AB112" i="1"/>
  <c r="AD111" i="1"/>
  <c r="AC111" i="1"/>
  <c r="AB111" i="1"/>
  <c r="AD110" i="1"/>
  <c r="AC110" i="1"/>
  <c r="AB110" i="1"/>
  <c r="AD109" i="1"/>
  <c r="AC109" i="1"/>
  <c r="AB109" i="1"/>
  <c r="AD108" i="1"/>
  <c r="AC108" i="1"/>
  <c r="AB108" i="1"/>
  <c r="AD107" i="1"/>
  <c r="AC107" i="1"/>
  <c r="AB107" i="1"/>
  <c r="AD106" i="1"/>
  <c r="AC106" i="1"/>
  <c r="AB106" i="1"/>
  <c r="AD105" i="1"/>
  <c r="AC105" i="1"/>
  <c r="AB105" i="1"/>
  <c r="AD104" i="1"/>
  <c r="AC104" i="1"/>
  <c r="AB104" i="1"/>
  <c r="AD103" i="1"/>
  <c r="AC103" i="1"/>
  <c r="AB103" i="1"/>
  <c r="AD102" i="1"/>
  <c r="AC102" i="1"/>
  <c r="AB102" i="1"/>
  <c r="AD101" i="1"/>
  <c r="AC101" i="1"/>
  <c r="AB101" i="1"/>
  <c r="AD100" i="1"/>
  <c r="AC100" i="1"/>
  <c r="AB100" i="1"/>
  <c r="AD99" i="1"/>
  <c r="AC99" i="1"/>
  <c r="AB99" i="1"/>
  <c r="AD98" i="1"/>
  <c r="AC98" i="1"/>
  <c r="AB98" i="1"/>
  <c r="AD97" i="1"/>
  <c r="AC97" i="1"/>
  <c r="AB97" i="1"/>
  <c r="AD96" i="1"/>
  <c r="AC96" i="1"/>
  <c r="AB96" i="1"/>
  <c r="AD95" i="1"/>
  <c r="AC95" i="1"/>
  <c r="AB95" i="1"/>
  <c r="AD94" i="1"/>
  <c r="AC94" i="1"/>
  <c r="AB94" i="1"/>
  <c r="AD93" i="1"/>
  <c r="AC93" i="1"/>
  <c r="AB93" i="1"/>
  <c r="AD92" i="1"/>
  <c r="AC92" i="1"/>
  <c r="AB92" i="1"/>
  <c r="AD91" i="1"/>
  <c r="AC91" i="1"/>
  <c r="AB91" i="1"/>
  <c r="AD90" i="1"/>
  <c r="AC90" i="1"/>
  <c r="AB90" i="1"/>
  <c r="AD89" i="1"/>
  <c r="AC89" i="1"/>
  <c r="AB89" i="1"/>
  <c r="AD88" i="1"/>
  <c r="AC88" i="1"/>
  <c r="AB88" i="1"/>
  <c r="AD87" i="1"/>
  <c r="AC87" i="1"/>
  <c r="AB87" i="1"/>
  <c r="AD86" i="1"/>
  <c r="AC86" i="1"/>
  <c r="AB86" i="1"/>
  <c r="AD85" i="1"/>
  <c r="AC85" i="1"/>
  <c r="AB85" i="1"/>
  <c r="AD84" i="1"/>
  <c r="AC84" i="1"/>
  <c r="AB84" i="1"/>
  <c r="AD83" i="1"/>
  <c r="AC83" i="1"/>
  <c r="AB83" i="1"/>
  <c r="AD82" i="1"/>
  <c r="AC82" i="1"/>
  <c r="AB82" i="1"/>
  <c r="AD81" i="1"/>
  <c r="AC81" i="1"/>
  <c r="AB81" i="1"/>
  <c r="AD80" i="1"/>
  <c r="AC80" i="1"/>
  <c r="AB80" i="1"/>
  <c r="AD79" i="1"/>
  <c r="AC79" i="1"/>
  <c r="AB79" i="1"/>
  <c r="AD78" i="1"/>
  <c r="AC78" i="1"/>
  <c r="AB78" i="1"/>
  <c r="AD77" i="1"/>
  <c r="AC77" i="1"/>
  <c r="AB77" i="1"/>
  <c r="AD76" i="1"/>
  <c r="AC76" i="1"/>
  <c r="AB76" i="1"/>
  <c r="AD75" i="1"/>
  <c r="AC75" i="1"/>
  <c r="AB75" i="1"/>
  <c r="AD74" i="1"/>
  <c r="AC74" i="1"/>
  <c r="AB74" i="1"/>
  <c r="AD73" i="1"/>
  <c r="AC73" i="1"/>
  <c r="AB73" i="1"/>
  <c r="AD72" i="1"/>
  <c r="AC72" i="1"/>
  <c r="AB72" i="1"/>
  <c r="AD71" i="1"/>
  <c r="AC71" i="1"/>
  <c r="AB71" i="1"/>
  <c r="AD70" i="1"/>
  <c r="AC70" i="1"/>
  <c r="AB70" i="1"/>
  <c r="AD69" i="1"/>
  <c r="AC69" i="1"/>
  <c r="AB69" i="1"/>
  <c r="AD68" i="1"/>
  <c r="AC68" i="1"/>
  <c r="AB68" i="1"/>
  <c r="AD67" i="1"/>
  <c r="AC67" i="1"/>
  <c r="AB67" i="1"/>
  <c r="AD66" i="1"/>
  <c r="AC66" i="1"/>
  <c r="AB66" i="1"/>
  <c r="AD65" i="1"/>
  <c r="AC65" i="1"/>
  <c r="AB65" i="1"/>
  <c r="AD64" i="1"/>
  <c r="AC64" i="1"/>
  <c r="AB64" i="1"/>
  <c r="AD63" i="1"/>
  <c r="AC63" i="1"/>
  <c r="AB63" i="1"/>
  <c r="AD62" i="1"/>
  <c r="AC62" i="1"/>
  <c r="AB62" i="1"/>
  <c r="AD61" i="1"/>
  <c r="AC61" i="1"/>
  <c r="AB61" i="1"/>
  <c r="AD60" i="1"/>
  <c r="AC60" i="1"/>
  <c r="AB60" i="1"/>
  <c r="AD59" i="1"/>
  <c r="AC59" i="1"/>
  <c r="AB59" i="1"/>
  <c r="AD58" i="1"/>
  <c r="AC58" i="1"/>
  <c r="AB58" i="1"/>
  <c r="AD57" i="1"/>
  <c r="AC57" i="1"/>
  <c r="AB57" i="1"/>
  <c r="AD56" i="1"/>
  <c r="AC56" i="1"/>
  <c r="AB56" i="1"/>
  <c r="AD55" i="1"/>
  <c r="AC55" i="1"/>
  <c r="AB55" i="1"/>
  <c r="AD54" i="1"/>
  <c r="AC54" i="1"/>
  <c r="AB54" i="1"/>
  <c r="AD53" i="1"/>
  <c r="AC53" i="1"/>
  <c r="AB53" i="1"/>
  <c r="AD52" i="1"/>
  <c r="AC52" i="1"/>
  <c r="AB52" i="1"/>
  <c r="AD51" i="1"/>
  <c r="AC51" i="1"/>
  <c r="AB51" i="1"/>
  <c r="AD50" i="1"/>
  <c r="AC50" i="1"/>
  <c r="AB50" i="1"/>
  <c r="AD49" i="1"/>
  <c r="AC49" i="1"/>
  <c r="AB49" i="1"/>
  <c r="AD48" i="1"/>
  <c r="AC48" i="1"/>
  <c r="AB48" i="1"/>
  <c r="AD47" i="1"/>
  <c r="AC47" i="1"/>
  <c r="AB47" i="1"/>
  <c r="AD46" i="1"/>
  <c r="AC46" i="1"/>
  <c r="AB46" i="1"/>
  <c r="AD45" i="1"/>
  <c r="AC45" i="1"/>
  <c r="AB4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40" i="1"/>
  <c r="AC40" i="1"/>
  <c r="AB40" i="1"/>
  <c r="AD39" i="1"/>
  <c r="AC39" i="1"/>
  <c r="AB39" i="1"/>
  <c r="AD38" i="1"/>
  <c r="AC38" i="1"/>
  <c r="AB38" i="1"/>
  <c r="AD37" i="1"/>
  <c r="AC37" i="1"/>
  <c r="AB37" i="1"/>
  <c r="AD36" i="1"/>
  <c r="AC36" i="1"/>
  <c r="AB36" i="1"/>
  <c r="AD35" i="1"/>
  <c r="AC35" i="1"/>
  <c r="AB35" i="1"/>
  <c r="AD34" i="1"/>
  <c r="AC34" i="1"/>
  <c r="AB34" i="1"/>
  <c r="AD33" i="1"/>
  <c r="AC33" i="1"/>
  <c r="AB33" i="1"/>
  <c r="AD32" i="1"/>
  <c r="AC32" i="1"/>
  <c r="AB32" i="1"/>
  <c r="AD31" i="1"/>
  <c r="AC31" i="1"/>
  <c r="AB31" i="1"/>
  <c r="AD30" i="1"/>
  <c r="AC30" i="1"/>
  <c r="AB30" i="1"/>
  <c r="AD29" i="1"/>
  <c r="AC29" i="1"/>
  <c r="AB29" i="1"/>
  <c r="AD28" i="1"/>
  <c r="AC28" i="1"/>
  <c r="AB28" i="1"/>
  <c r="AD27" i="1"/>
  <c r="AC27" i="1"/>
  <c r="AB27" i="1"/>
  <c r="AD26" i="1"/>
  <c r="AC26" i="1"/>
  <c r="AB26" i="1"/>
  <c r="AD25" i="1"/>
  <c r="AC25" i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20" i="1"/>
  <c r="AC20" i="1"/>
  <c r="AB20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14" i="1"/>
  <c r="AC14" i="1"/>
  <c r="AB14" i="1"/>
  <c r="AD13" i="1"/>
  <c r="AC13" i="1"/>
  <c r="AB13" i="1"/>
  <c r="AD12" i="1"/>
  <c r="AC12" i="1"/>
  <c r="AB12" i="1"/>
  <c r="AD11" i="1"/>
  <c r="AC11" i="1"/>
  <c r="AB11" i="1"/>
  <c r="AD10" i="1"/>
  <c r="AC10" i="1"/>
  <c r="AB10" i="1"/>
  <c r="AD9" i="1"/>
  <c r="AC9" i="1"/>
  <c r="AB9" i="1"/>
  <c r="AD8" i="1"/>
  <c r="AC8" i="1"/>
  <c r="AB8" i="1"/>
  <c r="AD7" i="1"/>
  <c r="AC7" i="1"/>
  <c r="AB7" i="1"/>
  <c r="AD6" i="1"/>
  <c r="AC6" i="1"/>
  <c r="AB6" i="1"/>
  <c r="AF6" i="1" s="1"/>
  <c r="AD5" i="1"/>
  <c r="AC5" i="1"/>
  <c r="AB5" i="1"/>
  <c r="AD4" i="1"/>
  <c r="AC4" i="1"/>
  <c r="AB4" i="1"/>
  <c r="AD3" i="1"/>
  <c r="AC3" i="1"/>
  <c r="AB3" i="1"/>
  <c r="AD2" i="1"/>
  <c r="AC2" i="1"/>
  <c r="AB2" i="1"/>
  <c r="AF51" i="1" l="1"/>
  <c r="AG59" i="1"/>
  <c r="AG187" i="1"/>
  <c r="AG195" i="1"/>
  <c r="AE227" i="1"/>
  <c r="AE235" i="1"/>
  <c r="AG38" i="1"/>
  <c r="AG76" i="1"/>
  <c r="AG183" i="1"/>
  <c r="AG191" i="1"/>
  <c r="AG215" i="1"/>
  <c r="AF223" i="1"/>
  <c r="AF239" i="1"/>
  <c r="AG170" i="1"/>
  <c r="AG40" i="1"/>
  <c r="AF56" i="1"/>
  <c r="AG61" i="1"/>
  <c r="AG85" i="1"/>
  <c r="AG93" i="1"/>
  <c r="AF101" i="1"/>
  <c r="AE122" i="1"/>
  <c r="AG157" i="1"/>
  <c r="AE165" i="1"/>
  <c r="AG181" i="1"/>
  <c r="AG139" i="1"/>
  <c r="AG147" i="1"/>
  <c r="AE168" i="1"/>
  <c r="AG52" i="1"/>
  <c r="AG57" i="1"/>
  <c r="AG62" i="1"/>
  <c r="AE86" i="1"/>
  <c r="AE91" i="1"/>
  <c r="AG97" i="1"/>
  <c r="AE102" i="1"/>
  <c r="AE134" i="1"/>
  <c r="AG153" i="1"/>
  <c r="AG17" i="1"/>
  <c r="AE88" i="1"/>
  <c r="AE136" i="1"/>
  <c r="AG144" i="1"/>
  <c r="AF168" i="1"/>
  <c r="AG210" i="1"/>
  <c r="AG6" i="1"/>
  <c r="AG9" i="1"/>
  <c r="AG25" i="1"/>
  <c r="AE41" i="1"/>
  <c r="AE46" i="1"/>
  <c r="AG67" i="1"/>
  <c r="AE70" i="1"/>
  <c r="AG107" i="1"/>
  <c r="AG110" i="1"/>
  <c r="AG115" i="1"/>
  <c r="AG118" i="1"/>
  <c r="AG160" i="1"/>
  <c r="AF192" i="1"/>
  <c r="AF197" i="1"/>
  <c r="AE2" i="1"/>
  <c r="AG49" i="1"/>
  <c r="AG78" i="1"/>
  <c r="AG81" i="1"/>
  <c r="AG155" i="1"/>
  <c r="AE166" i="1"/>
  <c r="AG213" i="1"/>
  <c r="AG216" i="1"/>
  <c r="AG224" i="1"/>
  <c r="AE240" i="1"/>
  <c r="AF13" i="1"/>
  <c r="AG29" i="1"/>
  <c r="AF37" i="1"/>
  <c r="AG119" i="1"/>
  <c r="AG127" i="1"/>
  <c r="AF140" i="1"/>
  <c r="AE200" i="1"/>
  <c r="AG211" i="1"/>
  <c r="AG214" i="1"/>
  <c r="AE8" i="1"/>
  <c r="AF16" i="1"/>
  <c r="AG114" i="1"/>
  <c r="AE198" i="1"/>
  <c r="AF230" i="1"/>
  <c r="AF22" i="1"/>
  <c r="AG35" i="1"/>
  <c r="AF38" i="1"/>
  <c r="AF233" i="1"/>
  <c r="AF15" i="1"/>
  <c r="AG20" i="1"/>
  <c r="AF48" i="1"/>
  <c r="AF68" i="1"/>
  <c r="AE73" i="1"/>
  <c r="AF78" i="1"/>
  <c r="AE80" i="1"/>
  <c r="AG83" i="1"/>
  <c r="AF91" i="1"/>
  <c r="AE104" i="1"/>
  <c r="AG112" i="1"/>
  <c r="AF133" i="1"/>
  <c r="AG146" i="1"/>
  <c r="AG151" i="1"/>
  <c r="AF159" i="1"/>
  <c r="AG172" i="1"/>
  <c r="AE174" i="1"/>
  <c r="AG177" i="1"/>
  <c r="AF190" i="1"/>
  <c r="AE203" i="1"/>
  <c r="AE208" i="1"/>
  <c r="AE221" i="1"/>
  <c r="AE229" i="1"/>
  <c r="AG10" i="1"/>
  <c r="AG31" i="1"/>
  <c r="AE38" i="1"/>
  <c r="AE40" i="1"/>
  <c r="AF46" i="1"/>
  <c r="AF53" i="1"/>
  <c r="AG63" i="1"/>
  <c r="AG70" i="1"/>
  <c r="AF86" i="1"/>
  <c r="AG94" i="1"/>
  <c r="AG99" i="1"/>
  <c r="AG102" i="1"/>
  <c r="AE120" i="1"/>
  <c r="AG128" i="1"/>
  <c r="AE138" i="1"/>
  <c r="AF149" i="1"/>
  <c r="AF175" i="1"/>
  <c r="AF180" i="1"/>
  <c r="AF206" i="1"/>
  <c r="AE216" i="1"/>
  <c r="AE224" i="1"/>
  <c r="AF226" i="1"/>
  <c r="AF232" i="1"/>
  <c r="AF237" i="1"/>
  <c r="AF240" i="1"/>
  <c r="AF39" i="1"/>
  <c r="AF44" i="1"/>
  <c r="AE48" i="1"/>
  <c r="AE56" i="1"/>
  <c r="AF59" i="1"/>
  <c r="AG73" i="1"/>
  <c r="AF79" i="1"/>
  <c r="AG84" i="1"/>
  <c r="AG89" i="1"/>
  <c r="AE105" i="1"/>
  <c r="AG113" i="1"/>
  <c r="AG123" i="1"/>
  <c r="AG126" i="1"/>
  <c r="AG131" i="1"/>
  <c r="AG134" i="1"/>
  <c r="AE152" i="1"/>
  <c r="AF160" i="1"/>
  <c r="AF173" i="1"/>
  <c r="AG196" i="1"/>
  <c r="AF204" i="1"/>
  <c r="AG209" i="1"/>
  <c r="AG222" i="1"/>
  <c r="AE232" i="1"/>
  <c r="AF11" i="1"/>
  <c r="AF24" i="1"/>
  <c r="AF54" i="1"/>
  <c r="AE64" i="1"/>
  <c r="AG74" i="1"/>
  <c r="AG87" i="1"/>
  <c r="AG95" i="1"/>
  <c r="AF108" i="1"/>
  <c r="AE121" i="1"/>
  <c r="AG129" i="1"/>
  <c r="AG142" i="1"/>
  <c r="AG150" i="1"/>
  <c r="AE163" i="1"/>
  <c r="AF176" i="1"/>
  <c r="AE178" i="1"/>
  <c r="AE186" i="1"/>
  <c r="AF199" i="1"/>
  <c r="AE206" i="1"/>
  <c r="AG217" i="1"/>
  <c r="AG219" i="1"/>
  <c r="AF4" i="1"/>
  <c r="AE9" i="1"/>
  <c r="AE16" i="1"/>
  <c r="AG19" i="1"/>
  <c r="AE24" i="1"/>
  <c r="AF35" i="1"/>
  <c r="AG42" i="1"/>
  <c r="AG51" i="1"/>
  <c r="AG54" i="1"/>
  <c r="AE59" i="1"/>
  <c r="AF62" i="1"/>
  <c r="AF67" i="1"/>
  <c r="AG72" i="1"/>
  <c r="AF77" i="1"/>
  <c r="AG98" i="1"/>
  <c r="AG103" i="1"/>
  <c r="AG111" i="1"/>
  <c r="AE118" i="1"/>
  <c r="AF124" i="1"/>
  <c r="AE137" i="1"/>
  <c r="AG145" i="1"/>
  <c r="AG158" i="1"/>
  <c r="AF166" i="1"/>
  <c r="AF171" i="1"/>
  <c r="AG173" i="1"/>
  <c r="AE184" i="1"/>
  <c r="AE189" i="1"/>
  <c r="AG202" i="1"/>
  <c r="AE214" i="1"/>
  <c r="AG228" i="1"/>
  <c r="AG236" i="1"/>
  <c r="AE238" i="1"/>
  <c r="AG241" i="1"/>
  <c r="AF2" i="1"/>
  <c r="AE22" i="1"/>
  <c r="AG33" i="1"/>
  <c r="AE35" i="1"/>
  <c r="AF55" i="1"/>
  <c r="AE65" i="1"/>
  <c r="AF75" i="1"/>
  <c r="AF88" i="1"/>
  <c r="AG96" i="1"/>
  <c r="AE106" i="1"/>
  <c r="AF117" i="1"/>
  <c r="AG130" i="1"/>
  <c r="AG135" i="1"/>
  <c r="AG143" i="1"/>
  <c r="AE150" i="1"/>
  <c r="AG164" i="1"/>
  <c r="AE176" i="1"/>
  <c r="AG179" i="1"/>
  <c r="AG182" i="1"/>
  <c r="AE192" i="1"/>
  <c r="AE195" i="1"/>
  <c r="AF200" i="1"/>
  <c r="AF213" i="1"/>
  <c r="AG234" i="1"/>
  <c r="AG30" i="1"/>
  <c r="AE30" i="1"/>
  <c r="AF30" i="1"/>
  <c r="AF5" i="1"/>
  <c r="AF43" i="1"/>
  <c r="AG43" i="1"/>
  <c r="AE14" i="1"/>
  <c r="AG14" i="1"/>
  <c r="AG23" i="1"/>
  <c r="AF23" i="1"/>
  <c r="AG3" i="1"/>
  <c r="AF3" i="1"/>
  <c r="AG21" i="1"/>
  <c r="AF21" i="1"/>
  <c r="AG32" i="1"/>
  <c r="AE32" i="1"/>
  <c r="AF32" i="1"/>
  <c r="AE5" i="1"/>
  <c r="AG5" i="1"/>
  <c r="AG34" i="1"/>
  <c r="AF34" i="1"/>
  <c r="AF14" i="1"/>
  <c r="AF27" i="1"/>
  <c r="AG12" i="1"/>
  <c r="AF12" i="1"/>
  <c r="AE27" i="1"/>
  <c r="AG27" i="1"/>
  <c r="AG7" i="1"/>
  <c r="AE11" i="1"/>
  <c r="AG18" i="1"/>
  <c r="AG46" i="1"/>
  <c r="AE49" i="1"/>
  <c r="AG60" i="1"/>
  <c r="AG69" i="1"/>
  <c r="AG71" i="1"/>
  <c r="AE75" i="1"/>
  <c r="AG80" i="1"/>
  <c r="AG82" i="1"/>
  <c r="AG109" i="1"/>
  <c r="AG125" i="1"/>
  <c r="AG141" i="1"/>
  <c r="AE155" i="1"/>
  <c r="AG162" i="1"/>
  <c r="AG169" i="1"/>
  <c r="AG174" i="1"/>
  <c r="AG176" i="1"/>
  <c r="AE181" i="1"/>
  <c r="AG188" i="1"/>
  <c r="AG197" i="1"/>
  <c r="AE202" i="1"/>
  <c r="AG207" i="1"/>
  <c r="AE219" i="1"/>
  <c r="AG226" i="1"/>
  <c r="AE230" i="1"/>
  <c r="AG233" i="1"/>
  <c r="AG238" i="1"/>
  <c r="AG240" i="1"/>
  <c r="AF224" i="1"/>
  <c r="AF216" i="1"/>
  <c r="AF208" i="1"/>
  <c r="AF184" i="1"/>
  <c r="AF152" i="1"/>
  <c r="AF144" i="1"/>
  <c r="AF136" i="1"/>
  <c r="AF128" i="1"/>
  <c r="AF120" i="1"/>
  <c r="AF112" i="1"/>
  <c r="AF104" i="1"/>
  <c r="AF96" i="1"/>
  <c r="AF80" i="1"/>
  <c r="AF72" i="1"/>
  <c r="AF64" i="1"/>
  <c r="AF40" i="1"/>
  <c r="AF8" i="1"/>
  <c r="AG2" i="1"/>
  <c r="AH2" i="1" s="1"/>
  <c r="AH3" i="1" s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H116" i="1" s="1"/>
  <c r="AH117" i="1" s="1"/>
  <c r="AH118" i="1" s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H129" i="1" s="1"/>
  <c r="AH130" i="1" s="1"/>
  <c r="AH131" i="1" s="1"/>
  <c r="AH132" i="1" s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H145" i="1" s="1"/>
  <c r="AH146" i="1" s="1"/>
  <c r="AH147" i="1" s="1"/>
  <c r="AH148" i="1" s="1"/>
  <c r="AH149" i="1" s="1"/>
  <c r="AH150" i="1" s="1"/>
  <c r="AH151" i="1" s="1"/>
  <c r="AH152" i="1" s="1"/>
  <c r="AH153" i="1" s="1"/>
  <c r="AH154" i="1" s="1"/>
  <c r="AH155" i="1" s="1"/>
  <c r="AH156" i="1" s="1"/>
  <c r="AH157" i="1" s="1"/>
  <c r="AH158" i="1" s="1"/>
  <c r="AH159" i="1" s="1"/>
  <c r="AH160" i="1" s="1"/>
  <c r="AH161" i="1" s="1"/>
  <c r="AH162" i="1" s="1"/>
  <c r="AH163" i="1" s="1"/>
  <c r="AH164" i="1" s="1"/>
  <c r="AH165" i="1" s="1"/>
  <c r="AH166" i="1" s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AH204" i="1" s="1"/>
  <c r="AH205" i="1" s="1"/>
  <c r="AH206" i="1" s="1"/>
  <c r="AH207" i="1" s="1"/>
  <c r="AH208" i="1" s="1"/>
  <c r="AH209" i="1" s="1"/>
  <c r="AH210" i="1" s="1"/>
  <c r="AH211" i="1" s="1"/>
  <c r="AH212" i="1" s="1"/>
  <c r="AH213" i="1" s="1"/>
  <c r="AH214" i="1" s="1"/>
  <c r="AH215" i="1" s="1"/>
  <c r="AH216" i="1" s="1"/>
  <c r="AH217" i="1" s="1"/>
  <c r="AH218" i="1" s="1"/>
  <c r="AH219" i="1" s="1"/>
  <c r="AH220" i="1" s="1"/>
  <c r="AH221" i="1" s="1"/>
  <c r="AH222" i="1" s="1"/>
  <c r="AH223" i="1" s="1"/>
  <c r="AH224" i="1" s="1"/>
  <c r="AH225" i="1" s="1"/>
  <c r="AH226" i="1" s="1"/>
  <c r="AH227" i="1" s="1"/>
  <c r="AH228" i="1" s="1"/>
  <c r="AH229" i="1" s="1"/>
  <c r="AH230" i="1" s="1"/>
  <c r="AH231" i="1" s="1"/>
  <c r="AH232" i="1" s="1"/>
  <c r="AH233" i="1" s="1"/>
  <c r="AH234" i="1" s="1"/>
  <c r="AH235" i="1" s="1"/>
  <c r="AH236" i="1" s="1"/>
  <c r="AH237" i="1" s="1"/>
  <c r="AH238" i="1" s="1"/>
  <c r="AH239" i="1" s="1"/>
  <c r="AH240" i="1" s="1"/>
  <c r="AH241" i="1" s="1"/>
  <c r="AG11" i="1"/>
  <c r="AG16" i="1"/>
  <c r="AG22" i="1"/>
  <c r="AE25" i="1"/>
  <c r="AG36" i="1"/>
  <c r="AG45" i="1"/>
  <c r="AG47" i="1"/>
  <c r="AE51" i="1"/>
  <c r="AG56" i="1"/>
  <c r="AG58" i="1"/>
  <c r="AE62" i="1"/>
  <c r="AG75" i="1"/>
  <c r="AG86" i="1"/>
  <c r="AE89" i="1"/>
  <c r="AG100" i="1"/>
  <c r="AE107" i="1"/>
  <c r="AG116" i="1"/>
  <c r="AE123" i="1"/>
  <c r="AG132" i="1"/>
  <c r="AE139" i="1"/>
  <c r="AG148" i="1"/>
  <c r="AE162" i="1"/>
  <c r="AG167" i="1"/>
  <c r="AG171" i="1"/>
  <c r="AE179" i="1"/>
  <c r="AG186" i="1"/>
  <c r="AE190" i="1"/>
  <c r="AG193" i="1"/>
  <c r="AG198" i="1"/>
  <c r="AG200" i="1"/>
  <c r="AE205" i="1"/>
  <c r="AG212" i="1"/>
  <c r="AG221" i="1"/>
  <c r="AE226" i="1"/>
  <c r="AG231" i="1"/>
  <c r="AG235" i="1"/>
  <c r="AF231" i="1"/>
  <c r="AF215" i="1"/>
  <c r="AF207" i="1"/>
  <c r="AF191" i="1"/>
  <c r="AF183" i="1"/>
  <c r="AF167" i="1"/>
  <c r="AF151" i="1"/>
  <c r="AF143" i="1"/>
  <c r="AF135" i="1"/>
  <c r="AF127" i="1"/>
  <c r="AF119" i="1"/>
  <c r="AF111" i="1"/>
  <c r="AF103" i="1"/>
  <c r="AF95" i="1"/>
  <c r="AF87" i="1"/>
  <c r="AF71" i="1"/>
  <c r="AF63" i="1"/>
  <c r="AF47" i="1"/>
  <c r="AF31" i="1"/>
  <c r="AF7" i="1"/>
  <c r="AF238" i="1"/>
  <c r="AF222" i="1"/>
  <c r="AF214" i="1"/>
  <c r="AF198" i="1"/>
  <c r="AF182" i="1"/>
  <c r="AF174" i="1"/>
  <c r="AF158" i="1"/>
  <c r="AF150" i="1"/>
  <c r="AF142" i="1"/>
  <c r="AF134" i="1"/>
  <c r="AF126" i="1"/>
  <c r="AF118" i="1"/>
  <c r="AF110" i="1"/>
  <c r="AF102" i="1"/>
  <c r="AF94" i="1"/>
  <c r="AF70" i="1"/>
  <c r="AE67" i="1"/>
  <c r="AE78" i="1"/>
  <c r="AG91" i="1"/>
  <c r="AE98" i="1"/>
  <c r="AE114" i="1"/>
  <c r="AE130" i="1"/>
  <c r="AE146" i="1"/>
  <c r="AG184" i="1"/>
  <c r="AG205" i="1"/>
  <c r="AE210" i="1"/>
  <c r="AF229" i="1"/>
  <c r="AF221" i="1"/>
  <c r="AF205" i="1"/>
  <c r="AF189" i="1"/>
  <c r="AF181" i="1"/>
  <c r="AF165" i="1"/>
  <c r="AF157" i="1"/>
  <c r="AF141" i="1"/>
  <c r="AF125" i="1"/>
  <c r="AF109" i="1"/>
  <c r="AF93" i="1"/>
  <c r="AF85" i="1"/>
  <c r="AF69" i="1"/>
  <c r="AF61" i="1"/>
  <c r="AF45" i="1"/>
  <c r="AF29" i="1"/>
  <c r="AG8" i="1"/>
  <c r="AE17" i="1"/>
  <c r="AG28" i="1"/>
  <c r="AG37" i="1"/>
  <c r="AG39" i="1"/>
  <c r="AE43" i="1"/>
  <c r="AG48" i="1"/>
  <c r="AG50" i="1"/>
  <c r="AE54" i="1"/>
  <c r="AE81" i="1"/>
  <c r="AG92" i="1"/>
  <c r="AG101" i="1"/>
  <c r="AG117" i="1"/>
  <c r="AG133" i="1"/>
  <c r="AG149" i="1"/>
  <c r="AG156" i="1"/>
  <c r="AE160" i="1"/>
  <c r="AG165" i="1"/>
  <c r="AE170" i="1"/>
  <c r="AG175" i="1"/>
  <c r="AE187" i="1"/>
  <c r="AG194" i="1"/>
  <c r="AG201" i="1"/>
  <c r="AG206" i="1"/>
  <c r="AG208" i="1"/>
  <c r="AE213" i="1"/>
  <c r="AG220" i="1"/>
  <c r="AG229" i="1"/>
  <c r="AE234" i="1"/>
  <c r="AG239" i="1"/>
  <c r="AF236" i="1"/>
  <c r="AF228" i="1"/>
  <c r="AF220" i="1"/>
  <c r="AF212" i="1"/>
  <c r="AF196" i="1"/>
  <c r="AF188" i="1"/>
  <c r="AF172" i="1"/>
  <c r="AF164" i="1"/>
  <c r="AF156" i="1"/>
  <c r="AF148" i="1"/>
  <c r="AF132" i="1"/>
  <c r="AF116" i="1"/>
  <c r="AF100" i="1"/>
  <c r="AF92" i="1"/>
  <c r="AF84" i="1"/>
  <c r="AF76" i="1"/>
  <c r="AF60" i="1"/>
  <c r="AF52" i="1"/>
  <c r="AF36" i="1"/>
  <c r="AF28" i="1"/>
  <c r="AF20" i="1"/>
  <c r="AE6" i="1"/>
  <c r="AG4" i="1"/>
  <c r="AG13" i="1"/>
  <c r="AG15" i="1"/>
  <c r="AE19" i="1"/>
  <c r="AG24" i="1"/>
  <c r="AG26" i="1"/>
  <c r="AE57" i="1"/>
  <c r="AG65" i="1"/>
  <c r="AG68" i="1"/>
  <c r="AG77" i="1"/>
  <c r="AG79" i="1"/>
  <c r="AE83" i="1"/>
  <c r="AG88" i="1"/>
  <c r="AG90" i="1"/>
  <c r="AE94" i="1"/>
  <c r="AE96" i="1"/>
  <c r="AE99" i="1"/>
  <c r="AG105" i="1"/>
  <c r="AG108" i="1"/>
  <c r="AE112" i="1"/>
  <c r="AE115" i="1"/>
  <c r="AG121" i="1"/>
  <c r="AG124" i="1"/>
  <c r="AE128" i="1"/>
  <c r="AE131" i="1"/>
  <c r="AG137" i="1"/>
  <c r="AG140" i="1"/>
  <c r="AE144" i="1"/>
  <c r="AE147" i="1"/>
  <c r="AG154" i="1"/>
  <c r="AE158" i="1"/>
  <c r="AG161" i="1"/>
  <c r="AG166" i="1"/>
  <c r="AG168" i="1"/>
  <c r="AE173" i="1"/>
  <c r="AG180" i="1"/>
  <c r="AG189" i="1"/>
  <c r="AE194" i="1"/>
  <c r="AG199" i="1"/>
  <c r="AG203" i="1"/>
  <c r="AE211" i="1"/>
  <c r="AG218" i="1"/>
  <c r="AE222" i="1"/>
  <c r="AG225" i="1"/>
  <c r="AG230" i="1"/>
  <c r="AG232" i="1"/>
  <c r="AE237" i="1"/>
  <c r="AF235" i="1"/>
  <c r="AF227" i="1"/>
  <c r="AF219" i="1"/>
  <c r="AF211" i="1"/>
  <c r="AF203" i="1"/>
  <c r="AF195" i="1"/>
  <c r="AF187" i="1"/>
  <c r="AF179" i="1"/>
  <c r="AF163" i="1"/>
  <c r="AF155" i="1"/>
  <c r="AF147" i="1"/>
  <c r="AF139" i="1"/>
  <c r="AF131" i="1"/>
  <c r="AF123" i="1"/>
  <c r="AF115" i="1"/>
  <c r="AF107" i="1"/>
  <c r="AF99" i="1"/>
  <c r="AF83" i="1"/>
  <c r="AF19" i="1"/>
  <c r="AE33" i="1"/>
  <c r="AG41" i="1"/>
  <c r="AG44" i="1"/>
  <c r="AG53" i="1"/>
  <c r="AG55" i="1"/>
  <c r="AG64" i="1"/>
  <c r="AG66" i="1"/>
  <c r="AE72" i="1"/>
  <c r="AE97" i="1"/>
  <c r="AG104" i="1"/>
  <c r="AG106" i="1"/>
  <c r="AE110" i="1"/>
  <c r="AE113" i="1"/>
  <c r="AG120" i="1"/>
  <c r="AG122" i="1"/>
  <c r="AE126" i="1"/>
  <c r="AE129" i="1"/>
  <c r="AG136" i="1"/>
  <c r="AG138" i="1"/>
  <c r="AE142" i="1"/>
  <c r="AE145" i="1"/>
  <c r="AG152" i="1"/>
  <c r="AE154" i="1"/>
  <c r="AG159" i="1"/>
  <c r="AG163" i="1"/>
  <c r="AE171" i="1"/>
  <c r="AG178" i="1"/>
  <c r="AE182" i="1"/>
  <c r="AG185" i="1"/>
  <c r="AG190" i="1"/>
  <c r="AG192" i="1"/>
  <c r="AE197" i="1"/>
  <c r="AG204" i="1"/>
  <c r="AE218" i="1"/>
  <c r="AG223" i="1"/>
  <c r="AG227" i="1"/>
  <c r="AF234" i="1"/>
  <c r="AF218" i="1"/>
  <c r="AF210" i="1"/>
  <c r="AF202" i="1"/>
  <c r="AF194" i="1"/>
  <c r="AF186" i="1"/>
  <c r="AF178" i="1"/>
  <c r="AF170" i="1"/>
  <c r="AF162" i="1"/>
  <c r="AF154" i="1"/>
  <c r="AF146" i="1"/>
  <c r="AF138" i="1"/>
  <c r="AF130" i="1"/>
  <c r="AF122" i="1"/>
  <c r="AF114" i="1"/>
  <c r="AF106" i="1"/>
  <c r="AF98" i="1"/>
  <c r="AF90" i="1"/>
  <c r="AF82" i="1"/>
  <c r="AF74" i="1"/>
  <c r="AF66" i="1"/>
  <c r="AF58" i="1"/>
  <c r="AF50" i="1"/>
  <c r="AF42" i="1"/>
  <c r="AF26" i="1"/>
  <c r="AF18" i="1"/>
  <c r="AF10" i="1"/>
  <c r="AG237" i="1"/>
  <c r="AF241" i="1"/>
  <c r="AF225" i="1"/>
  <c r="AF217" i="1"/>
  <c r="AF209" i="1"/>
  <c r="AF201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F25" i="1"/>
  <c r="AF17" i="1"/>
  <c r="AF9" i="1"/>
  <c r="AE4" i="1"/>
  <c r="AE13" i="1"/>
  <c r="AE21" i="1"/>
  <c r="AE29" i="1"/>
  <c r="AE37" i="1"/>
  <c r="AE45" i="1"/>
  <c r="AE53" i="1"/>
  <c r="AE61" i="1"/>
  <c r="AE69" i="1"/>
  <c r="AE77" i="1"/>
  <c r="AE85" i="1"/>
  <c r="AE93" i="1"/>
  <c r="AE101" i="1"/>
  <c r="AE109" i="1"/>
  <c r="AE117" i="1"/>
  <c r="AE125" i="1"/>
  <c r="AE133" i="1"/>
  <c r="AE141" i="1"/>
  <c r="AE149" i="1"/>
  <c r="AE157" i="1"/>
  <c r="AE10" i="1"/>
  <c r="AE18" i="1"/>
  <c r="AE26" i="1"/>
  <c r="AE34" i="1"/>
  <c r="AE42" i="1"/>
  <c r="AE50" i="1"/>
  <c r="AE58" i="1"/>
  <c r="AE66" i="1"/>
  <c r="AE74" i="1"/>
  <c r="AE82" i="1"/>
  <c r="AE90" i="1"/>
  <c r="AE7" i="1"/>
  <c r="AE15" i="1"/>
  <c r="AE23" i="1"/>
  <c r="AE31" i="1"/>
  <c r="AE39" i="1"/>
  <c r="AE47" i="1"/>
  <c r="AE55" i="1"/>
  <c r="AE63" i="1"/>
  <c r="AE71" i="1"/>
  <c r="AE79" i="1"/>
  <c r="AE87" i="1"/>
  <c r="AE95" i="1"/>
  <c r="AE103" i="1"/>
  <c r="AE111" i="1"/>
  <c r="AE119" i="1"/>
  <c r="AE127" i="1"/>
  <c r="AE135" i="1"/>
  <c r="AE143" i="1"/>
  <c r="AE151" i="1"/>
  <c r="AE159" i="1"/>
  <c r="AE167" i="1"/>
  <c r="AE175" i="1"/>
  <c r="AE183" i="1"/>
  <c r="AE191" i="1"/>
  <c r="AE199" i="1"/>
  <c r="AE207" i="1"/>
  <c r="AE215" i="1"/>
  <c r="AE223" i="1"/>
  <c r="AE231" i="1"/>
  <c r="AE239" i="1"/>
  <c r="AE3" i="1"/>
  <c r="AE12" i="1"/>
  <c r="AE20" i="1"/>
  <c r="AE28" i="1"/>
  <c r="AE36" i="1"/>
  <c r="AE44" i="1"/>
  <c r="AE52" i="1"/>
  <c r="AE60" i="1"/>
  <c r="AE68" i="1"/>
  <c r="AE76" i="1"/>
  <c r="AE84" i="1"/>
  <c r="AE92" i="1"/>
  <c r="AE100" i="1"/>
  <c r="AE108" i="1"/>
  <c r="AE116" i="1"/>
  <c r="AE124" i="1"/>
  <c r="AE132" i="1"/>
  <c r="AE140" i="1"/>
  <c r="AE148" i="1"/>
  <c r="AE156" i="1"/>
  <c r="AE164" i="1"/>
  <c r="AE172" i="1"/>
  <c r="AE180" i="1"/>
  <c r="AE188" i="1"/>
  <c r="AE196" i="1"/>
  <c r="AE204" i="1"/>
  <c r="AE212" i="1"/>
  <c r="AE220" i="1"/>
  <c r="AE228" i="1"/>
  <c r="AE236" i="1"/>
  <c r="AE153" i="1"/>
  <c r="AE161" i="1"/>
  <c r="AE169" i="1"/>
  <c r="AE177" i="1"/>
  <c r="AE185" i="1"/>
  <c r="AE193" i="1"/>
  <c r="AE201" i="1"/>
  <c r="AE209" i="1"/>
  <c r="AE217" i="1"/>
  <c r="AE225" i="1"/>
  <c r="AE233" i="1"/>
  <c r="AE241" i="1"/>
  <c r="AK3" i="1" l="1"/>
  <c r="AK4" i="1"/>
  <c r="AK7" i="1"/>
  <c r="AK5" i="1"/>
  <c r="AK6" i="1" s="1"/>
</calcChain>
</file>

<file path=xl/sharedStrings.xml><?xml version="1.0" encoding="utf-8"?>
<sst xmlns="http://schemas.openxmlformats.org/spreadsheetml/2006/main" count="659" uniqueCount="368">
  <si>
    <t>DisplayName</t>
  </si>
  <si>
    <t>DisplayName1</t>
  </si>
  <si>
    <t>ID_HomeTeam</t>
  </si>
  <si>
    <t>ID_AwayTeam</t>
  </si>
  <si>
    <t>ID</t>
  </si>
  <si>
    <t>DateStart</t>
  </si>
  <si>
    <t>ID_Season</t>
  </si>
  <si>
    <t>ID_Tournament</t>
  </si>
  <si>
    <t>HomePoints</t>
  </si>
  <si>
    <t>HomeSeasonPoints</t>
  </si>
  <si>
    <t>HomeScoreGiven</t>
  </si>
  <si>
    <t>HomeScoreTaken</t>
  </si>
  <si>
    <t>AwayPoints</t>
  </si>
  <si>
    <t>AwaySeasonPoints</t>
  </si>
  <si>
    <t>AwayScoreGiven</t>
  </si>
  <si>
    <t>AwayScoreTaken</t>
  </si>
  <si>
    <t>HomeRound</t>
  </si>
  <si>
    <t>AwayRound</t>
  </si>
  <si>
    <t>FirstValue</t>
  </si>
  <si>
    <t>XValue</t>
  </si>
  <si>
    <t>SecondValue</t>
  </si>
  <si>
    <t>Home</t>
  </si>
  <si>
    <t>Draw</t>
  </si>
  <si>
    <t>Away</t>
  </si>
  <si>
    <t>calc_0</t>
  </si>
  <si>
    <t>calc_1</t>
  </si>
  <si>
    <t>calc_2</t>
  </si>
  <si>
    <t>FC Viktoria Plzen - SK Slavia Prague</t>
  </si>
  <si>
    <t>1. Liga 15/16</t>
  </si>
  <si>
    <t>7/24/2015 3:30:00 PM</t>
  </si>
  <si>
    <t>Vysocina Jihlava - Sparta Prague</t>
  </si>
  <si>
    <t>7/24/2015 5:00:00 PM</t>
  </si>
  <si>
    <t>FC Zbrojovka Brno - Banik Ostrava</t>
  </si>
  <si>
    <t>7/25/2015 3:00:00 PM</t>
  </si>
  <si>
    <t>1 FK Pribram - FK Jablonec</t>
  </si>
  <si>
    <t>1 FC Slovacko - Dukla Prague</t>
  </si>
  <si>
    <t>FK Teplice - SK Sigma Olomouc</t>
  </si>
  <si>
    <t>7/25/2015 6:15:00 PM</t>
  </si>
  <si>
    <t>Bohemians 1905 - FC Fastav Zlin</t>
  </si>
  <si>
    <t>7/26/2015 3:00:00 PM</t>
  </si>
  <si>
    <t>Slovan Liberec - Mlada Boleslav</t>
  </si>
  <si>
    <t>7/26/2015 6:15:00 PM</t>
  </si>
  <si>
    <t>Sparta Prague - Banik Ostrava</t>
  </si>
  <si>
    <t>SK Sigma Olomouc - 1 FK Pribram</t>
  </si>
  <si>
    <t>FC Fastav Zlin - Vysocina Jihlava</t>
  </si>
  <si>
    <t>FK Teplice - 1 FC Slovacko</t>
  </si>
  <si>
    <t>Dukla Prague - FC Viktoria Plzen</t>
  </si>
  <si>
    <t>Mlada Boleslav - FC Zbrojovka Brno</t>
  </si>
  <si>
    <t>SK Slavia Prague - Slovan Liberec</t>
  </si>
  <si>
    <t>FK Jablonec - Bohemians 1905</t>
  </si>
  <si>
    <t>FC Zbrojovka Brno - SK Slavia Prague</t>
  </si>
  <si>
    <t>Bohemians 1905 - SK Sigma Olomouc</t>
  </si>
  <si>
    <t>1 FK Pribram - FK Teplice</t>
  </si>
  <si>
    <t>Banik Ostrava - Mlada Boleslav</t>
  </si>
  <si>
    <t>FC Viktoria Plzen - 1 FC Slovacko</t>
  </si>
  <si>
    <t>Sparta Prague - FC Fastav Zlin</t>
  </si>
  <si>
    <t>Vysocina Jihlava - FK Jablonec</t>
  </si>
  <si>
    <t>Slovan Liberec - Dukla Prague</t>
  </si>
  <si>
    <t>FK Teplice - FC Viktoria Plzen</t>
  </si>
  <si>
    <t>8/14/2015 4:30:00 PM</t>
  </si>
  <si>
    <t>Mlada Boleslav - Sparta Prague</t>
  </si>
  <si>
    <t>8/14/2015 6:30:00 PM</t>
  </si>
  <si>
    <t>FC Fastav Zlin - Banik Ostrava</t>
  </si>
  <si>
    <t>8/15/2015 3:00:00 PM</t>
  </si>
  <si>
    <t>SK Sigma Olomouc - FC Zbrojovka Brno</t>
  </si>
  <si>
    <t>Dukla Prague - Bohemians 1905</t>
  </si>
  <si>
    <t>8/15/2015 6:15:00 PM</t>
  </si>
  <si>
    <t>SK Slavia Prague - Vysocina Jihlava</t>
  </si>
  <si>
    <t>8/16/2015 3:00:00 PM</t>
  </si>
  <si>
    <t>1 FC Slovacko - 1 FK Pribram</t>
  </si>
  <si>
    <t>8/16/2015 4:00:00 PM</t>
  </si>
  <si>
    <t>FK Jablonec - Slovan Liberec</t>
  </si>
  <si>
    <t>8/16/2015 5:15:00 PM</t>
  </si>
  <si>
    <t>Mlada Boleslav - FC Fastav Zlin</t>
  </si>
  <si>
    <t>8/21/2015 6:15:00 PM</t>
  </si>
  <si>
    <t>Vysocina Jihlava - 1 FC Slovacko</t>
  </si>
  <si>
    <t>8/22/2015 3:00:00 PM</t>
  </si>
  <si>
    <t>Bohemians 1905 - 1 FK Pribram</t>
  </si>
  <si>
    <t>Banik Ostrava - SK Slavia Prague</t>
  </si>
  <si>
    <t>8/22/2015 6:15:00 PM</t>
  </si>
  <si>
    <t>FC Zbrojovka Brno - FK Jablonec</t>
  </si>
  <si>
    <t>8/23/2015 3:00:00 PM</t>
  </si>
  <si>
    <t>Slovan Liberec - FK Teplice</t>
  </si>
  <si>
    <t>FC Viktoria Plzen - SK Sigma Olomouc</t>
  </si>
  <si>
    <t>8/23/2015 4:30:00 PM</t>
  </si>
  <si>
    <t>Sparta Prague - Dukla Prague</t>
  </si>
  <si>
    <t>8/23/2015 5:15:00 PM</t>
  </si>
  <si>
    <t>FK Teplice - Bohemians 1905</t>
  </si>
  <si>
    <t>SK Sigma Olomouc - Vysocina Jihlava</t>
  </si>
  <si>
    <t>1 FC Slovacko - Slovan Liberec</t>
  </si>
  <si>
    <t>FC Fastav Zlin - FC Zbrojovka Brno</t>
  </si>
  <si>
    <t>SK Slavia Prague - Mlada Boleslav</t>
  </si>
  <si>
    <t>FK Jablonec - Sparta Prague</t>
  </si>
  <si>
    <t>9/13/2015 1:00:00 PM</t>
  </si>
  <si>
    <t>1 FK Pribram - FC Viktoria Plzen</t>
  </si>
  <si>
    <t>9/13/2015 4:30:00 PM</t>
  </si>
  <si>
    <t>Dukla Prague - Banik Ostrava</t>
  </si>
  <si>
    <t>9/14/2015 4:00:00 PM</t>
  </si>
  <si>
    <t>Vysocina Jihlava - Dukla Prague</t>
  </si>
  <si>
    <t>9/18/2015 4:00:00 PM</t>
  </si>
  <si>
    <t>FC Zbrojovka Brno - 1 FC Slovacko</t>
  </si>
  <si>
    <t>9/19/2015 3:00:00 PM</t>
  </si>
  <si>
    <t>Banik Ostrava - FK Jablonec</t>
  </si>
  <si>
    <t>FC Fastav Zlin - SK Slavia Prague</t>
  </si>
  <si>
    <t>Mlada Boleslav - FK Teplice</t>
  </si>
  <si>
    <t>9/19/2015 6:15:00 PM</t>
  </si>
  <si>
    <t>Bohemians 1905 - FC Viktoria Plzen</t>
  </si>
  <si>
    <t>9/20/2015 1:00:00 PM</t>
  </si>
  <si>
    <t>Sparta Prague - SK Sigma Olomouc</t>
  </si>
  <si>
    <t>9/20/2015 3:00:00 PM</t>
  </si>
  <si>
    <t>Slovan Liberec - 1 FK Pribram</t>
  </si>
  <si>
    <t>9/20/2015 4:00:00 PM</t>
  </si>
  <si>
    <t>FK Jablonec - Mlada Boleslav</t>
  </si>
  <si>
    <t>9/25/2015 6:15:00 PM</t>
  </si>
  <si>
    <t>1 FC Slovacko - Bohemians 1905</t>
  </si>
  <si>
    <t>9/26/2015 1:30:00 PM</t>
  </si>
  <si>
    <t>SK Sigma Olomouc - FC Fastav Zlin</t>
  </si>
  <si>
    <t>1 FK Pribram - Vysocina Jihlava</t>
  </si>
  <si>
    <t>Dukla Prague - FC Zbrojovka Brno</t>
  </si>
  <si>
    <t>FK Teplice - Banik Ostrava</t>
  </si>
  <si>
    <t>FC Viktoria Plzen - Slovan Liberec</t>
  </si>
  <si>
    <t>9/26/2015 4:15:00 PM</t>
  </si>
  <si>
    <t>SK Slavia Prague - Sparta Prague</t>
  </si>
  <si>
    <t>9/27/2015 1:00:00 PM</t>
  </si>
  <si>
    <t>Banik Ostrava - SK Sigma Olomouc</t>
  </si>
  <si>
    <t>Mlada Boleslav - 1 FK Pribram</t>
  </si>
  <si>
    <t>FC Zbrojovka Brno - FK Teplice</t>
  </si>
  <si>
    <t>FC Fastav Zlin - FK Jablonec</t>
  </si>
  <si>
    <t>SK Slavia Prague - Dukla Prague</t>
  </si>
  <si>
    <t>Vysocina Jihlava - FC Viktoria Plzen</t>
  </si>
  <si>
    <t>Slovan Liberec - Bohemians 1905</t>
  </si>
  <si>
    <t>Sparta Prague - 1 FC Slovacko</t>
  </si>
  <si>
    <t>Dukla Prague - Mlada Boleslav</t>
  </si>
  <si>
    <t>10/16/2015 6:15:00 PM</t>
  </si>
  <si>
    <t>FK Jablonec - SK Slavia Prague</t>
  </si>
  <si>
    <t>10/17/2015 12:30:00 PM</t>
  </si>
  <si>
    <t>FK Teplice - Vysocina Jihlava</t>
  </si>
  <si>
    <t>10/17/2015 3:00:00 PM</t>
  </si>
  <si>
    <t>1 FC Slovacko - Banik Ostrava</t>
  </si>
  <si>
    <t>Bohemians 1905 - FC Zbrojovka Brno</t>
  </si>
  <si>
    <t>SK Sigma Olomouc - Slovan Liberec</t>
  </si>
  <si>
    <t>FC Viktoria Plzen - FC Fastav Zlin</t>
  </si>
  <si>
    <t>10/17/2015 6:15:00 PM</t>
  </si>
  <si>
    <t>1 FK Pribram - Sparta Prague</t>
  </si>
  <si>
    <t>10/18/2015 1:00:00 PM</t>
  </si>
  <si>
    <t>SK Slavia Prague - SK Sigma Olomouc</t>
  </si>
  <si>
    <t>10/23/2015 6:15:00 PM</t>
  </si>
  <si>
    <t>FC Fastav Zlin - FK Teplice</t>
  </si>
  <si>
    <t>10/24/2015 3:00:00 PM</t>
  </si>
  <si>
    <t>Mlada Boleslav - 1 FC Slovacko</t>
  </si>
  <si>
    <t>Banik Ostrava - 1 FK Pribram</t>
  </si>
  <si>
    <t>FK Jablonec - Dukla Prague</t>
  </si>
  <si>
    <t>10/24/2015 6:15:00 PM</t>
  </si>
  <si>
    <t>FC Zbrojovka Brno - FC Viktoria Plzen</t>
  </si>
  <si>
    <t>10/25/2015 3:00:00 PM</t>
  </si>
  <si>
    <t>Vysocina Jihlava - Slovan Liberec</t>
  </si>
  <si>
    <t>10/25/2015 4:00:00 PM</t>
  </si>
  <si>
    <t>Sparta Prague - Bohemians 1905</t>
  </si>
  <si>
    <t>10/25/2015 5:00:00 PM</t>
  </si>
  <si>
    <t>Dukla Prague - FC Fastav Zlin</t>
  </si>
  <si>
    <t>10/30/2015 5:00:00 PM</t>
  </si>
  <si>
    <t>1 FK Pribram - FC Zbrojovka Brno</t>
  </si>
  <si>
    <t>10/31/2015 4:00:00 PM</t>
  </si>
  <si>
    <t>Bohemians 1905 - Vysocina Jihlava</t>
  </si>
  <si>
    <t>SK Sigma Olomouc - Mlada Boleslav</t>
  </si>
  <si>
    <t>1 FC Slovacko - FK Jablonec</t>
  </si>
  <si>
    <t>Slovan Liberec - Banik Ostrava</t>
  </si>
  <si>
    <t>10/31/2015 7:15:00 PM</t>
  </si>
  <si>
    <t>FC Viktoria Plzen - Sparta Prague</t>
  </si>
  <si>
    <t>FK Teplice - SK Slavia Prague</t>
  </si>
  <si>
    <t>FK Jablonec - SK Sigma Olomouc</t>
  </si>
  <si>
    <t>FC Fastav Zlin - 1 FC Slovacko</t>
  </si>
  <si>
    <t>Dukla Prague - 1 FK Pribram</t>
  </si>
  <si>
    <t>Mlada Boleslav - Vysocina Jihlava</t>
  </si>
  <si>
    <t>SK Slavia Prague - Bohemians 1905</t>
  </si>
  <si>
    <t>Banik Ostrava - FC Viktoria Plzen</t>
  </si>
  <si>
    <t>FC Zbrojovka Brno - Slovan Liberec</t>
  </si>
  <si>
    <t>Sparta Prague - FK Teplice</t>
  </si>
  <si>
    <t>Vysocina Jihlava - FC Zbrojovka Brno</t>
  </si>
  <si>
    <t>11/20/2015 5:00:00 PM</t>
  </si>
  <si>
    <t>1 FK Pribram - FC Fastav Zlin</t>
  </si>
  <si>
    <t>11/21/2015 4:00:00 PM</t>
  </si>
  <si>
    <t>1 FC Slovacko - SK Slavia Prague</t>
  </si>
  <si>
    <t>SK Sigma Olomouc - Dukla Prague</t>
  </si>
  <si>
    <t>Bohemians 1905 - Banik Ostrava</t>
  </si>
  <si>
    <t>FC Viktoria Plzen - Mlada Boleslav</t>
  </si>
  <si>
    <t>11/21/2015 7:15:00 PM</t>
  </si>
  <si>
    <t>Slovan Liberec - Sparta Prague</t>
  </si>
  <si>
    <t>11/22/2015 2:00:00 PM</t>
  </si>
  <si>
    <t>FK Teplice - FK Jablonec</t>
  </si>
  <si>
    <t>11/22/2015 5:30:00 PM</t>
  </si>
  <si>
    <t>Dukla Prague - FK Teplice</t>
  </si>
  <si>
    <t>11/27/2015 5:00:00 PM</t>
  </si>
  <si>
    <t>SK Sigma Olomouc - 1 FC Slovacko</t>
  </si>
  <si>
    <t>11/28/2015 4:00:00 PM</t>
  </si>
  <si>
    <t>Banik Ostrava - Vysocina Jihlava</t>
  </si>
  <si>
    <t>SK Slavia Prague - 1 FK Pribram</t>
  </si>
  <si>
    <t>Mlada Boleslav - Bohemians 1905</t>
  </si>
  <si>
    <t>11/28/2015 7:15:00 PM</t>
  </si>
  <si>
    <t>FK Jablonec - FC Viktoria Plzen</t>
  </si>
  <si>
    <t>11/30/2015 4:15:00 PM</t>
  </si>
  <si>
    <t>FC Fastav Zlin - Slovan Liberec</t>
  </si>
  <si>
    <t>11/30/2015 5:00:00 PM</t>
  </si>
  <si>
    <t>Sparta Prague - FC Zbrojovka Brno</t>
  </si>
  <si>
    <t>11/30/2015 6:15:00 PM</t>
  </si>
  <si>
    <t>1 FC Slovacko - FK Teplice</t>
  </si>
  <si>
    <t>1 FK Pribram - SK Sigma Olomouc</t>
  </si>
  <si>
    <t>Bohemians 1905 - FK Jablonec</t>
  </si>
  <si>
    <t>FC Zbrojovka Brno - Mlada Boleslav</t>
  </si>
  <si>
    <t>Slovan Liberec - SK Slavia Prague</t>
  </si>
  <si>
    <t>Banik Ostrava - Sparta Prague</t>
  </si>
  <si>
    <t>Vysocina Jihlava - FC Fastav Zlin</t>
  </si>
  <si>
    <t>FC Viktoria Plzen - Dukla Prague</t>
  </si>
  <si>
    <t>Dukla Prague - Slovan Liberec</t>
  </si>
  <si>
    <t>FC Fastav Zlin - Sparta Prague</t>
  </si>
  <si>
    <t>2/13/2016 1:00:00 PM</t>
  </si>
  <si>
    <t>FK Jablonec - Vysocina Jihlava</t>
  </si>
  <si>
    <t>2/13/2016 3:00:00 PM</t>
  </si>
  <si>
    <t>SK Sigma Olomouc - Bohemians 1905</t>
  </si>
  <si>
    <t>FK Teplice - 1 FK Pribram</t>
  </si>
  <si>
    <t>SK Slavia Prague - FC Zbrojovka Brno</t>
  </si>
  <si>
    <t>2/13/2016 5:20:00 PM</t>
  </si>
  <si>
    <t>Mlada Boleslav - Banik Ostrava</t>
  </si>
  <si>
    <t>2/14/2016 1:00:00 PM</t>
  </si>
  <si>
    <t>1 FC Slovacko - FC Viktoria Plzen</t>
  </si>
  <si>
    <t>2/14/2016 3:00:00 PM</t>
  </si>
  <si>
    <t>Vysocina Jihlava - SK Slavia Prague</t>
  </si>
  <si>
    <t>2/19/2016 5:00:00 PM</t>
  </si>
  <si>
    <t>FC Viktoria Plzen - FK Teplice</t>
  </si>
  <si>
    <t>2/19/2016 7:15:00 PM</t>
  </si>
  <si>
    <t>Banik Ostrava - FC Fastav Zlin</t>
  </si>
  <si>
    <t>2/20/2016 1:00:00 PM</t>
  </si>
  <si>
    <t>1 FK Pribram - 1 FC Slovacko</t>
  </si>
  <si>
    <t>Bohemians 1905 - Dukla Prague</t>
  </si>
  <si>
    <t>FC Zbrojovka Brno - SK Sigma Olomouc</t>
  </si>
  <si>
    <t>Slovan Liberec - FK Jablonec</t>
  </si>
  <si>
    <t>2/20/2016 4:30:00 PM</t>
  </si>
  <si>
    <t>Sparta Prague - Mlada Boleslav</t>
  </si>
  <si>
    <t>2/21/2016 2:00:00 PM</t>
  </si>
  <si>
    <t>FK Jablonec - FC Zbrojovka Brno</t>
  </si>
  <si>
    <t>2/27/2016 2:00:00 PM</t>
  </si>
  <si>
    <t>1 FK Pribram - Bohemians 1905</t>
  </si>
  <si>
    <t>FC Fastav Zlin - Mlada Boleslav</t>
  </si>
  <si>
    <t>FK Teplice - Slovan Liberec</t>
  </si>
  <si>
    <t>1 FC Slovacko - Vysocina Jihlava</t>
  </si>
  <si>
    <t>SK Sigma Olomouc - FC Viktoria Plzen</t>
  </si>
  <si>
    <t>2/27/2016 5:00:00 PM</t>
  </si>
  <si>
    <t>SK Slavia Prague - Banik Ostrava</t>
  </si>
  <si>
    <t>2/28/2016 4:30:00 PM</t>
  </si>
  <si>
    <t>FC Zbrojovka Brno - FC Fastav Zlin</t>
  </si>
  <si>
    <t>Bohemians 1905 - FK Teplice</t>
  </si>
  <si>
    <t>Vysocina Jihlava - SK Sigma Olomouc</t>
  </si>
  <si>
    <t>Mlada Boleslav - SK Slavia Prague</t>
  </si>
  <si>
    <t>Slovan Liberec - 1 FC Slovacko</t>
  </si>
  <si>
    <t>Banik Ostrava - Dukla Prague</t>
  </si>
  <si>
    <t>Sparta Prague - FK Jablonec</t>
  </si>
  <si>
    <t>FC Viktoria Plzen - 1 FK Pribram</t>
  </si>
  <si>
    <t>FK Jablonec - Banik Ostrava</t>
  </si>
  <si>
    <t>SK Slavia Prague - FC Fastav Zlin</t>
  </si>
  <si>
    <t>FK Teplice - Mlada Boleslav</t>
  </si>
  <si>
    <t>1 FK Pribram - Slovan Liberec</t>
  </si>
  <si>
    <t>Dukla Prague - Vysocina Jihlava</t>
  </si>
  <si>
    <t>1 FC Slovacko - FC Zbrojovka Brno</t>
  </si>
  <si>
    <t>FC Viktoria Plzen - Bohemians 1905</t>
  </si>
  <si>
    <t>SK Sigma Olomouc - Sparta Prague</t>
  </si>
  <si>
    <t>3/13/2016 2:00:00 PM</t>
  </si>
  <si>
    <t>Vysocina Jihlava - 1 FK Pribram</t>
  </si>
  <si>
    <t>3/18/2016 5:00:00 PM</t>
  </si>
  <si>
    <t>Banik Ostrava - FK Teplice</t>
  </si>
  <si>
    <t>3/19/2016 2:00:00 PM</t>
  </si>
  <si>
    <t>FC Zbrojovka Brno - Dukla Prague</t>
  </si>
  <si>
    <t>FC Fastav Zlin - SK Sigma Olomouc</t>
  </si>
  <si>
    <t>Bohemians 1905 - 1 FC Slovacko</t>
  </si>
  <si>
    <t>Mlada Boleslav - FK Jablonec</t>
  </si>
  <si>
    <t>3/19/2016 5:00:00 PM</t>
  </si>
  <si>
    <t>Slovan Liberec - FC Viktoria Plzen</t>
  </si>
  <si>
    <t>3/20/2016 2:45:00 PM</t>
  </si>
  <si>
    <t>Sparta Prague - SK Slavia Prague</t>
  </si>
  <si>
    <t>3/20/2016 6:30:00 PM</t>
  </si>
  <si>
    <t>SK Sigma Olomouc - Banik Ostrava</t>
  </si>
  <si>
    <t>FK Teplice - FC Zbrojovka Brno</t>
  </si>
  <si>
    <t>1 FC Slovacko - Sparta Prague</t>
  </si>
  <si>
    <t>FK Jablonec - FC Fastav Zlin</t>
  </si>
  <si>
    <t>Bohemians 1905 - Slovan Liberec</t>
  </si>
  <si>
    <t>1 FK Pribram - Mlada Boleslav</t>
  </si>
  <si>
    <t>FC Viktoria Plzen - Vysocina Jihlava</t>
  </si>
  <si>
    <t>Dukla Prague - SK Slavia Prague</t>
  </si>
  <si>
    <t>FC Zbrojovka Brno - Bohemians 1905</t>
  </si>
  <si>
    <t>SK Slavia Prague - FK Jablonec</t>
  </si>
  <si>
    <t>Banik Ostrava - 1 FC Slovacko</t>
  </si>
  <si>
    <t>Vysocina Jihlava - FK Teplice</t>
  </si>
  <si>
    <t>Slovan Liberec - SK Sigma Olomouc</t>
  </si>
  <si>
    <t>Mlada Boleslav - Dukla Prague</t>
  </si>
  <si>
    <t>FC Fastav Zlin - FC Viktoria Plzen</t>
  </si>
  <si>
    <t>Sparta Prague - 1 FK Pribram</t>
  </si>
  <si>
    <t>Dukla Prague - FK Jablonec</t>
  </si>
  <si>
    <t>4/15/2016 4:00:00 PM</t>
  </si>
  <si>
    <t>1 FK Pribram - Banik Ostrava</t>
  </si>
  <si>
    <t>4/16/2016 3:00:00 PM</t>
  </si>
  <si>
    <t>SK Sigma Olomouc - SK Slavia Prague</t>
  </si>
  <si>
    <t>1 FC Slovacko - Mlada Boleslav</t>
  </si>
  <si>
    <t>FK Teplice - FC Fastav Zlin</t>
  </si>
  <si>
    <t>Slovan Liberec - Vysocina Jihlava</t>
  </si>
  <si>
    <t>4/16/2016 6:15:00 PM</t>
  </si>
  <si>
    <t>FC Viktoria Plzen - FC Zbrojovka Brno</t>
  </si>
  <si>
    <t>4/17/2016 2:45:00 PM</t>
  </si>
  <si>
    <t>Bohemians 1905 - Sparta Prague</t>
  </si>
  <si>
    <t>4/17/2016 4:45:00 PM</t>
  </si>
  <si>
    <t>Dukla Prague - Sparta Prague</t>
  </si>
  <si>
    <t>4/20/2016 5:30:00 PM</t>
  </si>
  <si>
    <t>Mlada Boleslav - SK Sigma Olomouc</t>
  </si>
  <si>
    <t>4/22/2016 6:15:00 PM</t>
  </si>
  <si>
    <t>Banik Ostrava - Slovan Liberec</t>
  </si>
  <si>
    <t>4/23/2016 3:00:00 PM</t>
  </si>
  <si>
    <t>Vysocina Jihlava - Bohemians 1905</t>
  </si>
  <si>
    <t>FK Jablonec - 1 FC Slovacko</t>
  </si>
  <si>
    <t>SK Slavia Prague - FK Teplice</t>
  </si>
  <si>
    <t>4/23/2016 6:15:00 PM</t>
  </si>
  <si>
    <t>FC Fastav Zlin - Dukla Prague</t>
  </si>
  <si>
    <t>4/24/2016 3:00:00 PM</t>
  </si>
  <si>
    <t>FC Zbrojovka Brno - 1 FK Pribram</t>
  </si>
  <si>
    <t>Sparta Prague - FC Viktoria Plzen</t>
  </si>
  <si>
    <t>4/24/2016 6:00:00 PM</t>
  </si>
  <si>
    <t>Vysocina Jihlava - Mlada Boleslav</t>
  </si>
  <si>
    <t>4/29/2016 4:00:00 PM</t>
  </si>
  <si>
    <t>Slovan Liberec - FC Zbrojovka Brno</t>
  </si>
  <si>
    <t>4/30/2016 1:00:00 PM</t>
  </si>
  <si>
    <t>1 FC Slovacko - FC Fastav Zlin</t>
  </si>
  <si>
    <t>1 FK Pribram - Dukla Prague</t>
  </si>
  <si>
    <t>SK Sigma Olomouc - FK Jablonec</t>
  </si>
  <si>
    <t>FC Viktoria Plzen - Banik Ostrava</t>
  </si>
  <si>
    <t>4/30/2016 4:15:00 PM</t>
  </si>
  <si>
    <t>FK Teplice - Sparta Prague</t>
  </si>
  <si>
    <t>Bohemians 1905 - SK Slavia Prague</t>
  </si>
  <si>
    <t>Dukla Prague - SK Sigma Olomouc</t>
  </si>
  <si>
    <t>FC Zbrojovka Brno - Vysocina Jihlava</t>
  </si>
  <si>
    <t>Mlada Boleslav - FC Viktoria Plzen</t>
  </si>
  <si>
    <t>Banik Ostrava - Bohemians 1905</t>
  </si>
  <si>
    <t>Sparta Prague - Slovan Liberec</t>
  </si>
  <si>
    <t>FC Fastav Zlin - 1 FK Pribram</t>
  </si>
  <si>
    <t>SK Slavia Prague - 1 FC Slovacko</t>
  </si>
  <si>
    <t>FK Jablonec - FK Teplice</t>
  </si>
  <si>
    <t>FK Teplice - Dukla Prague</t>
  </si>
  <si>
    <t>FC Viktoria Plzen - FK Jablonec</t>
  </si>
  <si>
    <t>1 FK Pribram - SK Slavia Prague</t>
  </si>
  <si>
    <t>1 FC Slovacko - SK Sigma Olomouc</t>
  </si>
  <si>
    <t>Slovan Liberec - FC Fastav Zlin</t>
  </si>
  <si>
    <t>FC Zbrojovka Brno - Sparta Prague</t>
  </si>
  <si>
    <t>Bohemians 1905 - Mlada Boleslav</t>
  </si>
  <si>
    <t>Vysocina Jihlava - Banik Ostrava</t>
  </si>
  <si>
    <t>Mlada Boleslav - Slovan Liberec</t>
  </si>
  <si>
    <t>5/14/2016 1:30:00 PM</t>
  </si>
  <si>
    <t>FC Fastav Zlin - Bohemians 1905</t>
  </si>
  <si>
    <t>Dukla Prague - 1 FC Slovacko</t>
  </si>
  <si>
    <t>Sparta Prague - Vysocina Jihlava</t>
  </si>
  <si>
    <t>Banik Ostrava - FC Zbrojovka Brno</t>
  </si>
  <si>
    <t>FK Jablonec - 1 FK Pribram</t>
  </si>
  <si>
    <t>SK Slavia Prague - FC Viktoria Plzen</t>
  </si>
  <si>
    <t>SK Sigma Olomouc - FK Teplice</t>
  </si>
  <si>
    <t>hranice</t>
  </si>
  <si>
    <t>celkem</t>
  </si>
  <si>
    <t>uspěšných</t>
  </si>
  <si>
    <t>úspěšnost</t>
  </si>
  <si>
    <t>%</t>
  </si>
  <si>
    <t>výdělek</t>
  </si>
  <si>
    <t>sázka</t>
  </si>
  <si>
    <t>vsazeno na</t>
  </si>
  <si>
    <t>vklad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</si>
</sst>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1"/>
  <sheetViews>
    <sheetView tabSelected="1" topLeftCell="J16" workbookViewId="0">
      <selection activeCell="AL1" sqref="AB1:AL1048576"/>
    </sheetView>
  </sheetViews>
  <sheetFormatPr defaultRowHeight="15" x14ac:dyDescent="0.25"/>
  <cols>
    <col min="28" max="32" width="1.875" bestFit="1" customWidth="1"/>
    <col min="33" max="33" width="4.5" bestFit="1" customWidth="1"/>
    <col min="34" max="34" width="5.5" bestFit="1" customWidth="1"/>
    <col min="37" max="37" width="11.875" bestFit="1" customWidth="1"/>
    <col min="38" max="38" width="2.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H1">
        <f>$AK$9</f>
        <v>1000</v>
      </c>
    </row>
    <row r="2" spans="1:38" x14ac:dyDescent="0.25">
      <c r="A2" t="s">
        <v>27</v>
      </c>
      <c r="B2" t="s">
        <v>28</v>
      </c>
      <c r="C2">
        <v>4502</v>
      </c>
      <c r="D2">
        <v>2216</v>
      </c>
      <c r="E2">
        <v>6780432</v>
      </c>
      <c r="F2" t="s">
        <v>29</v>
      </c>
      <c r="G2">
        <v>10406</v>
      </c>
      <c r="H2">
        <v>49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1.33</v>
      </c>
      <c r="T2">
        <v>5</v>
      </c>
      <c r="U2">
        <v>8.5</v>
      </c>
      <c r="V2">
        <v>1</v>
      </c>
      <c r="W2">
        <v>0</v>
      </c>
      <c r="X2">
        <v>0</v>
      </c>
      <c r="Y2">
        <v>6.2778279600088402E-2</v>
      </c>
      <c r="Z2">
        <v>0.40015970398257</v>
      </c>
      <c r="AA2">
        <v>0.51679852537156001</v>
      </c>
      <c r="AB2">
        <f t="shared" ref="AB2:AD65" si="0">IF(Y2&gt;$AK$2,1,0)</f>
        <v>0</v>
      </c>
      <c r="AC2">
        <f t="shared" si="0"/>
        <v>0</v>
      </c>
      <c r="AD2">
        <f t="shared" si="0"/>
        <v>1</v>
      </c>
      <c r="AE2">
        <f>IF(AND(AND(V2=AB2,W2=AC2),X2=AD2),1,0)</f>
        <v>0</v>
      </c>
      <c r="AF2">
        <f t="shared" ref="AF2:AF65" si="1">SUM(AB2:AD2)</f>
        <v>1</v>
      </c>
      <c r="AG2">
        <f t="shared" ref="AG2:AG65" si="2">V2*AB2*($AK$8*S2)+W2*AC2*($AK$8*T2)+X2*AD2*($AK$8*U2)-IF(SUM(AB2:AD2)&gt;0,$AK$8,0)</f>
        <v>-100</v>
      </c>
      <c r="AH2">
        <f>AH1+AG2</f>
        <v>900</v>
      </c>
      <c r="AJ2" t="s">
        <v>359</v>
      </c>
      <c r="AK2">
        <v>0.5</v>
      </c>
    </row>
    <row r="3" spans="1:38" x14ac:dyDescent="0.25">
      <c r="A3" t="s">
        <v>30</v>
      </c>
      <c r="B3" t="s">
        <v>28</v>
      </c>
      <c r="C3">
        <v>4863</v>
      </c>
      <c r="D3">
        <v>2218</v>
      </c>
      <c r="E3">
        <v>6780428</v>
      </c>
      <c r="F3" t="s">
        <v>31</v>
      </c>
      <c r="G3">
        <v>10406</v>
      </c>
      <c r="H3">
        <v>49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10</v>
      </c>
      <c r="T3">
        <v>4.2</v>
      </c>
      <c r="U3">
        <v>1.36</v>
      </c>
      <c r="V3">
        <v>0</v>
      </c>
      <c r="W3">
        <v>1</v>
      </c>
      <c r="X3">
        <v>0</v>
      </c>
      <c r="Y3">
        <v>6.2778279600088402E-2</v>
      </c>
      <c r="Z3">
        <v>0.40015970398257</v>
      </c>
      <c r="AA3">
        <v>0.51679852537156001</v>
      </c>
      <c r="AB3">
        <f t="shared" si="0"/>
        <v>0</v>
      </c>
      <c r="AC3">
        <f t="shared" si="0"/>
        <v>0</v>
      </c>
      <c r="AD3">
        <f t="shared" si="0"/>
        <v>1</v>
      </c>
      <c r="AE3">
        <f t="shared" ref="AE3:AE66" si="3">IF(AND(AND(V3=AB3,W3=AC3),X3=AD3),1,0)</f>
        <v>0</v>
      </c>
      <c r="AF3">
        <f t="shared" si="1"/>
        <v>1</v>
      </c>
      <c r="AG3">
        <f t="shared" si="2"/>
        <v>-100</v>
      </c>
      <c r="AH3">
        <f t="shared" ref="AH3:AH66" si="4">AH2+AG3</f>
        <v>800</v>
      </c>
      <c r="AJ3" t="s">
        <v>360</v>
      </c>
      <c r="AK3">
        <f>COUNT(AF:AF)</f>
        <v>240</v>
      </c>
    </row>
    <row r="4" spans="1:38" x14ac:dyDescent="0.25">
      <c r="A4" t="s">
        <v>32</v>
      </c>
      <c r="B4" t="s">
        <v>28</v>
      </c>
      <c r="C4">
        <v>2210</v>
      </c>
      <c r="D4">
        <v>2204</v>
      </c>
      <c r="E4">
        <v>6780426</v>
      </c>
      <c r="F4" t="s">
        <v>33</v>
      </c>
      <c r="G4">
        <v>10406</v>
      </c>
      <c r="H4">
        <v>49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1.73</v>
      </c>
      <c r="T4">
        <v>3.6</v>
      </c>
      <c r="U4">
        <v>4.75</v>
      </c>
      <c r="V4">
        <v>1</v>
      </c>
      <c r="W4">
        <v>0</v>
      </c>
      <c r="X4">
        <v>0</v>
      </c>
      <c r="Y4">
        <v>0.56350755251338402</v>
      </c>
      <c r="Z4">
        <v>0.42425580003785501</v>
      </c>
      <c r="AA4">
        <v>0.12917538086765401</v>
      </c>
      <c r="AB4">
        <f t="shared" si="0"/>
        <v>1</v>
      </c>
      <c r="AC4">
        <f t="shared" si="0"/>
        <v>0</v>
      </c>
      <c r="AD4">
        <f t="shared" si="0"/>
        <v>0</v>
      </c>
      <c r="AE4">
        <f t="shared" si="3"/>
        <v>1</v>
      </c>
      <c r="AF4">
        <f t="shared" si="1"/>
        <v>1</v>
      </c>
      <c r="AG4">
        <f t="shared" si="2"/>
        <v>73</v>
      </c>
      <c r="AH4">
        <f t="shared" si="4"/>
        <v>873</v>
      </c>
      <c r="AJ4" t="s">
        <v>366</v>
      </c>
      <c r="AK4">
        <f>SUM(AF:AF)</f>
        <v>182</v>
      </c>
    </row>
    <row r="5" spans="1:38" x14ac:dyDescent="0.25">
      <c r="A5" t="s">
        <v>34</v>
      </c>
      <c r="B5" t="s">
        <v>28</v>
      </c>
      <c r="C5">
        <v>2213</v>
      </c>
      <c r="D5">
        <v>2205</v>
      </c>
      <c r="E5">
        <v>6780427</v>
      </c>
      <c r="F5" t="s">
        <v>33</v>
      </c>
      <c r="G5">
        <v>10406</v>
      </c>
      <c r="H5">
        <v>49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1</v>
      </c>
      <c r="R5">
        <v>1</v>
      </c>
      <c r="S5">
        <v>3.2</v>
      </c>
      <c r="T5">
        <v>3.4</v>
      </c>
      <c r="U5">
        <v>2.2000000000000002</v>
      </c>
      <c r="V5">
        <v>0</v>
      </c>
      <c r="W5">
        <v>0</v>
      </c>
      <c r="X5">
        <v>1</v>
      </c>
      <c r="Y5">
        <v>0.56350755251338402</v>
      </c>
      <c r="Z5">
        <v>0.42425580003785501</v>
      </c>
      <c r="AA5">
        <v>0.12917538086765401</v>
      </c>
      <c r="AB5">
        <f t="shared" si="0"/>
        <v>1</v>
      </c>
      <c r="AC5">
        <f t="shared" si="0"/>
        <v>0</v>
      </c>
      <c r="AD5">
        <f t="shared" si="0"/>
        <v>0</v>
      </c>
      <c r="AE5">
        <f t="shared" si="3"/>
        <v>0</v>
      </c>
      <c r="AF5">
        <f t="shared" si="1"/>
        <v>1</v>
      </c>
      <c r="AG5">
        <f t="shared" si="2"/>
        <v>-100</v>
      </c>
      <c r="AH5">
        <f t="shared" si="4"/>
        <v>773</v>
      </c>
      <c r="AJ5" t="s">
        <v>361</v>
      </c>
      <c r="AK5">
        <f>SUM(AE:AE)</f>
        <v>81</v>
      </c>
    </row>
    <row r="6" spans="1:38" x14ac:dyDescent="0.25">
      <c r="A6" t="s">
        <v>35</v>
      </c>
      <c r="B6" t="s">
        <v>28</v>
      </c>
      <c r="C6">
        <v>4871</v>
      </c>
      <c r="D6">
        <v>7739</v>
      </c>
      <c r="E6">
        <v>6780433</v>
      </c>
      <c r="F6" t="s">
        <v>33</v>
      </c>
      <c r="G6">
        <v>10406</v>
      </c>
      <c r="H6">
        <v>49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2.9</v>
      </c>
      <c r="T6">
        <v>3.3</v>
      </c>
      <c r="U6">
        <v>2.38</v>
      </c>
      <c r="V6">
        <v>1</v>
      </c>
      <c r="W6">
        <v>0</v>
      </c>
      <c r="X6">
        <v>0</v>
      </c>
      <c r="Y6">
        <v>0.57505558852580196</v>
      </c>
      <c r="Z6">
        <v>0.16486177591339299</v>
      </c>
      <c r="AA6">
        <v>0.209013168317843</v>
      </c>
      <c r="AB6">
        <f t="shared" si="0"/>
        <v>1</v>
      </c>
      <c r="AC6">
        <f t="shared" si="0"/>
        <v>0</v>
      </c>
      <c r="AD6">
        <f t="shared" si="0"/>
        <v>0</v>
      </c>
      <c r="AE6">
        <f t="shared" si="3"/>
        <v>1</v>
      </c>
      <c r="AF6">
        <f t="shared" si="1"/>
        <v>1</v>
      </c>
      <c r="AG6">
        <f t="shared" si="2"/>
        <v>190</v>
      </c>
      <c r="AH6">
        <f t="shared" si="4"/>
        <v>963</v>
      </c>
      <c r="AJ6" t="s">
        <v>362</v>
      </c>
      <c r="AK6">
        <f>AK5/COUNT(AF:AF)*100</f>
        <v>33.75</v>
      </c>
      <c r="AL6" t="s">
        <v>363</v>
      </c>
    </row>
    <row r="7" spans="1:38" x14ac:dyDescent="0.25">
      <c r="A7" t="s">
        <v>36</v>
      </c>
      <c r="B7" t="s">
        <v>28</v>
      </c>
      <c r="C7">
        <v>2208</v>
      </c>
      <c r="D7">
        <v>2207</v>
      </c>
      <c r="E7">
        <v>6780430</v>
      </c>
      <c r="F7" t="s">
        <v>37</v>
      </c>
      <c r="G7">
        <v>10406</v>
      </c>
      <c r="H7">
        <v>49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2.0499999999999998</v>
      </c>
      <c r="T7">
        <v>3.25</v>
      </c>
      <c r="U7">
        <v>3.75</v>
      </c>
      <c r="V7">
        <v>0</v>
      </c>
      <c r="W7">
        <v>1</v>
      </c>
      <c r="X7">
        <v>0</v>
      </c>
      <c r="Y7">
        <v>0.56350755251338402</v>
      </c>
      <c r="Z7">
        <v>0.42425580003785501</v>
      </c>
      <c r="AA7">
        <v>0.12917538086765401</v>
      </c>
      <c r="AB7">
        <f t="shared" si="0"/>
        <v>1</v>
      </c>
      <c r="AC7">
        <f t="shared" si="0"/>
        <v>0</v>
      </c>
      <c r="AD7">
        <f t="shared" si="0"/>
        <v>0</v>
      </c>
      <c r="AE7">
        <f t="shared" si="3"/>
        <v>0</v>
      </c>
      <c r="AF7">
        <f t="shared" si="1"/>
        <v>1</v>
      </c>
      <c r="AG7">
        <f t="shared" si="2"/>
        <v>-100</v>
      </c>
      <c r="AH7">
        <f t="shared" si="4"/>
        <v>863</v>
      </c>
      <c r="AJ7" t="s">
        <v>364</v>
      </c>
      <c r="AK7">
        <f>SUM(AG:AG)</f>
        <v>-2083</v>
      </c>
    </row>
    <row r="8" spans="1:38" x14ac:dyDescent="0.25">
      <c r="A8" t="s">
        <v>38</v>
      </c>
      <c r="B8" t="s">
        <v>28</v>
      </c>
      <c r="C8">
        <v>6064</v>
      </c>
      <c r="D8">
        <v>2220</v>
      </c>
      <c r="E8">
        <v>6780429</v>
      </c>
      <c r="F8" t="s">
        <v>39</v>
      </c>
      <c r="G8">
        <v>10406</v>
      </c>
      <c r="H8">
        <v>49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1</v>
      </c>
      <c r="R8">
        <v>1</v>
      </c>
      <c r="S8">
        <v>2.1</v>
      </c>
      <c r="T8">
        <v>3.3</v>
      </c>
      <c r="U8">
        <v>3.5</v>
      </c>
      <c r="V8">
        <v>0</v>
      </c>
      <c r="W8">
        <v>0</v>
      </c>
      <c r="X8">
        <v>1</v>
      </c>
      <c r="Y8">
        <v>6.8908948531697198E-2</v>
      </c>
      <c r="Z8">
        <v>0.23605696755414499</v>
      </c>
      <c r="AA8">
        <v>0.63165942846560796</v>
      </c>
      <c r="AB8">
        <f t="shared" si="0"/>
        <v>0</v>
      </c>
      <c r="AC8">
        <f t="shared" si="0"/>
        <v>0</v>
      </c>
      <c r="AD8">
        <f t="shared" si="0"/>
        <v>1</v>
      </c>
      <c r="AE8">
        <f t="shared" si="3"/>
        <v>1</v>
      </c>
      <c r="AF8">
        <f t="shared" si="1"/>
        <v>1</v>
      </c>
      <c r="AG8">
        <f t="shared" si="2"/>
        <v>250</v>
      </c>
      <c r="AH8">
        <f t="shared" si="4"/>
        <v>1113</v>
      </c>
      <c r="AJ8" t="s">
        <v>365</v>
      </c>
      <c r="AK8">
        <v>100</v>
      </c>
    </row>
    <row r="9" spans="1:38" x14ac:dyDescent="0.25">
      <c r="A9" t="s">
        <v>40</v>
      </c>
      <c r="B9" t="s">
        <v>28</v>
      </c>
      <c r="C9">
        <v>2219</v>
      </c>
      <c r="D9">
        <v>2224</v>
      </c>
      <c r="E9">
        <v>6780431</v>
      </c>
      <c r="F9" t="s">
        <v>41</v>
      </c>
      <c r="G9">
        <v>10406</v>
      </c>
      <c r="H9">
        <v>49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2</v>
      </c>
      <c r="T9">
        <v>3.5</v>
      </c>
      <c r="U9">
        <v>3.6</v>
      </c>
      <c r="V9">
        <v>1</v>
      </c>
      <c r="W9">
        <v>0</v>
      </c>
      <c r="X9">
        <v>0</v>
      </c>
      <c r="Y9">
        <v>0.56350755251338402</v>
      </c>
      <c r="Z9">
        <v>0.42425580003785501</v>
      </c>
      <c r="AA9">
        <v>0.12917538086765401</v>
      </c>
      <c r="AB9">
        <f t="shared" si="0"/>
        <v>1</v>
      </c>
      <c r="AC9">
        <f t="shared" si="0"/>
        <v>0</v>
      </c>
      <c r="AD9">
        <f t="shared" si="0"/>
        <v>0</v>
      </c>
      <c r="AE9">
        <f t="shared" si="3"/>
        <v>1</v>
      </c>
      <c r="AF9">
        <f t="shared" si="1"/>
        <v>1</v>
      </c>
      <c r="AG9">
        <f t="shared" si="2"/>
        <v>100</v>
      </c>
      <c r="AH9">
        <f t="shared" si="4"/>
        <v>1213</v>
      </c>
      <c r="AJ9" t="s">
        <v>367</v>
      </c>
      <c r="AK9">
        <v>1000</v>
      </c>
    </row>
    <row r="10" spans="1:38" x14ac:dyDescent="0.25">
      <c r="A10" t="s">
        <v>42</v>
      </c>
      <c r="B10" t="s">
        <v>28</v>
      </c>
      <c r="C10">
        <v>2218</v>
      </c>
      <c r="D10">
        <v>2204</v>
      </c>
      <c r="E10">
        <v>6780694</v>
      </c>
      <c r="F10" s="1">
        <v>42012.541666666664</v>
      </c>
      <c r="G10">
        <v>10406</v>
      </c>
      <c r="H10">
        <v>49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2</v>
      </c>
      <c r="R10">
        <v>2</v>
      </c>
      <c r="S10">
        <v>1.1399999999999999</v>
      </c>
      <c r="T10">
        <v>7.5</v>
      </c>
      <c r="U10">
        <v>19</v>
      </c>
      <c r="V10">
        <v>1</v>
      </c>
      <c r="W10">
        <v>0</v>
      </c>
      <c r="X10">
        <v>0</v>
      </c>
      <c r="Y10">
        <v>0.56350755251338402</v>
      </c>
      <c r="Z10">
        <v>0.42425580003785501</v>
      </c>
      <c r="AA10">
        <v>0.12917538086765401</v>
      </c>
      <c r="AB10">
        <f t="shared" si="0"/>
        <v>1</v>
      </c>
      <c r="AC10">
        <f t="shared" si="0"/>
        <v>0</v>
      </c>
      <c r="AD10">
        <f t="shared" si="0"/>
        <v>0</v>
      </c>
      <c r="AE10">
        <f t="shared" si="3"/>
        <v>1</v>
      </c>
      <c r="AF10">
        <f t="shared" si="1"/>
        <v>1</v>
      </c>
      <c r="AG10">
        <f t="shared" si="2"/>
        <v>13.999999999999986</v>
      </c>
      <c r="AH10">
        <f t="shared" si="4"/>
        <v>1227</v>
      </c>
    </row>
    <row r="11" spans="1:38" x14ac:dyDescent="0.25">
      <c r="A11" t="s">
        <v>43</v>
      </c>
      <c r="B11" t="s">
        <v>28</v>
      </c>
      <c r="C11">
        <v>2207</v>
      </c>
      <c r="D11">
        <v>2213</v>
      </c>
      <c r="E11">
        <v>6780695</v>
      </c>
      <c r="F11" s="1">
        <v>42012.625</v>
      </c>
      <c r="G11">
        <v>10406</v>
      </c>
      <c r="H11">
        <v>49</v>
      </c>
      <c r="I11">
        <v>0</v>
      </c>
      <c r="J11">
        <v>1</v>
      </c>
      <c r="K11">
        <v>2</v>
      </c>
      <c r="L11">
        <v>2</v>
      </c>
      <c r="M11">
        <v>3</v>
      </c>
      <c r="N11">
        <v>0</v>
      </c>
      <c r="O11">
        <v>2</v>
      </c>
      <c r="P11">
        <v>3</v>
      </c>
      <c r="Q11">
        <v>2</v>
      </c>
      <c r="R11">
        <v>2</v>
      </c>
      <c r="S11">
        <v>2.2999999999999998</v>
      </c>
      <c r="T11">
        <v>3.3</v>
      </c>
      <c r="U11">
        <v>3.1</v>
      </c>
      <c r="V11">
        <v>0</v>
      </c>
      <c r="W11">
        <v>0</v>
      </c>
      <c r="X11">
        <v>1</v>
      </c>
      <c r="Y11">
        <v>0.56350755251338402</v>
      </c>
      <c r="Z11">
        <v>0.42425580003785501</v>
      </c>
      <c r="AA11">
        <v>0.12917538086765401</v>
      </c>
      <c r="AB11">
        <f t="shared" si="0"/>
        <v>1</v>
      </c>
      <c r="AC11">
        <f t="shared" si="0"/>
        <v>0</v>
      </c>
      <c r="AD11">
        <f t="shared" si="0"/>
        <v>0</v>
      </c>
      <c r="AE11">
        <f t="shared" si="3"/>
        <v>0</v>
      </c>
      <c r="AF11">
        <f t="shared" si="1"/>
        <v>1</v>
      </c>
      <c r="AG11">
        <f t="shared" si="2"/>
        <v>-100</v>
      </c>
      <c r="AH11">
        <f t="shared" si="4"/>
        <v>1127</v>
      </c>
    </row>
    <row r="12" spans="1:38" x14ac:dyDescent="0.25">
      <c r="A12" t="s">
        <v>44</v>
      </c>
      <c r="B12" t="s">
        <v>28</v>
      </c>
      <c r="C12">
        <v>2220</v>
      </c>
      <c r="D12">
        <v>4863</v>
      </c>
      <c r="E12">
        <v>6780704</v>
      </c>
      <c r="F12" s="1">
        <v>42012.625</v>
      </c>
      <c r="G12">
        <v>10406</v>
      </c>
      <c r="H12">
        <v>49</v>
      </c>
      <c r="I12">
        <v>3</v>
      </c>
      <c r="J12">
        <v>3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2</v>
      </c>
      <c r="S12">
        <v>2.4500000000000002</v>
      </c>
      <c r="T12">
        <v>3.2</v>
      </c>
      <c r="U12">
        <v>2.9</v>
      </c>
      <c r="V12">
        <v>1</v>
      </c>
      <c r="W12">
        <v>0</v>
      </c>
      <c r="X12">
        <v>0</v>
      </c>
      <c r="Y12">
        <v>4.90415076732151E-2</v>
      </c>
      <c r="Z12">
        <v>0.34449921470248002</v>
      </c>
      <c r="AA12">
        <v>0.57488857657800196</v>
      </c>
      <c r="AB12">
        <f t="shared" si="0"/>
        <v>0</v>
      </c>
      <c r="AC12">
        <f t="shared" si="0"/>
        <v>0</v>
      </c>
      <c r="AD12">
        <f t="shared" si="0"/>
        <v>1</v>
      </c>
      <c r="AE12">
        <f t="shared" si="3"/>
        <v>0</v>
      </c>
      <c r="AF12">
        <f t="shared" si="1"/>
        <v>1</v>
      </c>
      <c r="AG12">
        <f t="shared" si="2"/>
        <v>-100</v>
      </c>
      <c r="AH12">
        <f t="shared" si="4"/>
        <v>1027</v>
      </c>
    </row>
    <row r="13" spans="1:38" x14ac:dyDescent="0.25">
      <c r="A13" t="s">
        <v>45</v>
      </c>
      <c r="B13" t="s">
        <v>28</v>
      </c>
      <c r="C13">
        <v>2208</v>
      </c>
      <c r="D13">
        <v>4871</v>
      </c>
      <c r="E13">
        <v>6780707</v>
      </c>
      <c r="F13" s="1">
        <v>42012.625</v>
      </c>
      <c r="G13">
        <v>10406</v>
      </c>
      <c r="H13">
        <v>49</v>
      </c>
      <c r="I13">
        <v>3</v>
      </c>
      <c r="J13">
        <v>1</v>
      </c>
      <c r="K13">
        <v>2</v>
      </c>
      <c r="L13">
        <v>2</v>
      </c>
      <c r="M13">
        <v>0</v>
      </c>
      <c r="N13">
        <v>3</v>
      </c>
      <c r="O13">
        <v>4</v>
      </c>
      <c r="P13">
        <v>3</v>
      </c>
      <c r="Q13">
        <v>2</v>
      </c>
      <c r="R13">
        <v>2</v>
      </c>
      <c r="S13">
        <v>1.8</v>
      </c>
      <c r="T13">
        <v>3.5</v>
      </c>
      <c r="U13">
        <v>4.5</v>
      </c>
      <c r="V13">
        <v>1</v>
      </c>
      <c r="W13">
        <v>0</v>
      </c>
      <c r="X13">
        <v>0</v>
      </c>
      <c r="Y13">
        <v>4.90415076732151E-2</v>
      </c>
      <c r="Z13">
        <v>0.34449921470248002</v>
      </c>
      <c r="AA13">
        <v>0.57488857657800196</v>
      </c>
      <c r="AB13">
        <f t="shared" si="0"/>
        <v>0</v>
      </c>
      <c r="AC13">
        <f t="shared" si="0"/>
        <v>0</v>
      </c>
      <c r="AD13">
        <f t="shared" si="0"/>
        <v>1</v>
      </c>
      <c r="AE13">
        <f t="shared" si="3"/>
        <v>0</v>
      </c>
      <c r="AF13">
        <f t="shared" si="1"/>
        <v>1</v>
      </c>
      <c r="AG13">
        <f t="shared" si="2"/>
        <v>-100</v>
      </c>
      <c r="AH13">
        <f t="shared" si="4"/>
        <v>927</v>
      </c>
    </row>
    <row r="14" spans="1:38" x14ac:dyDescent="0.25">
      <c r="A14" t="s">
        <v>46</v>
      </c>
      <c r="B14" t="s">
        <v>28</v>
      </c>
      <c r="C14">
        <v>7739</v>
      </c>
      <c r="D14">
        <v>4502</v>
      </c>
      <c r="E14">
        <v>6780708</v>
      </c>
      <c r="F14" s="1">
        <v>42012.760416666664</v>
      </c>
      <c r="G14">
        <v>10406</v>
      </c>
      <c r="H14">
        <v>49</v>
      </c>
      <c r="I14">
        <v>3</v>
      </c>
      <c r="J14">
        <v>0</v>
      </c>
      <c r="K14">
        <v>3</v>
      </c>
      <c r="L14">
        <v>4</v>
      </c>
      <c r="M14">
        <v>0</v>
      </c>
      <c r="N14">
        <v>3</v>
      </c>
      <c r="O14">
        <v>2</v>
      </c>
      <c r="P14">
        <v>1</v>
      </c>
      <c r="Q14">
        <v>2</v>
      </c>
      <c r="R14">
        <v>2</v>
      </c>
      <c r="S14">
        <v>3.1</v>
      </c>
      <c r="T14">
        <v>3.5</v>
      </c>
      <c r="U14">
        <v>2.2000000000000002</v>
      </c>
      <c r="V14">
        <v>1</v>
      </c>
      <c r="W14">
        <v>0</v>
      </c>
      <c r="X14">
        <v>0</v>
      </c>
      <c r="Y14">
        <v>0.32724731472306201</v>
      </c>
      <c r="Z14">
        <v>0.30720334522117898</v>
      </c>
      <c r="AA14">
        <v>0.33336152559996302</v>
      </c>
      <c r="AB14">
        <f t="shared" si="0"/>
        <v>0</v>
      </c>
      <c r="AC14">
        <f t="shared" si="0"/>
        <v>0</v>
      </c>
      <c r="AD14">
        <f t="shared" si="0"/>
        <v>0</v>
      </c>
      <c r="AE14">
        <f t="shared" si="3"/>
        <v>0</v>
      </c>
      <c r="AF14">
        <f t="shared" si="1"/>
        <v>0</v>
      </c>
      <c r="AG14">
        <f t="shared" si="2"/>
        <v>0</v>
      </c>
      <c r="AH14">
        <f t="shared" si="4"/>
        <v>927</v>
      </c>
    </row>
    <row r="15" spans="1:38" x14ac:dyDescent="0.25">
      <c r="A15" t="s">
        <v>47</v>
      </c>
      <c r="B15" t="s">
        <v>28</v>
      </c>
      <c r="C15">
        <v>2224</v>
      </c>
      <c r="D15">
        <v>2210</v>
      </c>
      <c r="E15">
        <v>6780705</v>
      </c>
      <c r="F15" s="1">
        <v>42043.625</v>
      </c>
      <c r="G15">
        <v>10406</v>
      </c>
      <c r="H15">
        <v>49</v>
      </c>
      <c r="I15">
        <v>3</v>
      </c>
      <c r="J15">
        <v>0</v>
      </c>
      <c r="K15">
        <v>2</v>
      </c>
      <c r="L15">
        <v>4</v>
      </c>
      <c r="M15">
        <v>0</v>
      </c>
      <c r="N15">
        <v>3</v>
      </c>
      <c r="O15">
        <v>2</v>
      </c>
      <c r="P15">
        <v>1</v>
      </c>
      <c r="Q15">
        <v>2</v>
      </c>
      <c r="R15">
        <v>2</v>
      </c>
      <c r="S15">
        <v>1.36</v>
      </c>
      <c r="T15">
        <v>4.2</v>
      </c>
      <c r="U15">
        <v>9.5</v>
      </c>
      <c r="V15">
        <v>1</v>
      </c>
      <c r="W15">
        <v>0</v>
      </c>
      <c r="X15">
        <v>0</v>
      </c>
      <c r="Y15">
        <v>0.56350755251338402</v>
      </c>
      <c r="Z15">
        <v>0.42425580003785501</v>
      </c>
      <c r="AA15">
        <v>0.12917538086765401</v>
      </c>
      <c r="AB15">
        <f t="shared" si="0"/>
        <v>1</v>
      </c>
      <c r="AC15">
        <f t="shared" si="0"/>
        <v>0</v>
      </c>
      <c r="AD15">
        <f t="shared" si="0"/>
        <v>0</v>
      </c>
      <c r="AE15">
        <f t="shared" si="3"/>
        <v>1</v>
      </c>
      <c r="AF15">
        <f t="shared" si="1"/>
        <v>1</v>
      </c>
      <c r="AG15">
        <f t="shared" si="2"/>
        <v>36</v>
      </c>
      <c r="AH15">
        <f t="shared" si="4"/>
        <v>963</v>
      </c>
    </row>
    <row r="16" spans="1:38" x14ac:dyDescent="0.25">
      <c r="A16" t="s">
        <v>48</v>
      </c>
      <c r="B16" t="s">
        <v>28</v>
      </c>
      <c r="C16">
        <v>2216</v>
      </c>
      <c r="D16">
        <v>2219</v>
      </c>
      <c r="E16">
        <v>6780706</v>
      </c>
      <c r="F16" s="1">
        <v>42043.625</v>
      </c>
      <c r="G16">
        <v>10406</v>
      </c>
      <c r="H16">
        <v>49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>
        <v>4</v>
      </c>
      <c r="P16">
        <v>2</v>
      </c>
      <c r="Q16">
        <v>2</v>
      </c>
      <c r="R16">
        <v>2</v>
      </c>
      <c r="S16">
        <v>2.15</v>
      </c>
      <c r="T16">
        <v>3.3</v>
      </c>
      <c r="U16">
        <v>3.4</v>
      </c>
      <c r="V16">
        <v>0</v>
      </c>
      <c r="W16">
        <v>1</v>
      </c>
      <c r="X16">
        <v>0</v>
      </c>
      <c r="Y16">
        <v>0.56350755251338402</v>
      </c>
      <c r="Z16">
        <v>0.42425580003785501</v>
      </c>
      <c r="AA16">
        <v>0.12917538086765401</v>
      </c>
      <c r="AB16">
        <f t="shared" si="0"/>
        <v>1</v>
      </c>
      <c r="AC16">
        <f t="shared" si="0"/>
        <v>0</v>
      </c>
      <c r="AD16">
        <f t="shared" si="0"/>
        <v>0</v>
      </c>
      <c r="AE16">
        <f t="shared" si="3"/>
        <v>0</v>
      </c>
      <c r="AF16">
        <f t="shared" si="1"/>
        <v>1</v>
      </c>
      <c r="AG16">
        <f t="shared" si="2"/>
        <v>-100</v>
      </c>
      <c r="AH16">
        <f t="shared" si="4"/>
        <v>863</v>
      </c>
    </row>
    <row r="17" spans="1:34" x14ac:dyDescent="0.25">
      <c r="A17" t="s">
        <v>49</v>
      </c>
      <c r="B17" t="s">
        <v>28</v>
      </c>
      <c r="C17">
        <v>2205</v>
      </c>
      <c r="D17">
        <v>6064</v>
      </c>
      <c r="E17">
        <v>6780703</v>
      </c>
      <c r="F17" s="1">
        <v>42043.666666666664</v>
      </c>
      <c r="G17">
        <v>10406</v>
      </c>
      <c r="H17">
        <v>49</v>
      </c>
      <c r="I17">
        <v>1</v>
      </c>
      <c r="J17">
        <v>3</v>
      </c>
      <c r="K17">
        <v>3</v>
      </c>
      <c r="L17">
        <v>2</v>
      </c>
      <c r="M17">
        <v>1</v>
      </c>
      <c r="N17">
        <v>0</v>
      </c>
      <c r="O17">
        <v>0</v>
      </c>
      <c r="P17">
        <v>1</v>
      </c>
      <c r="Q17">
        <v>2</v>
      </c>
      <c r="R17">
        <v>2</v>
      </c>
      <c r="S17">
        <v>1.33</v>
      </c>
      <c r="T17">
        <v>4.8</v>
      </c>
      <c r="U17">
        <v>9</v>
      </c>
      <c r="V17">
        <v>0</v>
      </c>
      <c r="W17">
        <v>1</v>
      </c>
      <c r="X17">
        <v>0</v>
      </c>
      <c r="Y17">
        <v>0.37994099482784099</v>
      </c>
      <c r="Z17">
        <v>0.30125362340453699</v>
      </c>
      <c r="AA17">
        <v>0.38937580534191002</v>
      </c>
      <c r="AB17">
        <f t="shared" si="0"/>
        <v>0</v>
      </c>
      <c r="AC17">
        <f t="shared" si="0"/>
        <v>0</v>
      </c>
      <c r="AD17">
        <f t="shared" si="0"/>
        <v>0</v>
      </c>
      <c r="AE17">
        <f t="shared" si="3"/>
        <v>0</v>
      </c>
      <c r="AF17">
        <f t="shared" si="1"/>
        <v>0</v>
      </c>
      <c r="AG17">
        <f t="shared" si="2"/>
        <v>0</v>
      </c>
      <c r="AH17">
        <f t="shared" si="4"/>
        <v>863</v>
      </c>
    </row>
    <row r="18" spans="1:34" x14ac:dyDescent="0.25">
      <c r="A18" t="s">
        <v>50</v>
      </c>
      <c r="B18" t="s">
        <v>28</v>
      </c>
      <c r="C18">
        <v>2210</v>
      </c>
      <c r="D18">
        <v>2216</v>
      </c>
      <c r="E18">
        <v>6780700</v>
      </c>
      <c r="F18" s="1">
        <v>42193.760416666664</v>
      </c>
      <c r="G18">
        <v>10406</v>
      </c>
      <c r="H18">
        <v>49</v>
      </c>
      <c r="I18">
        <v>3</v>
      </c>
      <c r="J18">
        <v>3</v>
      </c>
      <c r="K18">
        <v>2</v>
      </c>
      <c r="L18">
        <v>3</v>
      </c>
      <c r="M18">
        <v>0</v>
      </c>
      <c r="N18">
        <v>1</v>
      </c>
      <c r="O18">
        <v>3</v>
      </c>
      <c r="P18">
        <v>4</v>
      </c>
      <c r="Q18">
        <v>3</v>
      </c>
      <c r="R18">
        <v>3</v>
      </c>
      <c r="S18">
        <v>2.5499999999999998</v>
      </c>
      <c r="T18">
        <v>3.25</v>
      </c>
      <c r="U18">
        <v>2.75</v>
      </c>
      <c r="V18">
        <v>1</v>
      </c>
      <c r="W18">
        <v>0</v>
      </c>
      <c r="X18">
        <v>0</v>
      </c>
      <c r="Y18">
        <v>0.56350755251338402</v>
      </c>
      <c r="Z18">
        <v>0.42425580003785501</v>
      </c>
      <c r="AA18">
        <v>0.12917538086765401</v>
      </c>
      <c r="AB18">
        <f t="shared" si="0"/>
        <v>1</v>
      </c>
      <c r="AC18">
        <f t="shared" si="0"/>
        <v>0</v>
      </c>
      <c r="AD18">
        <f t="shared" si="0"/>
        <v>0</v>
      </c>
      <c r="AE18">
        <f t="shared" si="3"/>
        <v>1</v>
      </c>
      <c r="AF18">
        <f t="shared" si="1"/>
        <v>1</v>
      </c>
      <c r="AG18">
        <f t="shared" si="2"/>
        <v>154.99999999999997</v>
      </c>
      <c r="AH18">
        <f t="shared" si="4"/>
        <v>1018</v>
      </c>
    </row>
    <row r="19" spans="1:34" x14ac:dyDescent="0.25">
      <c r="A19" t="s">
        <v>51</v>
      </c>
      <c r="B19" t="s">
        <v>28</v>
      </c>
      <c r="C19">
        <v>6064</v>
      </c>
      <c r="D19">
        <v>2207</v>
      </c>
      <c r="E19">
        <v>6780709</v>
      </c>
      <c r="F19" s="1">
        <v>42224.625</v>
      </c>
      <c r="G19">
        <v>10406</v>
      </c>
      <c r="H19">
        <v>49</v>
      </c>
      <c r="I19">
        <v>1</v>
      </c>
      <c r="J19">
        <v>1</v>
      </c>
      <c r="K19">
        <v>2</v>
      </c>
      <c r="L19">
        <v>3</v>
      </c>
      <c r="M19">
        <v>1</v>
      </c>
      <c r="N19">
        <v>1</v>
      </c>
      <c r="O19">
        <v>3</v>
      </c>
      <c r="P19">
        <v>5</v>
      </c>
      <c r="Q19">
        <v>3</v>
      </c>
      <c r="R19">
        <v>3</v>
      </c>
      <c r="S19">
        <v>2.63</v>
      </c>
      <c r="T19">
        <v>3.2</v>
      </c>
      <c r="U19">
        <v>2.7</v>
      </c>
      <c r="V19">
        <v>0</v>
      </c>
      <c r="W19">
        <v>1</v>
      </c>
      <c r="X19">
        <v>0</v>
      </c>
      <c r="Y19">
        <v>6.8908948531697198E-2</v>
      </c>
      <c r="Z19">
        <v>0.23605696755414499</v>
      </c>
      <c r="AA19">
        <v>0.63165942846560796</v>
      </c>
      <c r="AB19">
        <f t="shared" si="0"/>
        <v>0</v>
      </c>
      <c r="AC19">
        <f t="shared" si="0"/>
        <v>0</v>
      </c>
      <c r="AD19">
        <f t="shared" si="0"/>
        <v>1</v>
      </c>
      <c r="AE19">
        <f t="shared" si="3"/>
        <v>0</v>
      </c>
      <c r="AF19">
        <f t="shared" si="1"/>
        <v>1</v>
      </c>
      <c r="AG19">
        <f t="shared" si="2"/>
        <v>-100</v>
      </c>
      <c r="AH19">
        <f t="shared" si="4"/>
        <v>918</v>
      </c>
    </row>
    <row r="20" spans="1:34" x14ac:dyDescent="0.25">
      <c r="A20" t="s">
        <v>52</v>
      </c>
      <c r="B20" t="s">
        <v>28</v>
      </c>
      <c r="C20">
        <v>2213</v>
      </c>
      <c r="D20">
        <v>2208</v>
      </c>
      <c r="E20">
        <v>6780710</v>
      </c>
      <c r="F20" s="1">
        <v>42224.625</v>
      </c>
      <c r="G20">
        <v>10406</v>
      </c>
      <c r="H20">
        <v>49</v>
      </c>
      <c r="I20">
        <v>3</v>
      </c>
      <c r="J20">
        <v>3</v>
      </c>
      <c r="K20">
        <v>5</v>
      </c>
      <c r="L20">
        <v>4</v>
      </c>
      <c r="M20">
        <v>0</v>
      </c>
      <c r="N20">
        <v>4</v>
      </c>
      <c r="O20">
        <v>4</v>
      </c>
      <c r="P20">
        <v>2</v>
      </c>
      <c r="Q20">
        <v>3</v>
      </c>
      <c r="R20">
        <v>3</v>
      </c>
      <c r="S20">
        <v>1.91</v>
      </c>
      <c r="T20">
        <v>3.5</v>
      </c>
      <c r="U20">
        <v>3.8</v>
      </c>
      <c r="V20">
        <v>1</v>
      </c>
      <c r="W20">
        <v>0</v>
      </c>
      <c r="X20">
        <v>0</v>
      </c>
      <c r="Y20">
        <v>0.56350755251338402</v>
      </c>
      <c r="Z20">
        <v>0.42425580003785501</v>
      </c>
      <c r="AA20">
        <v>0.12917538086765401</v>
      </c>
      <c r="AB20">
        <f t="shared" si="0"/>
        <v>1</v>
      </c>
      <c r="AC20">
        <f t="shared" si="0"/>
        <v>0</v>
      </c>
      <c r="AD20">
        <f t="shared" si="0"/>
        <v>0</v>
      </c>
      <c r="AE20">
        <f t="shared" si="3"/>
        <v>1</v>
      </c>
      <c r="AF20">
        <f t="shared" si="1"/>
        <v>1</v>
      </c>
      <c r="AG20">
        <f t="shared" si="2"/>
        <v>91</v>
      </c>
      <c r="AH20">
        <f t="shared" si="4"/>
        <v>1009</v>
      </c>
    </row>
    <row r="21" spans="1:34" x14ac:dyDescent="0.25">
      <c r="A21" t="s">
        <v>53</v>
      </c>
      <c r="B21" t="s">
        <v>28</v>
      </c>
      <c r="C21">
        <v>2204</v>
      </c>
      <c r="D21">
        <v>2224</v>
      </c>
      <c r="E21">
        <v>6780697</v>
      </c>
      <c r="F21" s="1">
        <v>42224.760416666664</v>
      </c>
      <c r="G21">
        <v>10406</v>
      </c>
      <c r="H21">
        <v>49</v>
      </c>
      <c r="I21">
        <v>1</v>
      </c>
      <c r="J21">
        <v>0</v>
      </c>
      <c r="K21">
        <v>2</v>
      </c>
      <c r="L21">
        <v>5</v>
      </c>
      <c r="M21">
        <v>1</v>
      </c>
      <c r="N21">
        <v>3</v>
      </c>
      <c r="O21">
        <v>4</v>
      </c>
      <c r="P21">
        <v>4</v>
      </c>
      <c r="Q21">
        <v>3</v>
      </c>
      <c r="R21">
        <v>3</v>
      </c>
      <c r="S21">
        <v>4.5</v>
      </c>
      <c r="T21">
        <v>3.75</v>
      </c>
      <c r="U21">
        <v>1.75</v>
      </c>
      <c r="V21">
        <v>0</v>
      </c>
      <c r="W21">
        <v>1</v>
      </c>
      <c r="X21">
        <v>0</v>
      </c>
      <c r="Y21">
        <v>0.56350755251338402</v>
      </c>
      <c r="Z21">
        <v>0.42425580003785501</v>
      </c>
      <c r="AA21">
        <v>0.12917538086765401</v>
      </c>
      <c r="AB21">
        <f t="shared" si="0"/>
        <v>1</v>
      </c>
      <c r="AC21">
        <f t="shared" si="0"/>
        <v>0</v>
      </c>
      <c r="AD21">
        <f t="shared" si="0"/>
        <v>0</v>
      </c>
      <c r="AE21">
        <f t="shared" si="3"/>
        <v>0</v>
      </c>
      <c r="AF21">
        <f t="shared" si="1"/>
        <v>1</v>
      </c>
      <c r="AG21">
        <f t="shared" si="2"/>
        <v>-100</v>
      </c>
      <c r="AH21">
        <f t="shared" si="4"/>
        <v>909</v>
      </c>
    </row>
    <row r="22" spans="1:34" x14ac:dyDescent="0.25">
      <c r="A22" t="s">
        <v>54</v>
      </c>
      <c r="B22" t="s">
        <v>28</v>
      </c>
      <c r="C22">
        <v>4502</v>
      </c>
      <c r="D22">
        <v>4871</v>
      </c>
      <c r="E22">
        <v>6780702</v>
      </c>
      <c r="F22" s="1">
        <v>42255.666666666664</v>
      </c>
      <c r="G22">
        <v>10406</v>
      </c>
      <c r="H22">
        <v>49</v>
      </c>
      <c r="I22">
        <v>1</v>
      </c>
      <c r="J22">
        <v>3</v>
      </c>
      <c r="K22">
        <v>2</v>
      </c>
      <c r="L22">
        <v>2</v>
      </c>
      <c r="M22">
        <v>1</v>
      </c>
      <c r="N22">
        <v>3</v>
      </c>
      <c r="O22">
        <v>4</v>
      </c>
      <c r="P22">
        <v>5</v>
      </c>
      <c r="Q22">
        <v>3</v>
      </c>
      <c r="R22">
        <v>3</v>
      </c>
      <c r="S22">
        <v>1.22</v>
      </c>
      <c r="T22">
        <v>6.5</v>
      </c>
      <c r="U22">
        <v>11</v>
      </c>
      <c r="V22">
        <v>0</v>
      </c>
      <c r="W22">
        <v>1</v>
      </c>
      <c r="X22">
        <v>0</v>
      </c>
      <c r="Y22">
        <v>0.90947532663544794</v>
      </c>
      <c r="Z22">
        <v>-5.6786161669658997E-2</v>
      </c>
      <c r="AA22">
        <v>-0.19458301319048499</v>
      </c>
      <c r="AB22">
        <f t="shared" si="0"/>
        <v>1</v>
      </c>
      <c r="AC22">
        <f t="shared" si="0"/>
        <v>0</v>
      </c>
      <c r="AD22">
        <f t="shared" si="0"/>
        <v>0</v>
      </c>
      <c r="AE22">
        <f t="shared" si="3"/>
        <v>0</v>
      </c>
      <c r="AF22">
        <f t="shared" si="1"/>
        <v>1</v>
      </c>
      <c r="AG22">
        <f t="shared" si="2"/>
        <v>-100</v>
      </c>
      <c r="AH22">
        <f t="shared" si="4"/>
        <v>809</v>
      </c>
    </row>
    <row r="23" spans="1:34" x14ac:dyDescent="0.25">
      <c r="A23" t="s">
        <v>55</v>
      </c>
      <c r="B23" t="s">
        <v>28</v>
      </c>
      <c r="C23">
        <v>2218</v>
      </c>
      <c r="D23">
        <v>2220</v>
      </c>
      <c r="E23">
        <v>6780696</v>
      </c>
      <c r="F23" s="1">
        <v>42255.71875</v>
      </c>
      <c r="G23">
        <v>10406</v>
      </c>
      <c r="H23">
        <v>49</v>
      </c>
      <c r="I23">
        <v>3</v>
      </c>
      <c r="J23">
        <v>4</v>
      </c>
      <c r="K23">
        <v>3</v>
      </c>
      <c r="L23">
        <v>1</v>
      </c>
      <c r="M23">
        <v>0</v>
      </c>
      <c r="N23">
        <v>6</v>
      </c>
      <c r="O23">
        <v>2</v>
      </c>
      <c r="P23">
        <v>0</v>
      </c>
      <c r="Q23">
        <v>3</v>
      </c>
      <c r="R23">
        <v>3</v>
      </c>
      <c r="S23">
        <v>1.1299999999999999</v>
      </c>
      <c r="T23">
        <v>7.5</v>
      </c>
      <c r="U23">
        <v>23</v>
      </c>
      <c r="V23">
        <v>1</v>
      </c>
      <c r="W23">
        <v>0</v>
      </c>
      <c r="X23">
        <v>0</v>
      </c>
      <c r="Y23">
        <v>0.56350755251338402</v>
      </c>
      <c r="Z23">
        <v>0.42425580003785501</v>
      </c>
      <c r="AA23">
        <v>0.12917538086765401</v>
      </c>
      <c r="AB23">
        <f t="shared" si="0"/>
        <v>1</v>
      </c>
      <c r="AC23">
        <f t="shared" si="0"/>
        <v>0</v>
      </c>
      <c r="AD23">
        <f t="shared" si="0"/>
        <v>0</v>
      </c>
      <c r="AE23">
        <f t="shared" si="3"/>
        <v>1</v>
      </c>
      <c r="AF23">
        <f t="shared" si="1"/>
        <v>1</v>
      </c>
      <c r="AG23">
        <f t="shared" si="2"/>
        <v>12.999999999999986</v>
      </c>
      <c r="AH23">
        <f t="shared" si="4"/>
        <v>822</v>
      </c>
    </row>
    <row r="24" spans="1:34" x14ac:dyDescent="0.25">
      <c r="A24" t="s">
        <v>56</v>
      </c>
      <c r="B24" t="s">
        <v>28</v>
      </c>
      <c r="C24">
        <v>4863</v>
      </c>
      <c r="D24">
        <v>2205</v>
      </c>
      <c r="E24">
        <v>6780701</v>
      </c>
      <c r="F24" s="1">
        <v>42285.708333333336</v>
      </c>
      <c r="G24">
        <v>10406</v>
      </c>
      <c r="H24">
        <v>49</v>
      </c>
      <c r="I24">
        <v>3</v>
      </c>
      <c r="J24">
        <v>1</v>
      </c>
      <c r="K24">
        <v>0</v>
      </c>
      <c r="L24">
        <v>1</v>
      </c>
      <c r="M24">
        <v>0</v>
      </c>
      <c r="N24">
        <v>4</v>
      </c>
      <c r="O24">
        <v>5</v>
      </c>
      <c r="P24">
        <v>4</v>
      </c>
      <c r="Q24">
        <v>3</v>
      </c>
      <c r="R24">
        <v>3</v>
      </c>
      <c r="S24">
        <v>4.33</v>
      </c>
      <c r="T24">
        <v>3.4</v>
      </c>
      <c r="U24">
        <v>1.85</v>
      </c>
      <c r="V24">
        <v>1</v>
      </c>
      <c r="W24">
        <v>0</v>
      </c>
      <c r="X24">
        <v>0</v>
      </c>
      <c r="Y24">
        <v>6.2778279600088402E-2</v>
      </c>
      <c r="Z24">
        <v>0.40015970398257</v>
      </c>
      <c r="AA24">
        <v>0.51679852537156001</v>
      </c>
      <c r="AB24">
        <f t="shared" si="0"/>
        <v>0</v>
      </c>
      <c r="AC24">
        <f t="shared" si="0"/>
        <v>0</v>
      </c>
      <c r="AD24">
        <f t="shared" si="0"/>
        <v>1</v>
      </c>
      <c r="AE24">
        <f t="shared" si="3"/>
        <v>0</v>
      </c>
      <c r="AF24">
        <f t="shared" si="1"/>
        <v>1</v>
      </c>
      <c r="AG24">
        <f t="shared" si="2"/>
        <v>-100</v>
      </c>
      <c r="AH24">
        <f t="shared" si="4"/>
        <v>722</v>
      </c>
    </row>
    <row r="25" spans="1:34" x14ac:dyDescent="0.25">
      <c r="A25" t="s">
        <v>57</v>
      </c>
      <c r="B25" t="s">
        <v>28</v>
      </c>
      <c r="C25">
        <v>2219</v>
      </c>
      <c r="D25">
        <v>7739</v>
      </c>
      <c r="E25">
        <v>6780693</v>
      </c>
      <c r="F25" s="1">
        <v>42285.708333333336</v>
      </c>
      <c r="G25">
        <v>10406</v>
      </c>
      <c r="H25">
        <v>49</v>
      </c>
      <c r="I25">
        <v>1</v>
      </c>
      <c r="J25">
        <v>4</v>
      </c>
      <c r="K25">
        <v>6</v>
      </c>
      <c r="L25">
        <v>4</v>
      </c>
      <c r="M25">
        <v>1</v>
      </c>
      <c r="N25">
        <v>3</v>
      </c>
      <c r="O25">
        <v>4</v>
      </c>
      <c r="P25">
        <v>4</v>
      </c>
      <c r="Q25">
        <v>3</v>
      </c>
      <c r="R25">
        <v>3</v>
      </c>
      <c r="S25">
        <v>1.91</v>
      </c>
      <c r="T25">
        <v>3.75</v>
      </c>
      <c r="U25">
        <v>3.6</v>
      </c>
      <c r="V25">
        <v>0</v>
      </c>
      <c r="W25">
        <v>1</v>
      </c>
      <c r="X25">
        <v>0</v>
      </c>
      <c r="Y25">
        <v>0.47724434048568198</v>
      </c>
      <c r="Z25">
        <v>0.266743927965368</v>
      </c>
      <c r="AA25">
        <v>0.31707849359303902</v>
      </c>
      <c r="AB25">
        <f t="shared" si="0"/>
        <v>0</v>
      </c>
      <c r="AC25">
        <f t="shared" si="0"/>
        <v>0</v>
      </c>
      <c r="AD25">
        <f t="shared" si="0"/>
        <v>0</v>
      </c>
      <c r="AE25">
        <f t="shared" si="3"/>
        <v>0</v>
      </c>
      <c r="AF25">
        <f t="shared" si="1"/>
        <v>0</v>
      </c>
      <c r="AG25">
        <f t="shared" si="2"/>
        <v>0</v>
      </c>
      <c r="AH25">
        <f t="shared" si="4"/>
        <v>722</v>
      </c>
    </row>
    <row r="26" spans="1:34" x14ac:dyDescent="0.25">
      <c r="A26" t="s">
        <v>58</v>
      </c>
      <c r="B26" t="s">
        <v>28</v>
      </c>
      <c r="C26">
        <v>2208</v>
      </c>
      <c r="D26">
        <v>4502</v>
      </c>
      <c r="E26">
        <v>6780718</v>
      </c>
      <c r="F26" t="s">
        <v>59</v>
      </c>
      <c r="G26">
        <v>10406</v>
      </c>
      <c r="H26">
        <v>49</v>
      </c>
      <c r="I26">
        <v>1</v>
      </c>
      <c r="J26">
        <v>4</v>
      </c>
      <c r="K26">
        <v>6</v>
      </c>
      <c r="L26">
        <v>5</v>
      </c>
      <c r="M26">
        <v>1</v>
      </c>
      <c r="N26">
        <v>4</v>
      </c>
      <c r="O26">
        <v>4</v>
      </c>
      <c r="P26">
        <v>4</v>
      </c>
      <c r="Q26">
        <v>4</v>
      </c>
      <c r="R26">
        <v>4</v>
      </c>
      <c r="S26">
        <v>4.33</v>
      </c>
      <c r="T26">
        <v>3.5</v>
      </c>
      <c r="U26">
        <v>1.83</v>
      </c>
      <c r="V26">
        <v>0</v>
      </c>
      <c r="W26">
        <v>1</v>
      </c>
      <c r="X26">
        <v>0</v>
      </c>
      <c r="Y26">
        <v>4.90415076732151E-2</v>
      </c>
      <c r="Z26">
        <v>0.34449921470248002</v>
      </c>
      <c r="AA26">
        <v>0.57488857657800196</v>
      </c>
      <c r="AB26">
        <f t="shared" si="0"/>
        <v>0</v>
      </c>
      <c r="AC26">
        <f t="shared" si="0"/>
        <v>0</v>
      </c>
      <c r="AD26">
        <f t="shared" si="0"/>
        <v>1</v>
      </c>
      <c r="AE26">
        <f t="shared" si="3"/>
        <v>0</v>
      </c>
      <c r="AF26">
        <f t="shared" si="1"/>
        <v>1</v>
      </c>
      <c r="AG26">
        <f t="shared" si="2"/>
        <v>-100</v>
      </c>
      <c r="AH26">
        <f t="shared" si="4"/>
        <v>622</v>
      </c>
    </row>
    <row r="27" spans="1:34" x14ac:dyDescent="0.25">
      <c r="A27" t="s">
        <v>60</v>
      </c>
      <c r="B27" t="s">
        <v>28</v>
      </c>
      <c r="C27">
        <v>2224</v>
      </c>
      <c r="D27">
        <v>2218</v>
      </c>
      <c r="E27">
        <v>6780717</v>
      </c>
      <c r="F27" t="s">
        <v>61</v>
      </c>
      <c r="G27">
        <v>10406</v>
      </c>
      <c r="H27">
        <v>49</v>
      </c>
      <c r="I27">
        <v>0</v>
      </c>
      <c r="J27">
        <v>4</v>
      </c>
      <c r="K27">
        <v>6</v>
      </c>
      <c r="L27">
        <v>6</v>
      </c>
      <c r="M27">
        <v>3</v>
      </c>
      <c r="N27">
        <v>7</v>
      </c>
      <c r="O27">
        <v>6</v>
      </c>
      <c r="P27">
        <v>1</v>
      </c>
      <c r="Q27">
        <v>4</v>
      </c>
      <c r="R27">
        <v>4</v>
      </c>
      <c r="S27">
        <v>4.75</v>
      </c>
      <c r="T27">
        <v>3.3</v>
      </c>
      <c r="U27">
        <v>1.8</v>
      </c>
      <c r="V27">
        <v>0</v>
      </c>
      <c r="W27">
        <v>0</v>
      </c>
      <c r="X27">
        <v>1</v>
      </c>
      <c r="Y27">
        <v>0.56350755251338402</v>
      </c>
      <c r="Z27">
        <v>0.42425580003785501</v>
      </c>
      <c r="AA27">
        <v>0.12917538086765401</v>
      </c>
      <c r="AB27">
        <f t="shared" si="0"/>
        <v>1</v>
      </c>
      <c r="AC27">
        <f t="shared" si="0"/>
        <v>0</v>
      </c>
      <c r="AD27">
        <f t="shared" si="0"/>
        <v>0</v>
      </c>
      <c r="AE27">
        <f t="shared" si="3"/>
        <v>0</v>
      </c>
      <c r="AF27">
        <f t="shared" si="1"/>
        <v>1</v>
      </c>
      <c r="AG27">
        <f t="shared" si="2"/>
        <v>-100</v>
      </c>
      <c r="AH27">
        <f t="shared" si="4"/>
        <v>522</v>
      </c>
    </row>
    <row r="28" spans="1:34" x14ac:dyDescent="0.25">
      <c r="A28" t="s">
        <v>62</v>
      </c>
      <c r="B28" t="s">
        <v>28</v>
      </c>
      <c r="C28">
        <v>2220</v>
      </c>
      <c r="D28">
        <v>2204</v>
      </c>
      <c r="E28">
        <v>6780720</v>
      </c>
      <c r="F28" t="s">
        <v>63</v>
      </c>
      <c r="G28">
        <v>10406</v>
      </c>
      <c r="H28">
        <v>49</v>
      </c>
      <c r="I28">
        <v>3</v>
      </c>
      <c r="J28">
        <v>6</v>
      </c>
      <c r="K28">
        <v>2</v>
      </c>
      <c r="L28">
        <v>3</v>
      </c>
      <c r="M28">
        <v>0</v>
      </c>
      <c r="N28">
        <v>1</v>
      </c>
      <c r="O28">
        <v>4</v>
      </c>
      <c r="P28">
        <v>7</v>
      </c>
      <c r="Q28">
        <v>4</v>
      </c>
      <c r="R28">
        <v>4</v>
      </c>
      <c r="S28">
        <v>2.25</v>
      </c>
      <c r="T28">
        <v>3.2</v>
      </c>
      <c r="U28">
        <v>3.25</v>
      </c>
      <c r="V28">
        <v>1</v>
      </c>
      <c r="W28">
        <v>0</v>
      </c>
      <c r="X28">
        <v>0</v>
      </c>
      <c r="Y28">
        <v>0.56350755251338402</v>
      </c>
      <c r="Z28">
        <v>0.42425580003785501</v>
      </c>
      <c r="AA28">
        <v>0.12917538086765401</v>
      </c>
      <c r="AB28">
        <f t="shared" si="0"/>
        <v>1</v>
      </c>
      <c r="AC28">
        <f t="shared" si="0"/>
        <v>0</v>
      </c>
      <c r="AD28">
        <f t="shared" si="0"/>
        <v>0</v>
      </c>
      <c r="AE28">
        <f t="shared" si="3"/>
        <v>1</v>
      </c>
      <c r="AF28">
        <f t="shared" si="1"/>
        <v>1</v>
      </c>
      <c r="AG28">
        <f t="shared" si="2"/>
        <v>125</v>
      </c>
      <c r="AH28">
        <f t="shared" si="4"/>
        <v>647</v>
      </c>
    </row>
    <row r="29" spans="1:34" x14ac:dyDescent="0.25">
      <c r="A29" t="s">
        <v>64</v>
      </c>
      <c r="B29" t="s">
        <v>28</v>
      </c>
      <c r="C29">
        <v>2207</v>
      </c>
      <c r="D29">
        <v>2210</v>
      </c>
      <c r="E29">
        <v>6780712</v>
      </c>
      <c r="F29" t="s">
        <v>63</v>
      </c>
      <c r="G29">
        <v>10406</v>
      </c>
      <c r="H29">
        <v>49</v>
      </c>
      <c r="I29">
        <v>1</v>
      </c>
      <c r="J29">
        <v>2</v>
      </c>
      <c r="K29">
        <v>4</v>
      </c>
      <c r="L29">
        <v>6</v>
      </c>
      <c r="M29">
        <v>1</v>
      </c>
      <c r="N29">
        <v>6</v>
      </c>
      <c r="O29">
        <v>3</v>
      </c>
      <c r="P29">
        <v>3</v>
      </c>
      <c r="Q29">
        <v>4</v>
      </c>
      <c r="R29">
        <v>4</v>
      </c>
      <c r="S29">
        <v>1.65</v>
      </c>
      <c r="T29">
        <v>3.75</v>
      </c>
      <c r="U29">
        <v>5.25</v>
      </c>
      <c r="V29">
        <v>0</v>
      </c>
      <c r="W29">
        <v>1</v>
      </c>
      <c r="X29">
        <v>0</v>
      </c>
      <c r="Y29">
        <v>0.56350755251338402</v>
      </c>
      <c r="Z29">
        <v>0.42425580003785501</v>
      </c>
      <c r="AA29">
        <v>0.12917538086765401</v>
      </c>
      <c r="AB29">
        <f t="shared" si="0"/>
        <v>1</v>
      </c>
      <c r="AC29">
        <f t="shared" si="0"/>
        <v>0</v>
      </c>
      <c r="AD29">
        <f t="shared" si="0"/>
        <v>0</v>
      </c>
      <c r="AE29">
        <f t="shared" si="3"/>
        <v>0</v>
      </c>
      <c r="AF29">
        <f t="shared" si="1"/>
        <v>1</v>
      </c>
      <c r="AG29">
        <f t="shared" si="2"/>
        <v>-100</v>
      </c>
      <c r="AH29">
        <f t="shared" si="4"/>
        <v>547</v>
      </c>
    </row>
    <row r="30" spans="1:34" x14ac:dyDescent="0.25">
      <c r="A30" t="s">
        <v>65</v>
      </c>
      <c r="B30" t="s">
        <v>28</v>
      </c>
      <c r="C30">
        <v>7739</v>
      </c>
      <c r="D30">
        <v>6064</v>
      </c>
      <c r="E30">
        <v>6780721</v>
      </c>
      <c r="F30" t="s">
        <v>66</v>
      </c>
      <c r="G30">
        <v>10406</v>
      </c>
      <c r="H30">
        <v>49</v>
      </c>
      <c r="I30">
        <v>1</v>
      </c>
      <c r="J30">
        <v>4</v>
      </c>
      <c r="K30">
        <v>5</v>
      </c>
      <c r="L30">
        <v>5</v>
      </c>
      <c r="M30">
        <v>1</v>
      </c>
      <c r="N30">
        <v>2</v>
      </c>
      <c r="O30">
        <v>3</v>
      </c>
      <c r="P30">
        <v>4</v>
      </c>
      <c r="Q30">
        <v>4</v>
      </c>
      <c r="R30">
        <v>4</v>
      </c>
      <c r="S30">
        <v>1.62</v>
      </c>
      <c r="T30">
        <v>3.8</v>
      </c>
      <c r="U30">
        <v>5.5</v>
      </c>
      <c r="V30">
        <v>0</v>
      </c>
      <c r="W30">
        <v>1</v>
      </c>
      <c r="X30">
        <v>0</v>
      </c>
      <c r="Y30">
        <v>0.29018279019943199</v>
      </c>
      <c r="Z30">
        <v>0.25856004551890599</v>
      </c>
      <c r="AA30">
        <v>0.52976279792341996</v>
      </c>
      <c r="AB30">
        <f t="shared" si="0"/>
        <v>0</v>
      </c>
      <c r="AC30">
        <f t="shared" si="0"/>
        <v>0</v>
      </c>
      <c r="AD30">
        <f t="shared" si="0"/>
        <v>1</v>
      </c>
      <c r="AE30">
        <f t="shared" si="3"/>
        <v>0</v>
      </c>
      <c r="AF30">
        <f t="shared" si="1"/>
        <v>1</v>
      </c>
      <c r="AG30">
        <f t="shared" si="2"/>
        <v>-100</v>
      </c>
      <c r="AH30">
        <f t="shared" si="4"/>
        <v>447</v>
      </c>
    </row>
    <row r="31" spans="1:34" x14ac:dyDescent="0.25">
      <c r="A31" t="s">
        <v>67</v>
      </c>
      <c r="B31" t="s">
        <v>28</v>
      </c>
      <c r="C31">
        <v>2216</v>
      </c>
      <c r="D31">
        <v>4863</v>
      </c>
      <c r="E31">
        <v>6780714</v>
      </c>
      <c r="F31" t="s">
        <v>68</v>
      </c>
      <c r="G31">
        <v>10406</v>
      </c>
      <c r="H31">
        <v>49</v>
      </c>
      <c r="I31">
        <v>3</v>
      </c>
      <c r="J31">
        <v>1</v>
      </c>
      <c r="K31">
        <v>3</v>
      </c>
      <c r="L31">
        <v>5</v>
      </c>
      <c r="M31">
        <v>0</v>
      </c>
      <c r="N31">
        <v>4</v>
      </c>
      <c r="O31">
        <v>1</v>
      </c>
      <c r="P31">
        <v>1</v>
      </c>
      <c r="Q31">
        <v>4</v>
      </c>
      <c r="R31">
        <v>4</v>
      </c>
      <c r="S31">
        <v>1.75</v>
      </c>
      <c r="T31">
        <v>3.4</v>
      </c>
      <c r="U31">
        <v>5</v>
      </c>
      <c r="V31">
        <v>1</v>
      </c>
      <c r="W31">
        <v>0</v>
      </c>
      <c r="X31">
        <v>0</v>
      </c>
      <c r="Y31">
        <v>4.90415076732151E-2</v>
      </c>
      <c r="Z31">
        <v>0.34449921470248002</v>
      </c>
      <c r="AA31">
        <v>0.57488857657800196</v>
      </c>
      <c r="AB31">
        <f t="shared" si="0"/>
        <v>0</v>
      </c>
      <c r="AC31">
        <f t="shared" si="0"/>
        <v>0</v>
      </c>
      <c r="AD31">
        <f t="shared" si="0"/>
        <v>1</v>
      </c>
      <c r="AE31">
        <f t="shared" si="3"/>
        <v>0</v>
      </c>
      <c r="AF31">
        <f t="shared" si="1"/>
        <v>1</v>
      </c>
      <c r="AG31">
        <f t="shared" si="2"/>
        <v>-100</v>
      </c>
      <c r="AH31">
        <f t="shared" si="4"/>
        <v>347</v>
      </c>
    </row>
    <row r="32" spans="1:34" x14ac:dyDescent="0.25">
      <c r="A32" t="s">
        <v>69</v>
      </c>
      <c r="B32" t="s">
        <v>28</v>
      </c>
      <c r="C32">
        <v>4871</v>
      </c>
      <c r="D32">
        <v>2213</v>
      </c>
      <c r="E32">
        <v>6780716</v>
      </c>
      <c r="F32" t="s">
        <v>70</v>
      </c>
      <c r="G32">
        <v>10406</v>
      </c>
      <c r="H32">
        <v>49</v>
      </c>
      <c r="I32">
        <v>3</v>
      </c>
      <c r="J32">
        <v>4</v>
      </c>
      <c r="K32">
        <v>6</v>
      </c>
      <c r="L32">
        <v>7</v>
      </c>
      <c r="M32">
        <v>0</v>
      </c>
      <c r="N32">
        <v>6</v>
      </c>
      <c r="O32">
        <v>8</v>
      </c>
      <c r="P32">
        <v>6</v>
      </c>
      <c r="Q32">
        <v>4</v>
      </c>
      <c r="R32">
        <v>4</v>
      </c>
      <c r="S32">
        <v>2.1</v>
      </c>
      <c r="T32">
        <v>3.6</v>
      </c>
      <c r="U32">
        <v>3.2</v>
      </c>
      <c r="V32">
        <v>1</v>
      </c>
      <c r="W32">
        <v>0</v>
      </c>
      <c r="X32">
        <v>0</v>
      </c>
      <c r="Y32">
        <v>6.2778279600088402E-2</v>
      </c>
      <c r="Z32">
        <v>0.40015970398257</v>
      </c>
      <c r="AA32">
        <v>0.51679852537156001</v>
      </c>
      <c r="AB32">
        <f t="shared" si="0"/>
        <v>0</v>
      </c>
      <c r="AC32">
        <f t="shared" si="0"/>
        <v>0</v>
      </c>
      <c r="AD32">
        <f t="shared" si="0"/>
        <v>1</v>
      </c>
      <c r="AE32">
        <f t="shared" si="3"/>
        <v>0</v>
      </c>
      <c r="AF32">
        <f t="shared" si="1"/>
        <v>1</v>
      </c>
      <c r="AG32">
        <f t="shared" si="2"/>
        <v>-100</v>
      </c>
      <c r="AH32">
        <f t="shared" si="4"/>
        <v>247</v>
      </c>
    </row>
    <row r="33" spans="1:34" x14ac:dyDescent="0.25">
      <c r="A33" t="s">
        <v>71</v>
      </c>
      <c r="B33" t="s">
        <v>28</v>
      </c>
      <c r="C33">
        <v>2205</v>
      </c>
      <c r="D33">
        <v>2219</v>
      </c>
      <c r="E33">
        <v>6780713</v>
      </c>
      <c r="F33" t="s">
        <v>72</v>
      </c>
      <c r="G33">
        <v>10406</v>
      </c>
      <c r="H33">
        <v>49</v>
      </c>
      <c r="I33">
        <v>1</v>
      </c>
      <c r="J33">
        <v>4</v>
      </c>
      <c r="K33">
        <v>5</v>
      </c>
      <c r="L33">
        <v>5</v>
      </c>
      <c r="M33">
        <v>1</v>
      </c>
      <c r="N33">
        <v>5</v>
      </c>
      <c r="O33">
        <v>7</v>
      </c>
      <c r="P33">
        <v>5</v>
      </c>
      <c r="Q33">
        <v>4</v>
      </c>
      <c r="R33">
        <v>4</v>
      </c>
      <c r="S33">
        <v>1.7</v>
      </c>
      <c r="T33">
        <v>3.75</v>
      </c>
      <c r="U33">
        <v>4.75</v>
      </c>
      <c r="V33">
        <v>0</v>
      </c>
      <c r="W33">
        <v>1</v>
      </c>
      <c r="X33">
        <v>0</v>
      </c>
      <c r="Y33">
        <v>0.56350755251338402</v>
      </c>
      <c r="Z33">
        <v>0.42425580003785501</v>
      </c>
      <c r="AA33">
        <v>0.12917538086765401</v>
      </c>
      <c r="AB33">
        <f t="shared" si="0"/>
        <v>1</v>
      </c>
      <c r="AC33">
        <f t="shared" si="0"/>
        <v>0</v>
      </c>
      <c r="AD33">
        <f t="shared" si="0"/>
        <v>0</v>
      </c>
      <c r="AE33">
        <f t="shared" si="3"/>
        <v>0</v>
      </c>
      <c r="AF33">
        <f t="shared" si="1"/>
        <v>1</v>
      </c>
      <c r="AG33">
        <f t="shared" si="2"/>
        <v>-100</v>
      </c>
      <c r="AH33">
        <f t="shared" si="4"/>
        <v>147</v>
      </c>
    </row>
    <row r="34" spans="1:34" x14ac:dyDescent="0.25">
      <c r="A34" t="s">
        <v>73</v>
      </c>
      <c r="B34" t="s">
        <v>28</v>
      </c>
      <c r="C34">
        <v>2224</v>
      </c>
      <c r="D34">
        <v>2220</v>
      </c>
      <c r="E34">
        <v>6780727</v>
      </c>
      <c r="F34" t="s">
        <v>74</v>
      </c>
      <c r="G34">
        <v>10406</v>
      </c>
      <c r="H34">
        <v>49</v>
      </c>
      <c r="I34">
        <v>3</v>
      </c>
      <c r="J34">
        <v>4</v>
      </c>
      <c r="K34">
        <v>8</v>
      </c>
      <c r="L34">
        <v>10</v>
      </c>
      <c r="M34">
        <v>0</v>
      </c>
      <c r="N34">
        <v>9</v>
      </c>
      <c r="O34">
        <v>4</v>
      </c>
      <c r="P34">
        <v>3</v>
      </c>
      <c r="Q34">
        <v>5</v>
      </c>
      <c r="R34">
        <v>5</v>
      </c>
      <c r="S34">
        <v>1.36</v>
      </c>
      <c r="T34">
        <v>4.75</v>
      </c>
      <c r="U34">
        <v>8</v>
      </c>
      <c r="V34">
        <v>1</v>
      </c>
      <c r="W34">
        <v>0</v>
      </c>
      <c r="X34">
        <v>0</v>
      </c>
      <c r="Y34">
        <v>0.56350755251338402</v>
      </c>
      <c r="Z34">
        <v>0.42425580003785501</v>
      </c>
      <c r="AA34">
        <v>0.12917538086765401</v>
      </c>
      <c r="AB34">
        <f t="shared" si="0"/>
        <v>1</v>
      </c>
      <c r="AC34">
        <f t="shared" si="0"/>
        <v>0</v>
      </c>
      <c r="AD34">
        <f t="shared" si="0"/>
        <v>0</v>
      </c>
      <c r="AE34">
        <f t="shared" si="3"/>
        <v>1</v>
      </c>
      <c r="AF34">
        <f t="shared" si="1"/>
        <v>1</v>
      </c>
      <c r="AG34">
        <f t="shared" si="2"/>
        <v>36</v>
      </c>
      <c r="AH34">
        <f t="shared" si="4"/>
        <v>183</v>
      </c>
    </row>
    <row r="35" spans="1:34" x14ac:dyDescent="0.25">
      <c r="A35" t="s">
        <v>75</v>
      </c>
      <c r="B35" t="s">
        <v>28</v>
      </c>
      <c r="C35">
        <v>4863</v>
      </c>
      <c r="D35">
        <v>4871</v>
      </c>
      <c r="E35">
        <v>6780711</v>
      </c>
      <c r="F35" t="s">
        <v>76</v>
      </c>
      <c r="G35">
        <v>10406</v>
      </c>
      <c r="H35">
        <v>49</v>
      </c>
      <c r="I35">
        <v>0</v>
      </c>
      <c r="J35">
        <v>4</v>
      </c>
      <c r="K35">
        <v>1</v>
      </c>
      <c r="L35">
        <v>5</v>
      </c>
      <c r="M35">
        <v>3</v>
      </c>
      <c r="N35">
        <v>7</v>
      </c>
      <c r="O35">
        <v>8</v>
      </c>
      <c r="P35">
        <v>8</v>
      </c>
      <c r="Q35">
        <v>5</v>
      </c>
      <c r="R35">
        <v>5</v>
      </c>
      <c r="S35">
        <v>2.4500000000000002</v>
      </c>
      <c r="T35">
        <v>3.5</v>
      </c>
      <c r="U35">
        <v>2.7</v>
      </c>
      <c r="V35">
        <v>0</v>
      </c>
      <c r="W35">
        <v>0</v>
      </c>
      <c r="X35">
        <v>1</v>
      </c>
      <c r="Y35">
        <v>0.90947532663544794</v>
      </c>
      <c r="Z35">
        <v>-5.6786161669658997E-2</v>
      </c>
      <c r="AA35">
        <v>-0.19458301319048499</v>
      </c>
      <c r="AB35">
        <f t="shared" si="0"/>
        <v>1</v>
      </c>
      <c r="AC35">
        <f t="shared" si="0"/>
        <v>0</v>
      </c>
      <c r="AD35">
        <f t="shared" si="0"/>
        <v>0</v>
      </c>
      <c r="AE35">
        <f t="shared" si="3"/>
        <v>0</v>
      </c>
      <c r="AF35">
        <f t="shared" si="1"/>
        <v>1</v>
      </c>
      <c r="AG35">
        <f t="shared" si="2"/>
        <v>-100</v>
      </c>
      <c r="AH35">
        <f t="shared" si="4"/>
        <v>83</v>
      </c>
    </row>
    <row r="36" spans="1:34" x14ac:dyDescent="0.25">
      <c r="A36" t="s">
        <v>77</v>
      </c>
      <c r="B36" t="s">
        <v>28</v>
      </c>
      <c r="C36">
        <v>6064</v>
      </c>
      <c r="D36">
        <v>2213</v>
      </c>
      <c r="E36">
        <v>6780723</v>
      </c>
      <c r="F36" t="s">
        <v>76</v>
      </c>
      <c r="G36">
        <v>10406</v>
      </c>
      <c r="H36">
        <v>49</v>
      </c>
      <c r="I36">
        <v>1</v>
      </c>
      <c r="J36">
        <v>3</v>
      </c>
      <c r="K36">
        <v>5</v>
      </c>
      <c r="L36">
        <v>6</v>
      </c>
      <c r="M36">
        <v>1</v>
      </c>
      <c r="N36">
        <v>6</v>
      </c>
      <c r="O36">
        <v>9</v>
      </c>
      <c r="P36">
        <v>8</v>
      </c>
      <c r="Q36">
        <v>5</v>
      </c>
      <c r="R36">
        <v>5</v>
      </c>
      <c r="S36">
        <v>2.6</v>
      </c>
      <c r="T36">
        <v>3.4</v>
      </c>
      <c r="U36">
        <v>2.6</v>
      </c>
      <c r="V36">
        <v>0</v>
      </c>
      <c r="W36">
        <v>1</v>
      </c>
      <c r="X36">
        <v>0</v>
      </c>
      <c r="Y36">
        <v>6.8908948531697198E-2</v>
      </c>
      <c r="Z36">
        <v>0.23605696755414499</v>
      </c>
      <c r="AA36">
        <v>0.63165942846560796</v>
      </c>
      <c r="AB36">
        <f t="shared" si="0"/>
        <v>0</v>
      </c>
      <c r="AC36">
        <f t="shared" si="0"/>
        <v>0</v>
      </c>
      <c r="AD36">
        <f t="shared" si="0"/>
        <v>1</v>
      </c>
      <c r="AE36">
        <f t="shared" si="3"/>
        <v>0</v>
      </c>
      <c r="AF36">
        <f t="shared" si="1"/>
        <v>1</v>
      </c>
      <c r="AG36">
        <f t="shared" si="2"/>
        <v>-100</v>
      </c>
      <c r="AH36">
        <f t="shared" si="4"/>
        <v>-17</v>
      </c>
    </row>
    <row r="37" spans="1:34" x14ac:dyDescent="0.25">
      <c r="A37" t="s">
        <v>78</v>
      </c>
      <c r="B37" t="s">
        <v>28</v>
      </c>
      <c r="C37">
        <v>2204</v>
      </c>
      <c r="D37">
        <v>2216</v>
      </c>
      <c r="E37">
        <v>6780724</v>
      </c>
      <c r="F37" t="s">
        <v>79</v>
      </c>
      <c r="G37">
        <v>10406</v>
      </c>
      <c r="H37">
        <v>49</v>
      </c>
      <c r="I37">
        <v>0</v>
      </c>
      <c r="J37">
        <v>1</v>
      </c>
      <c r="K37">
        <v>4</v>
      </c>
      <c r="L37">
        <v>9</v>
      </c>
      <c r="M37">
        <v>3</v>
      </c>
      <c r="N37">
        <v>4</v>
      </c>
      <c r="O37">
        <v>7</v>
      </c>
      <c r="P37">
        <v>5</v>
      </c>
      <c r="Q37">
        <v>5</v>
      </c>
      <c r="R37">
        <v>5</v>
      </c>
      <c r="S37">
        <v>2.7</v>
      </c>
      <c r="T37">
        <v>3.3</v>
      </c>
      <c r="U37">
        <v>2.5499999999999998</v>
      </c>
      <c r="V37">
        <v>0</v>
      </c>
      <c r="W37">
        <v>0</v>
      </c>
      <c r="X37">
        <v>1</v>
      </c>
      <c r="Y37">
        <v>0.56350755251338402</v>
      </c>
      <c r="Z37">
        <v>0.42425580003785501</v>
      </c>
      <c r="AA37">
        <v>0.12917538086765401</v>
      </c>
      <c r="AB37">
        <f t="shared" si="0"/>
        <v>1</v>
      </c>
      <c r="AC37">
        <f t="shared" si="0"/>
        <v>0</v>
      </c>
      <c r="AD37">
        <f t="shared" si="0"/>
        <v>0</v>
      </c>
      <c r="AE37">
        <f t="shared" si="3"/>
        <v>0</v>
      </c>
      <c r="AF37">
        <f t="shared" si="1"/>
        <v>1</v>
      </c>
      <c r="AG37">
        <f t="shared" si="2"/>
        <v>-100</v>
      </c>
      <c r="AH37">
        <f t="shared" si="4"/>
        <v>-117</v>
      </c>
    </row>
    <row r="38" spans="1:34" x14ac:dyDescent="0.25">
      <c r="A38" t="s">
        <v>80</v>
      </c>
      <c r="B38" t="s">
        <v>28</v>
      </c>
      <c r="C38">
        <v>2210</v>
      </c>
      <c r="D38">
        <v>2205</v>
      </c>
      <c r="E38">
        <v>6780725</v>
      </c>
      <c r="F38" t="s">
        <v>81</v>
      </c>
      <c r="G38">
        <v>10406</v>
      </c>
      <c r="H38">
        <v>49</v>
      </c>
      <c r="I38">
        <v>0</v>
      </c>
      <c r="J38">
        <v>7</v>
      </c>
      <c r="K38">
        <v>4</v>
      </c>
      <c r="L38">
        <v>4</v>
      </c>
      <c r="M38">
        <v>3</v>
      </c>
      <c r="N38">
        <v>5</v>
      </c>
      <c r="O38">
        <v>6</v>
      </c>
      <c r="P38">
        <v>6</v>
      </c>
      <c r="Q38">
        <v>5</v>
      </c>
      <c r="R38">
        <v>5</v>
      </c>
      <c r="S38">
        <v>4.33</v>
      </c>
      <c r="T38">
        <v>3.4</v>
      </c>
      <c r="U38">
        <v>1.85</v>
      </c>
      <c r="V38">
        <v>0</v>
      </c>
      <c r="W38">
        <v>0</v>
      </c>
      <c r="X38">
        <v>1</v>
      </c>
      <c r="Y38">
        <v>0.56350755251338402</v>
      </c>
      <c r="Z38">
        <v>0.42425580003785501</v>
      </c>
      <c r="AA38">
        <v>0.12917538086765401</v>
      </c>
      <c r="AB38">
        <f t="shared" si="0"/>
        <v>1</v>
      </c>
      <c r="AC38">
        <f t="shared" si="0"/>
        <v>0</v>
      </c>
      <c r="AD38">
        <f t="shared" si="0"/>
        <v>0</v>
      </c>
      <c r="AE38">
        <f t="shared" si="3"/>
        <v>0</v>
      </c>
      <c r="AF38">
        <f t="shared" si="1"/>
        <v>1</v>
      </c>
      <c r="AG38">
        <f t="shared" si="2"/>
        <v>-100</v>
      </c>
      <c r="AH38">
        <f t="shared" si="4"/>
        <v>-217</v>
      </c>
    </row>
    <row r="39" spans="1:34" x14ac:dyDescent="0.25">
      <c r="A39" t="s">
        <v>82</v>
      </c>
      <c r="B39" t="s">
        <v>28</v>
      </c>
      <c r="C39">
        <v>2219</v>
      </c>
      <c r="D39">
        <v>2208</v>
      </c>
      <c r="E39">
        <v>6780726</v>
      </c>
      <c r="F39" t="s">
        <v>81</v>
      </c>
      <c r="G39">
        <v>10406</v>
      </c>
      <c r="H39">
        <v>49</v>
      </c>
      <c r="I39">
        <v>3</v>
      </c>
      <c r="J39">
        <v>6</v>
      </c>
      <c r="K39">
        <v>8</v>
      </c>
      <c r="L39">
        <v>6</v>
      </c>
      <c r="M39">
        <v>0</v>
      </c>
      <c r="N39">
        <v>5</v>
      </c>
      <c r="O39">
        <v>8</v>
      </c>
      <c r="P39">
        <v>7</v>
      </c>
      <c r="Q39">
        <v>5</v>
      </c>
      <c r="R39">
        <v>5</v>
      </c>
      <c r="S39">
        <v>1.91</v>
      </c>
      <c r="T39">
        <v>3.4</v>
      </c>
      <c r="U39">
        <v>4</v>
      </c>
      <c r="V39">
        <v>1</v>
      </c>
      <c r="W39">
        <v>0</v>
      </c>
      <c r="X39">
        <v>0</v>
      </c>
      <c r="Y39">
        <v>0.56350755251338402</v>
      </c>
      <c r="Z39">
        <v>0.42425580003785501</v>
      </c>
      <c r="AA39">
        <v>0.12917538086765401</v>
      </c>
      <c r="AB39">
        <f t="shared" si="0"/>
        <v>1</v>
      </c>
      <c r="AC39">
        <f t="shared" si="0"/>
        <v>0</v>
      </c>
      <c r="AD39">
        <f t="shared" si="0"/>
        <v>0</v>
      </c>
      <c r="AE39">
        <f t="shared" si="3"/>
        <v>1</v>
      </c>
      <c r="AF39">
        <f t="shared" si="1"/>
        <v>1</v>
      </c>
      <c r="AG39">
        <f t="shared" si="2"/>
        <v>91</v>
      </c>
      <c r="AH39">
        <f t="shared" si="4"/>
        <v>-126</v>
      </c>
    </row>
    <row r="40" spans="1:34" x14ac:dyDescent="0.25">
      <c r="A40" t="s">
        <v>83</v>
      </c>
      <c r="B40" t="s">
        <v>28</v>
      </c>
      <c r="C40">
        <v>4502</v>
      </c>
      <c r="D40">
        <v>2207</v>
      </c>
      <c r="E40">
        <v>6780719</v>
      </c>
      <c r="F40" t="s">
        <v>84</v>
      </c>
      <c r="G40">
        <v>10406</v>
      </c>
      <c r="H40">
        <v>49</v>
      </c>
      <c r="I40">
        <v>3</v>
      </c>
      <c r="J40">
        <v>5</v>
      </c>
      <c r="K40">
        <v>6</v>
      </c>
      <c r="L40">
        <v>6</v>
      </c>
      <c r="M40">
        <v>0</v>
      </c>
      <c r="N40">
        <v>3</v>
      </c>
      <c r="O40">
        <v>5</v>
      </c>
      <c r="P40">
        <v>7</v>
      </c>
      <c r="Q40">
        <v>5</v>
      </c>
      <c r="R40">
        <v>5</v>
      </c>
      <c r="S40">
        <v>1.2</v>
      </c>
      <c r="T40">
        <v>6.5</v>
      </c>
      <c r="U40">
        <v>13</v>
      </c>
      <c r="V40">
        <v>1</v>
      </c>
      <c r="W40">
        <v>0</v>
      </c>
      <c r="X40">
        <v>0</v>
      </c>
      <c r="Y40">
        <v>6.2778279600088402E-2</v>
      </c>
      <c r="Z40">
        <v>0.40015970398257</v>
      </c>
      <c r="AA40">
        <v>0.51679852537156001</v>
      </c>
      <c r="AB40">
        <f t="shared" si="0"/>
        <v>0</v>
      </c>
      <c r="AC40">
        <f t="shared" si="0"/>
        <v>0</v>
      </c>
      <c r="AD40">
        <f t="shared" si="0"/>
        <v>1</v>
      </c>
      <c r="AE40">
        <f t="shared" si="3"/>
        <v>0</v>
      </c>
      <c r="AF40">
        <f t="shared" si="1"/>
        <v>1</v>
      </c>
      <c r="AG40">
        <f t="shared" si="2"/>
        <v>-100</v>
      </c>
      <c r="AH40">
        <f t="shared" si="4"/>
        <v>-226</v>
      </c>
    </row>
    <row r="41" spans="1:34" x14ac:dyDescent="0.25">
      <c r="A41" t="s">
        <v>85</v>
      </c>
      <c r="B41" t="s">
        <v>28</v>
      </c>
      <c r="C41">
        <v>2218</v>
      </c>
      <c r="D41">
        <v>7739</v>
      </c>
      <c r="E41">
        <v>6780722</v>
      </c>
      <c r="F41" t="s">
        <v>86</v>
      </c>
      <c r="G41">
        <v>10406</v>
      </c>
      <c r="H41">
        <v>49</v>
      </c>
      <c r="I41">
        <v>3</v>
      </c>
      <c r="J41">
        <v>10</v>
      </c>
      <c r="K41">
        <v>10</v>
      </c>
      <c r="L41">
        <v>3</v>
      </c>
      <c r="M41">
        <v>0</v>
      </c>
      <c r="N41">
        <v>5</v>
      </c>
      <c r="O41">
        <v>7</v>
      </c>
      <c r="P41">
        <v>7</v>
      </c>
      <c r="Q41">
        <v>5</v>
      </c>
      <c r="R41">
        <v>5</v>
      </c>
      <c r="S41">
        <v>1.3</v>
      </c>
      <c r="T41">
        <v>5</v>
      </c>
      <c r="U41">
        <v>9.5</v>
      </c>
      <c r="V41">
        <v>1</v>
      </c>
      <c r="W41">
        <v>0</v>
      </c>
      <c r="X41">
        <v>0</v>
      </c>
      <c r="Y41">
        <v>0.47724434048568198</v>
      </c>
      <c r="Z41">
        <v>0.266743927965368</v>
      </c>
      <c r="AA41">
        <v>0.31707849359303902</v>
      </c>
      <c r="AB41">
        <f t="shared" si="0"/>
        <v>0</v>
      </c>
      <c r="AC41">
        <f t="shared" si="0"/>
        <v>0</v>
      </c>
      <c r="AD41">
        <f t="shared" si="0"/>
        <v>0</v>
      </c>
      <c r="AE41">
        <f t="shared" si="3"/>
        <v>0</v>
      </c>
      <c r="AF41">
        <f t="shared" si="1"/>
        <v>0</v>
      </c>
      <c r="AG41">
        <f t="shared" si="2"/>
        <v>0</v>
      </c>
      <c r="AH41">
        <f t="shared" si="4"/>
        <v>-226</v>
      </c>
    </row>
    <row r="42" spans="1:34" x14ac:dyDescent="0.25">
      <c r="A42" t="s">
        <v>87</v>
      </c>
      <c r="B42" t="s">
        <v>28</v>
      </c>
      <c r="C42">
        <v>2208</v>
      </c>
      <c r="D42">
        <v>6064</v>
      </c>
      <c r="E42">
        <v>6780731</v>
      </c>
      <c r="F42" s="1">
        <v>42347.625</v>
      </c>
      <c r="G42">
        <v>10406</v>
      </c>
      <c r="H42">
        <v>49</v>
      </c>
      <c r="I42">
        <v>3</v>
      </c>
      <c r="J42">
        <v>5</v>
      </c>
      <c r="K42">
        <v>8</v>
      </c>
      <c r="L42">
        <v>9</v>
      </c>
      <c r="M42">
        <v>0</v>
      </c>
      <c r="N42">
        <v>4</v>
      </c>
      <c r="O42">
        <v>6</v>
      </c>
      <c r="P42">
        <v>7</v>
      </c>
      <c r="Q42">
        <v>6</v>
      </c>
      <c r="R42">
        <v>6</v>
      </c>
      <c r="S42">
        <v>1.53</v>
      </c>
      <c r="T42">
        <v>4</v>
      </c>
      <c r="U42">
        <v>6</v>
      </c>
      <c r="V42">
        <v>1</v>
      </c>
      <c r="W42">
        <v>0</v>
      </c>
      <c r="X42">
        <v>0</v>
      </c>
      <c r="Y42">
        <v>0.37994099482784099</v>
      </c>
      <c r="Z42">
        <v>0.30125362340453699</v>
      </c>
      <c r="AA42">
        <v>0.38937580534191002</v>
      </c>
      <c r="AB42">
        <f t="shared" si="0"/>
        <v>0</v>
      </c>
      <c r="AC42">
        <f t="shared" si="0"/>
        <v>0</v>
      </c>
      <c r="AD42">
        <f t="shared" si="0"/>
        <v>0</v>
      </c>
      <c r="AE42">
        <f t="shared" si="3"/>
        <v>0</v>
      </c>
      <c r="AF42">
        <f t="shared" si="1"/>
        <v>0</v>
      </c>
      <c r="AG42">
        <f t="shared" si="2"/>
        <v>0</v>
      </c>
      <c r="AH42">
        <f t="shared" si="4"/>
        <v>-226</v>
      </c>
    </row>
    <row r="43" spans="1:34" x14ac:dyDescent="0.25">
      <c r="A43" t="s">
        <v>88</v>
      </c>
      <c r="B43" t="s">
        <v>28</v>
      </c>
      <c r="C43">
        <v>2207</v>
      </c>
      <c r="D43">
        <v>4863</v>
      </c>
      <c r="E43">
        <v>6780732</v>
      </c>
      <c r="F43" s="1">
        <v>42347.625</v>
      </c>
      <c r="G43">
        <v>10406</v>
      </c>
      <c r="H43">
        <v>49</v>
      </c>
      <c r="I43">
        <v>3</v>
      </c>
      <c r="J43">
        <v>3</v>
      </c>
      <c r="K43">
        <v>5</v>
      </c>
      <c r="L43">
        <v>9</v>
      </c>
      <c r="M43">
        <v>0</v>
      </c>
      <c r="N43">
        <v>4</v>
      </c>
      <c r="O43">
        <v>2</v>
      </c>
      <c r="P43">
        <v>7</v>
      </c>
      <c r="Q43">
        <v>6</v>
      </c>
      <c r="R43">
        <v>6</v>
      </c>
      <c r="S43">
        <v>1.7</v>
      </c>
      <c r="T43">
        <v>3.75</v>
      </c>
      <c r="U43">
        <v>4.75</v>
      </c>
      <c r="V43">
        <v>1</v>
      </c>
      <c r="W43">
        <v>0</v>
      </c>
      <c r="X43">
        <v>0</v>
      </c>
      <c r="Y43">
        <v>4.90415076732151E-2</v>
      </c>
      <c r="Z43">
        <v>0.34449921470248002</v>
      </c>
      <c r="AA43">
        <v>0.57488857657800196</v>
      </c>
      <c r="AB43">
        <f t="shared" si="0"/>
        <v>0</v>
      </c>
      <c r="AC43">
        <f t="shared" si="0"/>
        <v>0</v>
      </c>
      <c r="AD43">
        <f t="shared" si="0"/>
        <v>1</v>
      </c>
      <c r="AE43">
        <f t="shared" si="3"/>
        <v>0</v>
      </c>
      <c r="AF43">
        <f t="shared" si="1"/>
        <v>1</v>
      </c>
      <c r="AG43">
        <f t="shared" si="2"/>
        <v>-100</v>
      </c>
      <c r="AH43">
        <f t="shared" si="4"/>
        <v>-326</v>
      </c>
    </row>
    <row r="44" spans="1:34" x14ac:dyDescent="0.25">
      <c r="A44" t="s">
        <v>89</v>
      </c>
      <c r="B44" t="s">
        <v>28</v>
      </c>
      <c r="C44">
        <v>4871</v>
      </c>
      <c r="D44">
        <v>2219</v>
      </c>
      <c r="E44">
        <v>6780739</v>
      </c>
      <c r="F44" s="1">
        <v>42347.625</v>
      </c>
      <c r="G44">
        <v>10406</v>
      </c>
      <c r="H44">
        <v>49</v>
      </c>
      <c r="I44">
        <v>0</v>
      </c>
      <c r="J44">
        <v>10</v>
      </c>
      <c r="K44">
        <v>10</v>
      </c>
      <c r="L44">
        <v>9</v>
      </c>
      <c r="M44">
        <v>3</v>
      </c>
      <c r="N44">
        <v>9</v>
      </c>
      <c r="O44">
        <v>10</v>
      </c>
      <c r="P44">
        <v>6</v>
      </c>
      <c r="Q44">
        <v>6</v>
      </c>
      <c r="R44">
        <v>6</v>
      </c>
      <c r="S44">
        <v>3.25</v>
      </c>
      <c r="T44">
        <v>3.25</v>
      </c>
      <c r="U44">
        <v>2.2000000000000002</v>
      </c>
      <c r="V44">
        <v>0</v>
      </c>
      <c r="W44">
        <v>0</v>
      </c>
      <c r="X44">
        <v>1</v>
      </c>
      <c r="Y44">
        <v>6.2778279600088402E-2</v>
      </c>
      <c r="Z44">
        <v>0.40015970398257</v>
      </c>
      <c r="AA44">
        <v>0.51679852537156001</v>
      </c>
      <c r="AB44">
        <f t="shared" si="0"/>
        <v>0</v>
      </c>
      <c r="AC44">
        <f t="shared" si="0"/>
        <v>0</v>
      </c>
      <c r="AD44">
        <f t="shared" si="0"/>
        <v>1</v>
      </c>
      <c r="AE44">
        <f t="shared" si="3"/>
        <v>1</v>
      </c>
      <c r="AF44">
        <f t="shared" si="1"/>
        <v>1</v>
      </c>
      <c r="AG44">
        <f t="shared" si="2"/>
        <v>120.00000000000003</v>
      </c>
      <c r="AH44">
        <f t="shared" si="4"/>
        <v>-205.99999999999997</v>
      </c>
    </row>
    <row r="45" spans="1:34" x14ac:dyDescent="0.25">
      <c r="A45" t="s">
        <v>90</v>
      </c>
      <c r="B45" t="s">
        <v>28</v>
      </c>
      <c r="C45">
        <v>2220</v>
      </c>
      <c r="D45">
        <v>2210</v>
      </c>
      <c r="E45">
        <v>6780741</v>
      </c>
      <c r="F45" s="1">
        <v>42347.625</v>
      </c>
      <c r="G45">
        <v>10406</v>
      </c>
      <c r="H45">
        <v>49</v>
      </c>
      <c r="I45">
        <v>3</v>
      </c>
      <c r="J45">
        <v>9</v>
      </c>
      <c r="K45">
        <v>6</v>
      </c>
      <c r="L45">
        <v>8</v>
      </c>
      <c r="M45">
        <v>0</v>
      </c>
      <c r="N45">
        <v>7</v>
      </c>
      <c r="O45">
        <v>4</v>
      </c>
      <c r="P45">
        <v>7</v>
      </c>
      <c r="Q45">
        <v>6</v>
      </c>
      <c r="R45">
        <v>6</v>
      </c>
      <c r="S45">
        <v>2.1</v>
      </c>
      <c r="T45">
        <v>3.2</v>
      </c>
      <c r="U45">
        <v>3.6</v>
      </c>
      <c r="V45">
        <v>1</v>
      </c>
      <c r="W45">
        <v>0</v>
      </c>
      <c r="X45">
        <v>0</v>
      </c>
      <c r="Y45">
        <v>0.56350755251338402</v>
      </c>
      <c r="Z45">
        <v>0.42425580003785501</v>
      </c>
      <c r="AA45">
        <v>0.12917538086765401</v>
      </c>
      <c r="AB45">
        <f t="shared" si="0"/>
        <v>1</v>
      </c>
      <c r="AC45">
        <f t="shared" si="0"/>
        <v>0</v>
      </c>
      <c r="AD45">
        <f t="shared" si="0"/>
        <v>0</v>
      </c>
      <c r="AE45">
        <f t="shared" si="3"/>
        <v>1</v>
      </c>
      <c r="AF45">
        <f t="shared" si="1"/>
        <v>1</v>
      </c>
      <c r="AG45">
        <f t="shared" si="2"/>
        <v>110</v>
      </c>
      <c r="AH45">
        <f t="shared" si="4"/>
        <v>-95.999999999999972</v>
      </c>
    </row>
    <row r="46" spans="1:34" x14ac:dyDescent="0.25">
      <c r="A46" t="s">
        <v>91</v>
      </c>
      <c r="B46" t="s">
        <v>28</v>
      </c>
      <c r="C46">
        <v>2216</v>
      </c>
      <c r="D46">
        <v>2224</v>
      </c>
      <c r="E46">
        <v>6780715</v>
      </c>
      <c r="F46" s="1">
        <v>42347.760416666664</v>
      </c>
      <c r="G46">
        <v>10406</v>
      </c>
      <c r="H46">
        <v>49</v>
      </c>
      <c r="I46">
        <v>1</v>
      </c>
      <c r="J46">
        <v>7</v>
      </c>
      <c r="K46">
        <v>10</v>
      </c>
      <c r="L46">
        <v>6</v>
      </c>
      <c r="M46">
        <v>1</v>
      </c>
      <c r="N46">
        <v>7</v>
      </c>
      <c r="O46">
        <v>13</v>
      </c>
      <c r="P46">
        <v>12</v>
      </c>
      <c r="Q46">
        <v>6</v>
      </c>
      <c r="R46">
        <v>6</v>
      </c>
      <c r="S46">
        <v>2.63</v>
      </c>
      <c r="T46">
        <v>3.3</v>
      </c>
      <c r="U46">
        <v>2.6</v>
      </c>
      <c r="V46">
        <v>0</v>
      </c>
      <c r="W46">
        <v>1</v>
      </c>
      <c r="X46">
        <v>0</v>
      </c>
      <c r="Y46">
        <v>0.56350755251338402</v>
      </c>
      <c r="Z46">
        <v>0.42425580003785501</v>
      </c>
      <c r="AA46">
        <v>0.12917538086765401</v>
      </c>
      <c r="AB46">
        <f t="shared" si="0"/>
        <v>1</v>
      </c>
      <c r="AC46">
        <f t="shared" si="0"/>
        <v>0</v>
      </c>
      <c r="AD46">
        <f t="shared" si="0"/>
        <v>0</v>
      </c>
      <c r="AE46">
        <f t="shared" si="3"/>
        <v>0</v>
      </c>
      <c r="AF46">
        <f t="shared" si="1"/>
        <v>1</v>
      </c>
      <c r="AG46">
        <f t="shared" si="2"/>
        <v>-100</v>
      </c>
      <c r="AH46">
        <f t="shared" si="4"/>
        <v>-195.99999999999997</v>
      </c>
    </row>
    <row r="47" spans="1:34" x14ac:dyDescent="0.25">
      <c r="A47" t="s">
        <v>92</v>
      </c>
      <c r="B47" t="s">
        <v>28</v>
      </c>
      <c r="C47">
        <v>2205</v>
      </c>
      <c r="D47">
        <v>2218</v>
      </c>
      <c r="E47">
        <v>6780729</v>
      </c>
      <c r="F47" t="s">
        <v>93</v>
      </c>
      <c r="G47">
        <v>10406</v>
      </c>
      <c r="H47">
        <v>49</v>
      </c>
      <c r="I47">
        <v>1</v>
      </c>
      <c r="J47">
        <v>8</v>
      </c>
      <c r="K47">
        <v>9</v>
      </c>
      <c r="L47">
        <v>6</v>
      </c>
      <c r="M47">
        <v>1</v>
      </c>
      <c r="N47">
        <v>13</v>
      </c>
      <c r="O47">
        <v>12</v>
      </c>
      <c r="P47">
        <v>3</v>
      </c>
      <c r="Q47">
        <v>6</v>
      </c>
      <c r="R47">
        <v>6</v>
      </c>
      <c r="S47">
        <v>2.7</v>
      </c>
      <c r="T47">
        <v>3.4</v>
      </c>
      <c r="U47">
        <v>2.5</v>
      </c>
      <c r="V47">
        <v>0</v>
      </c>
      <c r="W47">
        <v>1</v>
      </c>
      <c r="X47">
        <v>0</v>
      </c>
      <c r="Y47">
        <v>0.56350755251338402</v>
      </c>
      <c r="Z47">
        <v>0.42425580003785501</v>
      </c>
      <c r="AA47">
        <v>0.12917538086765401</v>
      </c>
      <c r="AB47">
        <f t="shared" si="0"/>
        <v>1</v>
      </c>
      <c r="AC47">
        <f t="shared" si="0"/>
        <v>0</v>
      </c>
      <c r="AD47">
        <f t="shared" si="0"/>
        <v>0</v>
      </c>
      <c r="AE47">
        <f t="shared" si="3"/>
        <v>0</v>
      </c>
      <c r="AF47">
        <f t="shared" si="1"/>
        <v>1</v>
      </c>
      <c r="AG47">
        <f t="shared" si="2"/>
        <v>-100</v>
      </c>
      <c r="AH47">
        <f t="shared" si="4"/>
        <v>-296</v>
      </c>
    </row>
    <row r="48" spans="1:34" x14ac:dyDescent="0.25">
      <c r="A48" t="s">
        <v>94</v>
      </c>
      <c r="B48" t="s">
        <v>28</v>
      </c>
      <c r="C48">
        <v>2213</v>
      </c>
      <c r="D48">
        <v>4502</v>
      </c>
      <c r="E48">
        <v>6780730</v>
      </c>
      <c r="F48" t="s">
        <v>95</v>
      </c>
      <c r="G48">
        <v>10406</v>
      </c>
      <c r="H48">
        <v>49</v>
      </c>
      <c r="I48">
        <v>0</v>
      </c>
      <c r="J48">
        <v>7</v>
      </c>
      <c r="K48">
        <v>10</v>
      </c>
      <c r="L48">
        <v>9</v>
      </c>
      <c r="M48">
        <v>3</v>
      </c>
      <c r="N48">
        <v>8</v>
      </c>
      <c r="O48">
        <v>8</v>
      </c>
      <c r="P48">
        <v>6</v>
      </c>
      <c r="Q48">
        <v>6</v>
      </c>
      <c r="R48">
        <v>6</v>
      </c>
      <c r="S48">
        <v>5</v>
      </c>
      <c r="T48">
        <v>4</v>
      </c>
      <c r="U48">
        <v>1.62</v>
      </c>
      <c r="V48">
        <v>0</v>
      </c>
      <c r="W48">
        <v>0</v>
      </c>
      <c r="X48">
        <v>1</v>
      </c>
      <c r="Y48">
        <v>4.90415076732151E-2</v>
      </c>
      <c r="Z48">
        <v>0.34449921470248002</v>
      </c>
      <c r="AA48">
        <v>0.57488857657800196</v>
      </c>
      <c r="AB48">
        <f t="shared" si="0"/>
        <v>0</v>
      </c>
      <c r="AC48">
        <f t="shared" si="0"/>
        <v>0</v>
      </c>
      <c r="AD48">
        <f t="shared" si="0"/>
        <v>1</v>
      </c>
      <c r="AE48">
        <f t="shared" si="3"/>
        <v>1</v>
      </c>
      <c r="AF48">
        <f t="shared" si="1"/>
        <v>1</v>
      </c>
      <c r="AG48">
        <f t="shared" si="2"/>
        <v>62</v>
      </c>
      <c r="AH48">
        <f t="shared" si="4"/>
        <v>-234</v>
      </c>
    </row>
    <row r="49" spans="1:34" x14ac:dyDescent="0.25">
      <c r="A49" t="s">
        <v>96</v>
      </c>
      <c r="B49" t="s">
        <v>28</v>
      </c>
      <c r="C49">
        <v>7739</v>
      </c>
      <c r="D49">
        <v>2204</v>
      </c>
      <c r="E49">
        <v>6873123</v>
      </c>
      <c r="F49" t="s">
        <v>97</v>
      </c>
      <c r="G49">
        <v>10406</v>
      </c>
      <c r="H49">
        <v>49</v>
      </c>
      <c r="I49">
        <v>3</v>
      </c>
      <c r="J49">
        <v>5</v>
      </c>
      <c r="K49">
        <v>7</v>
      </c>
      <c r="L49">
        <v>9</v>
      </c>
      <c r="M49">
        <v>0</v>
      </c>
      <c r="N49">
        <v>1</v>
      </c>
      <c r="O49">
        <v>5</v>
      </c>
      <c r="P49">
        <v>12</v>
      </c>
      <c r="Q49">
        <v>6</v>
      </c>
      <c r="R49">
        <v>6</v>
      </c>
      <c r="S49">
        <v>1.25</v>
      </c>
      <c r="T49">
        <v>5.5</v>
      </c>
      <c r="U49">
        <v>11</v>
      </c>
      <c r="V49">
        <v>1</v>
      </c>
      <c r="W49">
        <v>0</v>
      </c>
      <c r="X49">
        <v>0</v>
      </c>
      <c r="Y49">
        <v>0.46248491410956499</v>
      </c>
      <c r="Z49">
        <v>0.37916014994710701</v>
      </c>
      <c r="AA49">
        <v>0.17679376399569399</v>
      </c>
      <c r="AB49">
        <f t="shared" si="0"/>
        <v>0</v>
      </c>
      <c r="AC49">
        <f t="shared" si="0"/>
        <v>0</v>
      </c>
      <c r="AD49">
        <f t="shared" si="0"/>
        <v>0</v>
      </c>
      <c r="AE49">
        <f t="shared" si="3"/>
        <v>0</v>
      </c>
      <c r="AF49">
        <f t="shared" si="1"/>
        <v>0</v>
      </c>
      <c r="AG49">
        <f t="shared" si="2"/>
        <v>0</v>
      </c>
      <c r="AH49">
        <f t="shared" si="4"/>
        <v>-234</v>
      </c>
    </row>
    <row r="50" spans="1:34" x14ac:dyDescent="0.25">
      <c r="A50" t="s">
        <v>98</v>
      </c>
      <c r="B50" t="s">
        <v>28</v>
      </c>
      <c r="C50">
        <v>4863</v>
      </c>
      <c r="D50">
        <v>7739</v>
      </c>
      <c r="E50">
        <v>6780736</v>
      </c>
      <c r="F50" t="s">
        <v>99</v>
      </c>
      <c r="G50">
        <v>10406</v>
      </c>
      <c r="H50">
        <v>49</v>
      </c>
      <c r="I50">
        <v>1</v>
      </c>
      <c r="J50">
        <v>4</v>
      </c>
      <c r="K50">
        <v>3</v>
      </c>
      <c r="L50">
        <v>9</v>
      </c>
      <c r="M50">
        <v>1</v>
      </c>
      <c r="N50">
        <v>8</v>
      </c>
      <c r="O50">
        <v>11</v>
      </c>
      <c r="P50">
        <v>10</v>
      </c>
      <c r="Q50">
        <v>7</v>
      </c>
      <c r="R50">
        <v>7</v>
      </c>
      <c r="S50">
        <v>2.8</v>
      </c>
      <c r="T50">
        <v>3.4</v>
      </c>
      <c r="U50">
        <v>2.4</v>
      </c>
      <c r="V50">
        <v>0</v>
      </c>
      <c r="W50">
        <v>1</v>
      </c>
      <c r="X50">
        <v>0</v>
      </c>
      <c r="Y50">
        <v>0.57505558852580196</v>
      </c>
      <c r="Z50">
        <v>0.16486177591339299</v>
      </c>
      <c r="AA50">
        <v>0.209013168317843</v>
      </c>
      <c r="AB50">
        <f t="shared" si="0"/>
        <v>1</v>
      </c>
      <c r="AC50">
        <f t="shared" si="0"/>
        <v>0</v>
      </c>
      <c r="AD50">
        <f t="shared" si="0"/>
        <v>0</v>
      </c>
      <c r="AE50">
        <f t="shared" si="3"/>
        <v>0</v>
      </c>
      <c r="AF50">
        <f t="shared" si="1"/>
        <v>1</v>
      </c>
      <c r="AG50">
        <f t="shared" si="2"/>
        <v>-100</v>
      </c>
      <c r="AH50">
        <f t="shared" si="4"/>
        <v>-334</v>
      </c>
    </row>
    <row r="51" spans="1:34" x14ac:dyDescent="0.25">
      <c r="A51" t="s">
        <v>100</v>
      </c>
      <c r="B51" t="s">
        <v>28</v>
      </c>
      <c r="C51">
        <v>2210</v>
      </c>
      <c r="D51">
        <v>4871</v>
      </c>
      <c r="E51">
        <v>6780738</v>
      </c>
      <c r="F51" t="s">
        <v>101</v>
      </c>
      <c r="G51">
        <v>10406</v>
      </c>
      <c r="H51">
        <v>49</v>
      </c>
      <c r="I51">
        <v>3</v>
      </c>
      <c r="J51">
        <v>7</v>
      </c>
      <c r="K51">
        <v>5</v>
      </c>
      <c r="L51">
        <v>9</v>
      </c>
      <c r="M51">
        <v>0</v>
      </c>
      <c r="N51">
        <v>10</v>
      </c>
      <c r="O51">
        <v>11</v>
      </c>
      <c r="P51">
        <v>11</v>
      </c>
      <c r="Q51">
        <v>7</v>
      </c>
      <c r="R51">
        <v>7</v>
      </c>
      <c r="S51">
        <v>2.2000000000000002</v>
      </c>
      <c r="T51">
        <v>3.2</v>
      </c>
      <c r="U51">
        <v>3.25</v>
      </c>
      <c r="V51">
        <v>1</v>
      </c>
      <c r="W51">
        <v>0</v>
      </c>
      <c r="X51">
        <v>0</v>
      </c>
      <c r="Y51">
        <v>4.90415076732151E-2</v>
      </c>
      <c r="Z51">
        <v>0.34449921470248002</v>
      </c>
      <c r="AA51">
        <v>0.57488857657800196</v>
      </c>
      <c r="AB51">
        <f t="shared" si="0"/>
        <v>0</v>
      </c>
      <c r="AC51">
        <f t="shared" si="0"/>
        <v>0</v>
      </c>
      <c r="AD51">
        <f t="shared" si="0"/>
        <v>1</v>
      </c>
      <c r="AE51">
        <f t="shared" si="3"/>
        <v>0</v>
      </c>
      <c r="AF51">
        <f t="shared" si="1"/>
        <v>1</v>
      </c>
      <c r="AG51">
        <f t="shared" si="2"/>
        <v>-100</v>
      </c>
      <c r="AH51">
        <f t="shared" si="4"/>
        <v>-434</v>
      </c>
    </row>
    <row r="52" spans="1:34" x14ac:dyDescent="0.25">
      <c r="A52" t="s">
        <v>102</v>
      </c>
      <c r="B52" t="s">
        <v>28</v>
      </c>
      <c r="C52">
        <v>2204</v>
      </c>
      <c r="D52">
        <v>2205</v>
      </c>
      <c r="E52">
        <v>6780733</v>
      </c>
      <c r="F52" t="s">
        <v>101</v>
      </c>
      <c r="G52">
        <v>10406</v>
      </c>
      <c r="H52">
        <v>49</v>
      </c>
      <c r="I52">
        <v>0</v>
      </c>
      <c r="J52">
        <v>1</v>
      </c>
      <c r="K52">
        <v>6</v>
      </c>
      <c r="L52">
        <v>16</v>
      </c>
      <c r="M52">
        <v>3</v>
      </c>
      <c r="N52">
        <v>9</v>
      </c>
      <c r="O52">
        <v>10</v>
      </c>
      <c r="P52">
        <v>7</v>
      </c>
      <c r="Q52">
        <v>7</v>
      </c>
      <c r="R52">
        <v>7</v>
      </c>
      <c r="S52">
        <v>8</v>
      </c>
      <c r="T52">
        <v>4.5</v>
      </c>
      <c r="U52">
        <v>1.4</v>
      </c>
      <c r="V52">
        <v>0</v>
      </c>
      <c r="W52">
        <v>0</v>
      </c>
      <c r="X52">
        <v>1</v>
      </c>
      <c r="Y52">
        <v>0.56350755251338402</v>
      </c>
      <c r="Z52">
        <v>0.42425580003785501</v>
      </c>
      <c r="AA52">
        <v>0.12917538086765401</v>
      </c>
      <c r="AB52">
        <f t="shared" si="0"/>
        <v>1</v>
      </c>
      <c r="AC52">
        <f t="shared" si="0"/>
        <v>0</v>
      </c>
      <c r="AD52">
        <f t="shared" si="0"/>
        <v>0</v>
      </c>
      <c r="AE52">
        <f t="shared" si="3"/>
        <v>0</v>
      </c>
      <c r="AF52">
        <f t="shared" si="1"/>
        <v>1</v>
      </c>
      <c r="AG52">
        <f t="shared" si="2"/>
        <v>-100</v>
      </c>
      <c r="AH52">
        <f t="shared" si="4"/>
        <v>-534</v>
      </c>
    </row>
    <row r="53" spans="1:34" x14ac:dyDescent="0.25">
      <c r="A53" t="s">
        <v>103</v>
      </c>
      <c r="B53" t="s">
        <v>28</v>
      </c>
      <c r="C53">
        <v>2220</v>
      </c>
      <c r="D53">
        <v>2216</v>
      </c>
      <c r="E53">
        <v>6780734</v>
      </c>
      <c r="F53" t="s">
        <v>101</v>
      </c>
      <c r="G53">
        <v>10406</v>
      </c>
      <c r="H53">
        <v>49</v>
      </c>
      <c r="I53">
        <v>0</v>
      </c>
      <c r="J53">
        <v>12</v>
      </c>
      <c r="K53">
        <v>8</v>
      </c>
      <c r="L53">
        <v>9</v>
      </c>
      <c r="M53">
        <v>3</v>
      </c>
      <c r="N53">
        <v>8</v>
      </c>
      <c r="O53">
        <v>11</v>
      </c>
      <c r="P53">
        <v>7</v>
      </c>
      <c r="Q53">
        <v>7</v>
      </c>
      <c r="R53">
        <v>7</v>
      </c>
      <c r="S53">
        <v>2.8</v>
      </c>
      <c r="T53">
        <v>3.2</v>
      </c>
      <c r="U53">
        <v>2.5499999999999998</v>
      </c>
      <c r="V53">
        <v>0</v>
      </c>
      <c r="W53">
        <v>0</v>
      </c>
      <c r="X53">
        <v>1</v>
      </c>
      <c r="Y53">
        <v>0.56350755251338402</v>
      </c>
      <c r="Z53">
        <v>0.42425580003785501</v>
      </c>
      <c r="AA53">
        <v>0.12917538086765401</v>
      </c>
      <c r="AB53">
        <f t="shared" si="0"/>
        <v>1</v>
      </c>
      <c r="AC53">
        <f t="shared" si="0"/>
        <v>0</v>
      </c>
      <c r="AD53">
        <f t="shared" si="0"/>
        <v>0</v>
      </c>
      <c r="AE53">
        <f t="shared" si="3"/>
        <v>0</v>
      </c>
      <c r="AF53">
        <f t="shared" si="1"/>
        <v>1</v>
      </c>
      <c r="AG53">
        <f t="shared" si="2"/>
        <v>-100</v>
      </c>
      <c r="AH53">
        <f t="shared" si="4"/>
        <v>-634</v>
      </c>
    </row>
    <row r="54" spans="1:34" x14ac:dyDescent="0.25">
      <c r="A54" t="s">
        <v>104</v>
      </c>
      <c r="B54" t="s">
        <v>28</v>
      </c>
      <c r="C54">
        <v>2224</v>
      </c>
      <c r="D54">
        <v>2208</v>
      </c>
      <c r="E54">
        <v>6780735</v>
      </c>
      <c r="F54" t="s">
        <v>105</v>
      </c>
      <c r="G54">
        <v>10406</v>
      </c>
      <c r="H54">
        <v>49</v>
      </c>
      <c r="I54">
        <v>3</v>
      </c>
      <c r="J54">
        <v>8</v>
      </c>
      <c r="K54">
        <v>14</v>
      </c>
      <c r="L54">
        <v>13</v>
      </c>
      <c r="M54">
        <v>0</v>
      </c>
      <c r="N54">
        <v>8</v>
      </c>
      <c r="O54">
        <v>10</v>
      </c>
      <c r="P54">
        <v>10</v>
      </c>
      <c r="Q54">
        <v>7</v>
      </c>
      <c r="R54">
        <v>7</v>
      </c>
      <c r="S54">
        <v>1.62</v>
      </c>
      <c r="T54">
        <v>3.75</v>
      </c>
      <c r="U54">
        <v>5.5</v>
      </c>
      <c r="V54">
        <v>1</v>
      </c>
      <c r="W54">
        <v>0</v>
      </c>
      <c r="X54">
        <v>0</v>
      </c>
      <c r="Y54">
        <v>0.56350755251338402</v>
      </c>
      <c r="Z54">
        <v>0.42425580003785501</v>
      </c>
      <c r="AA54">
        <v>0.12917538086765401</v>
      </c>
      <c r="AB54">
        <f t="shared" si="0"/>
        <v>1</v>
      </c>
      <c r="AC54">
        <f t="shared" si="0"/>
        <v>0</v>
      </c>
      <c r="AD54">
        <f t="shared" si="0"/>
        <v>0</v>
      </c>
      <c r="AE54">
        <f t="shared" si="3"/>
        <v>1</v>
      </c>
      <c r="AF54">
        <f t="shared" si="1"/>
        <v>1</v>
      </c>
      <c r="AG54">
        <f t="shared" si="2"/>
        <v>62</v>
      </c>
      <c r="AH54">
        <f t="shared" si="4"/>
        <v>-572</v>
      </c>
    </row>
    <row r="55" spans="1:34" x14ac:dyDescent="0.25">
      <c r="A55" t="s">
        <v>106</v>
      </c>
      <c r="B55" t="s">
        <v>28</v>
      </c>
      <c r="C55">
        <v>6064</v>
      </c>
      <c r="D55">
        <v>4502</v>
      </c>
      <c r="E55">
        <v>6780749</v>
      </c>
      <c r="F55" t="s">
        <v>107</v>
      </c>
      <c r="G55">
        <v>10406</v>
      </c>
      <c r="H55">
        <v>49</v>
      </c>
      <c r="I55">
        <v>0</v>
      </c>
      <c r="J55">
        <v>4</v>
      </c>
      <c r="K55">
        <v>7</v>
      </c>
      <c r="L55">
        <v>9</v>
      </c>
      <c r="M55">
        <v>3</v>
      </c>
      <c r="N55">
        <v>11</v>
      </c>
      <c r="O55">
        <v>12</v>
      </c>
      <c r="P55">
        <v>6</v>
      </c>
      <c r="Q55">
        <v>7</v>
      </c>
      <c r="R55">
        <v>7</v>
      </c>
      <c r="S55">
        <v>6.5</v>
      </c>
      <c r="T55">
        <v>4.5</v>
      </c>
      <c r="U55">
        <v>1.44</v>
      </c>
      <c r="V55">
        <v>0</v>
      </c>
      <c r="W55">
        <v>0</v>
      </c>
      <c r="X55">
        <v>1</v>
      </c>
      <c r="Y55">
        <v>0.29018279019943199</v>
      </c>
      <c r="Z55">
        <v>0.25856004551890599</v>
      </c>
      <c r="AA55">
        <v>0.52976279792341996</v>
      </c>
      <c r="AB55">
        <f t="shared" si="0"/>
        <v>0</v>
      </c>
      <c r="AC55">
        <f t="shared" si="0"/>
        <v>0</v>
      </c>
      <c r="AD55">
        <f t="shared" si="0"/>
        <v>1</v>
      </c>
      <c r="AE55">
        <f t="shared" si="3"/>
        <v>1</v>
      </c>
      <c r="AF55">
        <f t="shared" si="1"/>
        <v>1</v>
      </c>
      <c r="AG55">
        <f t="shared" si="2"/>
        <v>44</v>
      </c>
      <c r="AH55">
        <f t="shared" si="4"/>
        <v>-528</v>
      </c>
    </row>
    <row r="56" spans="1:34" x14ac:dyDescent="0.25">
      <c r="A56" t="s">
        <v>108</v>
      </c>
      <c r="B56" t="s">
        <v>28</v>
      </c>
      <c r="C56">
        <v>2218</v>
      </c>
      <c r="D56">
        <v>2207</v>
      </c>
      <c r="E56">
        <v>6780740</v>
      </c>
      <c r="F56" t="s">
        <v>109</v>
      </c>
      <c r="G56">
        <v>10406</v>
      </c>
      <c r="H56">
        <v>49</v>
      </c>
      <c r="I56">
        <v>3</v>
      </c>
      <c r="J56">
        <v>14</v>
      </c>
      <c r="K56">
        <v>13</v>
      </c>
      <c r="L56">
        <v>4</v>
      </c>
      <c r="M56">
        <v>0</v>
      </c>
      <c r="N56">
        <v>6</v>
      </c>
      <c r="O56">
        <v>7</v>
      </c>
      <c r="P56">
        <v>10</v>
      </c>
      <c r="Q56">
        <v>7</v>
      </c>
      <c r="R56">
        <v>7</v>
      </c>
      <c r="S56">
        <v>1.2</v>
      </c>
      <c r="T56">
        <v>6</v>
      </c>
      <c r="U56">
        <v>13</v>
      </c>
      <c r="V56">
        <v>1</v>
      </c>
      <c r="W56">
        <v>0</v>
      </c>
      <c r="X56">
        <v>0</v>
      </c>
      <c r="Y56">
        <v>0.56350755251338402</v>
      </c>
      <c r="Z56">
        <v>0.42425580003785501</v>
      </c>
      <c r="AA56">
        <v>0.12917538086765401</v>
      </c>
      <c r="AB56">
        <f t="shared" si="0"/>
        <v>1</v>
      </c>
      <c r="AC56">
        <f t="shared" si="0"/>
        <v>0</v>
      </c>
      <c r="AD56">
        <f t="shared" si="0"/>
        <v>0</v>
      </c>
      <c r="AE56">
        <f t="shared" si="3"/>
        <v>1</v>
      </c>
      <c r="AF56">
        <f t="shared" si="1"/>
        <v>1</v>
      </c>
      <c r="AG56">
        <f t="shared" si="2"/>
        <v>20</v>
      </c>
      <c r="AH56">
        <f t="shared" si="4"/>
        <v>-508</v>
      </c>
    </row>
    <row r="57" spans="1:34" x14ac:dyDescent="0.25">
      <c r="A57" t="s">
        <v>110</v>
      </c>
      <c r="B57" t="s">
        <v>28</v>
      </c>
      <c r="C57">
        <v>2219</v>
      </c>
      <c r="D57">
        <v>2213</v>
      </c>
      <c r="E57">
        <v>6780743</v>
      </c>
      <c r="F57" t="s">
        <v>111</v>
      </c>
      <c r="G57">
        <v>10406</v>
      </c>
      <c r="H57">
        <v>49</v>
      </c>
      <c r="I57">
        <v>3</v>
      </c>
      <c r="J57">
        <v>12</v>
      </c>
      <c r="K57">
        <v>12</v>
      </c>
      <c r="L57">
        <v>7</v>
      </c>
      <c r="M57">
        <v>0</v>
      </c>
      <c r="N57">
        <v>7</v>
      </c>
      <c r="O57">
        <v>10</v>
      </c>
      <c r="P57">
        <v>13</v>
      </c>
      <c r="Q57">
        <v>7</v>
      </c>
      <c r="R57">
        <v>7</v>
      </c>
      <c r="S57">
        <v>1.55</v>
      </c>
      <c r="T57">
        <v>4.2</v>
      </c>
      <c r="U57">
        <v>5.5</v>
      </c>
      <c r="V57">
        <v>1</v>
      </c>
      <c r="W57">
        <v>0</v>
      </c>
      <c r="X57">
        <v>0</v>
      </c>
      <c r="Y57">
        <v>0.56350755251338402</v>
      </c>
      <c r="Z57">
        <v>0.42425580003785501</v>
      </c>
      <c r="AA57">
        <v>0.12917538086765401</v>
      </c>
      <c r="AB57">
        <f t="shared" si="0"/>
        <v>1</v>
      </c>
      <c r="AC57">
        <f t="shared" si="0"/>
        <v>0</v>
      </c>
      <c r="AD57">
        <f t="shared" si="0"/>
        <v>0</v>
      </c>
      <c r="AE57">
        <f t="shared" si="3"/>
        <v>1</v>
      </c>
      <c r="AF57">
        <f t="shared" si="1"/>
        <v>1</v>
      </c>
      <c r="AG57">
        <f t="shared" si="2"/>
        <v>55</v>
      </c>
      <c r="AH57">
        <f t="shared" si="4"/>
        <v>-453</v>
      </c>
    </row>
    <row r="58" spans="1:34" x14ac:dyDescent="0.25">
      <c r="A58" t="s">
        <v>112</v>
      </c>
      <c r="B58" t="s">
        <v>28</v>
      </c>
      <c r="C58">
        <v>2205</v>
      </c>
      <c r="D58">
        <v>2224</v>
      </c>
      <c r="E58">
        <v>6780747</v>
      </c>
      <c r="F58" t="s">
        <v>113</v>
      </c>
      <c r="G58">
        <v>10406</v>
      </c>
      <c r="H58">
        <v>49</v>
      </c>
      <c r="I58">
        <v>0</v>
      </c>
      <c r="J58">
        <v>12</v>
      </c>
      <c r="K58">
        <v>12</v>
      </c>
      <c r="L58">
        <v>8</v>
      </c>
      <c r="M58">
        <v>3</v>
      </c>
      <c r="N58">
        <v>11</v>
      </c>
      <c r="O58">
        <v>18</v>
      </c>
      <c r="P58">
        <v>16</v>
      </c>
      <c r="Q58">
        <v>8</v>
      </c>
      <c r="R58">
        <v>8</v>
      </c>
      <c r="S58">
        <v>1.67</v>
      </c>
      <c r="T58">
        <v>3.75</v>
      </c>
      <c r="U58">
        <v>5</v>
      </c>
      <c r="V58">
        <v>0</v>
      </c>
      <c r="W58">
        <v>0</v>
      </c>
      <c r="X58">
        <v>1</v>
      </c>
      <c r="Y58">
        <v>0.56350755251338402</v>
      </c>
      <c r="Z58">
        <v>0.42425580003785501</v>
      </c>
      <c r="AA58">
        <v>0.12917538086765401</v>
      </c>
      <c r="AB58">
        <f t="shared" si="0"/>
        <v>1</v>
      </c>
      <c r="AC58">
        <f t="shared" si="0"/>
        <v>0</v>
      </c>
      <c r="AD58">
        <f t="shared" si="0"/>
        <v>0</v>
      </c>
      <c r="AE58">
        <f t="shared" si="3"/>
        <v>0</v>
      </c>
      <c r="AF58">
        <f t="shared" si="1"/>
        <v>1</v>
      </c>
      <c r="AG58">
        <f t="shared" si="2"/>
        <v>-100</v>
      </c>
      <c r="AH58">
        <f t="shared" si="4"/>
        <v>-553</v>
      </c>
    </row>
    <row r="59" spans="1:34" x14ac:dyDescent="0.25">
      <c r="A59" t="s">
        <v>114</v>
      </c>
      <c r="B59" t="s">
        <v>28</v>
      </c>
      <c r="C59">
        <v>4871</v>
      </c>
      <c r="D59">
        <v>6064</v>
      </c>
      <c r="E59">
        <v>6780748</v>
      </c>
      <c r="F59" t="s">
        <v>115</v>
      </c>
      <c r="G59">
        <v>10406</v>
      </c>
      <c r="H59">
        <v>49</v>
      </c>
      <c r="I59">
        <v>3</v>
      </c>
      <c r="J59">
        <v>10</v>
      </c>
      <c r="K59">
        <v>11</v>
      </c>
      <c r="L59">
        <v>13</v>
      </c>
      <c r="M59">
        <v>0</v>
      </c>
      <c r="N59">
        <v>4</v>
      </c>
      <c r="O59">
        <v>7</v>
      </c>
      <c r="P59">
        <v>10</v>
      </c>
      <c r="Q59">
        <v>8</v>
      </c>
      <c r="R59">
        <v>8</v>
      </c>
      <c r="S59">
        <v>2.0499999999999998</v>
      </c>
      <c r="T59">
        <v>3.8</v>
      </c>
      <c r="U59">
        <v>3.2</v>
      </c>
      <c r="V59">
        <v>1</v>
      </c>
      <c r="W59">
        <v>0</v>
      </c>
      <c r="X59">
        <v>0</v>
      </c>
      <c r="Y59">
        <v>0.57084454402406104</v>
      </c>
      <c r="Z59">
        <v>0.122729331158038</v>
      </c>
      <c r="AA59">
        <v>0.27457204482579001</v>
      </c>
      <c r="AB59">
        <f t="shared" si="0"/>
        <v>1</v>
      </c>
      <c r="AC59">
        <f t="shared" si="0"/>
        <v>0</v>
      </c>
      <c r="AD59">
        <f t="shared" si="0"/>
        <v>0</v>
      </c>
      <c r="AE59">
        <f t="shared" si="3"/>
        <v>1</v>
      </c>
      <c r="AF59">
        <f t="shared" si="1"/>
        <v>1</v>
      </c>
      <c r="AG59">
        <f t="shared" si="2"/>
        <v>104.99999999999997</v>
      </c>
      <c r="AH59">
        <f t="shared" si="4"/>
        <v>-448</v>
      </c>
    </row>
    <row r="60" spans="1:34" x14ac:dyDescent="0.25">
      <c r="A60" t="s">
        <v>116</v>
      </c>
      <c r="B60" t="s">
        <v>28</v>
      </c>
      <c r="C60">
        <v>2207</v>
      </c>
      <c r="D60">
        <v>2220</v>
      </c>
      <c r="E60">
        <v>6780745</v>
      </c>
      <c r="F60" t="s">
        <v>115</v>
      </c>
      <c r="G60">
        <v>10406</v>
      </c>
      <c r="H60">
        <v>49</v>
      </c>
      <c r="I60">
        <v>1</v>
      </c>
      <c r="J60">
        <v>6</v>
      </c>
      <c r="K60">
        <v>7</v>
      </c>
      <c r="L60">
        <v>14</v>
      </c>
      <c r="M60">
        <v>1</v>
      </c>
      <c r="N60">
        <v>12</v>
      </c>
      <c r="O60">
        <v>8</v>
      </c>
      <c r="P60">
        <v>11</v>
      </c>
      <c r="Q60">
        <v>8</v>
      </c>
      <c r="R60">
        <v>8</v>
      </c>
      <c r="S60">
        <v>1.8</v>
      </c>
      <c r="T60">
        <v>3.4</v>
      </c>
      <c r="U60">
        <v>4.75</v>
      </c>
      <c r="V60">
        <v>0</v>
      </c>
      <c r="W60">
        <v>1</v>
      </c>
      <c r="X60">
        <v>0</v>
      </c>
      <c r="Y60">
        <v>0.56350755251338402</v>
      </c>
      <c r="Z60">
        <v>0.42425580003785501</v>
      </c>
      <c r="AA60">
        <v>0.12917538086765401</v>
      </c>
      <c r="AB60">
        <f t="shared" si="0"/>
        <v>1</v>
      </c>
      <c r="AC60">
        <f t="shared" si="0"/>
        <v>0</v>
      </c>
      <c r="AD60">
        <f t="shared" si="0"/>
        <v>0</v>
      </c>
      <c r="AE60">
        <f t="shared" si="3"/>
        <v>0</v>
      </c>
      <c r="AF60">
        <f t="shared" si="1"/>
        <v>1</v>
      </c>
      <c r="AG60">
        <f t="shared" si="2"/>
        <v>-100</v>
      </c>
      <c r="AH60">
        <f t="shared" si="4"/>
        <v>-548</v>
      </c>
    </row>
    <row r="61" spans="1:34" x14ac:dyDescent="0.25">
      <c r="A61" t="s">
        <v>117</v>
      </c>
      <c r="B61" t="s">
        <v>28</v>
      </c>
      <c r="C61">
        <v>2213</v>
      </c>
      <c r="D61">
        <v>4863</v>
      </c>
      <c r="E61">
        <v>6780746</v>
      </c>
      <c r="F61" t="s">
        <v>115</v>
      </c>
      <c r="G61">
        <v>10406</v>
      </c>
      <c r="H61">
        <v>49</v>
      </c>
      <c r="I61">
        <v>3</v>
      </c>
      <c r="J61">
        <v>7</v>
      </c>
      <c r="K61">
        <v>10</v>
      </c>
      <c r="L61">
        <v>16</v>
      </c>
      <c r="M61">
        <v>0</v>
      </c>
      <c r="N61">
        <v>5</v>
      </c>
      <c r="O61">
        <v>5</v>
      </c>
      <c r="P61">
        <v>11</v>
      </c>
      <c r="Q61">
        <v>8</v>
      </c>
      <c r="R61">
        <v>8</v>
      </c>
      <c r="S61">
        <v>1.75</v>
      </c>
      <c r="T61">
        <v>3.4</v>
      </c>
      <c r="U61">
        <v>4.75</v>
      </c>
      <c r="V61">
        <v>1</v>
      </c>
      <c r="W61">
        <v>0</v>
      </c>
      <c r="X61">
        <v>0</v>
      </c>
      <c r="Y61">
        <v>4.90415076732151E-2</v>
      </c>
      <c r="Z61">
        <v>0.34449921470248002</v>
      </c>
      <c r="AA61">
        <v>0.57488857657800196</v>
      </c>
      <c r="AB61">
        <f t="shared" si="0"/>
        <v>0</v>
      </c>
      <c r="AC61">
        <f t="shared" si="0"/>
        <v>0</v>
      </c>
      <c r="AD61">
        <f t="shared" si="0"/>
        <v>1</v>
      </c>
      <c r="AE61">
        <f t="shared" si="3"/>
        <v>0</v>
      </c>
      <c r="AF61">
        <f t="shared" si="1"/>
        <v>1</v>
      </c>
      <c r="AG61">
        <f t="shared" si="2"/>
        <v>-100</v>
      </c>
      <c r="AH61">
        <f t="shared" si="4"/>
        <v>-648</v>
      </c>
    </row>
    <row r="62" spans="1:34" x14ac:dyDescent="0.25">
      <c r="A62" t="s">
        <v>118</v>
      </c>
      <c r="B62" t="s">
        <v>28</v>
      </c>
      <c r="C62">
        <v>7739</v>
      </c>
      <c r="D62">
        <v>2210</v>
      </c>
      <c r="E62">
        <v>6780742</v>
      </c>
      <c r="F62" t="s">
        <v>115</v>
      </c>
      <c r="G62">
        <v>10406</v>
      </c>
      <c r="H62">
        <v>49</v>
      </c>
      <c r="I62">
        <v>0</v>
      </c>
      <c r="J62">
        <v>9</v>
      </c>
      <c r="K62">
        <v>13</v>
      </c>
      <c r="L62">
        <v>12</v>
      </c>
      <c r="M62">
        <v>3</v>
      </c>
      <c r="N62">
        <v>10</v>
      </c>
      <c r="O62">
        <v>7</v>
      </c>
      <c r="P62">
        <v>9</v>
      </c>
      <c r="Q62">
        <v>8</v>
      </c>
      <c r="R62">
        <v>8</v>
      </c>
      <c r="S62">
        <v>1.4</v>
      </c>
      <c r="T62">
        <v>4.2</v>
      </c>
      <c r="U62">
        <v>8.5</v>
      </c>
      <c r="V62">
        <v>0</v>
      </c>
      <c r="W62">
        <v>0</v>
      </c>
      <c r="X62">
        <v>1</v>
      </c>
      <c r="Y62">
        <v>0.46248491410956499</v>
      </c>
      <c r="Z62">
        <v>0.37916014994710701</v>
      </c>
      <c r="AA62">
        <v>0.17679376399569399</v>
      </c>
      <c r="AB62">
        <f t="shared" si="0"/>
        <v>0</v>
      </c>
      <c r="AC62">
        <f t="shared" si="0"/>
        <v>0</v>
      </c>
      <c r="AD62">
        <f t="shared" si="0"/>
        <v>0</v>
      </c>
      <c r="AE62">
        <f t="shared" si="3"/>
        <v>0</v>
      </c>
      <c r="AF62">
        <f t="shared" si="1"/>
        <v>0</v>
      </c>
      <c r="AG62">
        <f t="shared" si="2"/>
        <v>0</v>
      </c>
      <c r="AH62">
        <f t="shared" si="4"/>
        <v>-648</v>
      </c>
    </row>
    <row r="63" spans="1:34" x14ac:dyDescent="0.25">
      <c r="A63" t="s">
        <v>119</v>
      </c>
      <c r="B63" t="s">
        <v>28</v>
      </c>
      <c r="C63">
        <v>2208</v>
      </c>
      <c r="D63">
        <v>2204</v>
      </c>
      <c r="E63">
        <v>6780762</v>
      </c>
      <c r="F63" t="s">
        <v>115</v>
      </c>
      <c r="G63">
        <v>10406</v>
      </c>
      <c r="H63">
        <v>49</v>
      </c>
      <c r="I63">
        <v>3</v>
      </c>
      <c r="J63">
        <v>8</v>
      </c>
      <c r="K63">
        <v>13</v>
      </c>
      <c r="L63">
        <v>14</v>
      </c>
      <c r="M63">
        <v>0</v>
      </c>
      <c r="N63">
        <v>1</v>
      </c>
      <c r="O63">
        <v>7</v>
      </c>
      <c r="P63">
        <v>18</v>
      </c>
      <c r="Q63">
        <v>8</v>
      </c>
      <c r="R63">
        <v>8</v>
      </c>
      <c r="S63">
        <v>1.45</v>
      </c>
      <c r="T63">
        <v>4.2</v>
      </c>
      <c r="U63">
        <v>7</v>
      </c>
      <c r="V63">
        <v>1</v>
      </c>
      <c r="W63">
        <v>0</v>
      </c>
      <c r="X63">
        <v>0</v>
      </c>
      <c r="Y63">
        <v>0.56350755251338402</v>
      </c>
      <c r="Z63">
        <v>0.42425580003785501</v>
      </c>
      <c r="AA63">
        <v>0.12917538086765401</v>
      </c>
      <c r="AB63">
        <f t="shared" si="0"/>
        <v>1</v>
      </c>
      <c r="AC63">
        <f t="shared" si="0"/>
        <v>0</v>
      </c>
      <c r="AD63">
        <f t="shared" si="0"/>
        <v>0</v>
      </c>
      <c r="AE63">
        <f t="shared" si="3"/>
        <v>1</v>
      </c>
      <c r="AF63">
        <f t="shared" si="1"/>
        <v>1</v>
      </c>
      <c r="AG63">
        <f t="shared" si="2"/>
        <v>45</v>
      </c>
      <c r="AH63">
        <f t="shared" si="4"/>
        <v>-603</v>
      </c>
    </row>
    <row r="64" spans="1:34" x14ac:dyDescent="0.25">
      <c r="A64" t="s">
        <v>120</v>
      </c>
      <c r="B64" t="s">
        <v>28</v>
      </c>
      <c r="C64">
        <v>4502</v>
      </c>
      <c r="D64">
        <v>2219</v>
      </c>
      <c r="E64">
        <v>6780737</v>
      </c>
      <c r="F64" t="s">
        <v>121</v>
      </c>
      <c r="G64">
        <v>10406</v>
      </c>
      <c r="H64">
        <v>49</v>
      </c>
      <c r="I64">
        <v>3</v>
      </c>
      <c r="J64">
        <v>14</v>
      </c>
      <c r="K64">
        <v>13</v>
      </c>
      <c r="L64">
        <v>6</v>
      </c>
      <c r="M64">
        <v>0</v>
      </c>
      <c r="N64">
        <v>15</v>
      </c>
      <c r="O64">
        <v>15</v>
      </c>
      <c r="P64">
        <v>7</v>
      </c>
      <c r="Q64">
        <v>8</v>
      </c>
      <c r="R64">
        <v>8</v>
      </c>
      <c r="S64">
        <v>1.4</v>
      </c>
      <c r="T64">
        <v>4.75</v>
      </c>
      <c r="U64">
        <v>7</v>
      </c>
      <c r="V64">
        <v>1</v>
      </c>
      <c r="W64">
        <v>0</v>
      </c>
      <c r="X64">
        <v>0</v>
      </c>
      <c r="Y64">
        <v>6.2778279600088402E-2</v>
      </c>
      <c r="Z64">
        <v>0.40015970398257</v>
      </c>
      <c r="AA64">
        <v>0.51679852537156001</v>
      </c>
      <c r="AB64">
        <f t="shared" si="0"/>
        <v>0</v>
      </c>
      <c r="AC64">
        <f t="shared" si="0"/>
        <v>0</v>
      </c>
      <c r="AD64">
        <f t="shared" si="0"/>
        <v>1</v>
      </c>
      <c r="AE64">
        <f t="shared" si="3"/>
        <v>0</v>
      </c>
      <c r="AF64">
        <f t="shared" si="1"/>
        <v>1</v>
      </c>
      <c r="AG64">
        <f t="shared" si="2"/>
        <v>-100</v>
      </c>
      <c r="AH64">
        <f t="shared" si="4"/>
        <v>-703</v>
      </c>
    </row>
    <row r="65" spans="1:34" x14ac:dyDescent="0.25">
      <c r="A65" t="s">
        <v>122</v>
      </c>
      <c r="B65" t="s">
        <v>28</v>
      </c>
      <c r="C65">
        <v>2216</v>
      </c>
      <c r="D65">
        <v>2218</v>
      </c>
      <c r="E65">
        <v>6780744</v>
      </c>
      <c r="F65" t="s">
        <v>123</v>
      </c>
      <c r="G65">
        <v>10406</v>
      </c>
      <c r="H65">
        <v>49</v>
      </c>
      <c r="I65">
        <v>3</v>
      </c>
      <c r="J65">
        <v>11</v>
      </c>
      <c r="K65">
        <v>13</v>
      </c>
      <c r="L65">
        <v>7</v>
      </c>
      <c r="M65">
        <v>0</v>
      </c>
      <c r="N65">
        <v>17</v>
      </c>
      <c r="O65">
        <v>17</v>
      </c>
      <c r="P65">
        <v>4</v>
      </c>
      <c r="Q65">
        <v>8</v>
      </c>
      <c r="R65">
        <v>8</v>
      </c>
      <c r="S65">
        <v>5.5</v>
      </c>
      <c r="T65">
        <v>4</v>
      </c>
      <c r="U65">
        <v>1.57</v>
      </c>
      <c r="V65">
        <v>1</v>
      </c>
      <c r="W65">
        <v>0</v>
      </c>
      <c r="X65">
        <v>0</v>
      </c>
      <c r="Y65">
        <v>0.56350755251338402</v>
      </c>
      <c r="Z65">
        <v>0.42425580003785501</v>
      </c>
      <c r="AA65">
        <v>0.12917538086765401</v>
      </c>
      <c r="AB65">
        <f t="shared" si="0"/>
        <v>1</v>
      </c>
      <c r="AC65">
        <f t="shared" si="0"/>
        <v>0</v>
      </c>
      <c r="AD65">
        <f t="shared" si="0"/>
        <v>0</v>
      </c>
      <c r="AE65">
        <f t="shared" si="3"/>
        <v>1</v>
      </c>
      <c r="AF65">
        <f t="shared" si="1"/>
        <v>1</v>
      </c>
      <c r="AG65">
        <f t="shared" si="2"/>
        <v>450</v>
      </c>
      <c r="AH65">
        <f t="shared" si="4"/>
        <v>-253</v>
      </c>
    </row>
    <row r="66" spans="1:34" x14ac:dyDescent="0.25">
      <c r="A66" t="s">
        <v>124</v>
      </c>
      <c r="B66" t="s">
        <v>28</v>
      </c>
      <c r="C66">
        <v>2204</v>
      </c>
      <c r="D66">
        <v>2207</v>
      </c>
      <c r="E66">
        <v>6780750</v>
      </c>
      <c r="F66" s="1">
        <v>42045.760416666664</v>
      </c>
      <c r="G66">
        <v>10406</v>
      </c>
      <c r="H66">
        <v>49</v>
      </c>
      <c r="I66">
        <v>3</v>
      </c>
      <c r="J66">
        <v>1</v>
      </c>
      <c r="K66">
        <v>7</v>
      </c>
      <c r="L66">
        <v>19</v>
      </c>
      <c r="M66">
        <v>0</v>
      </c>
      <c r="N66">
        <v>7</v>
      </c>
      <c r="O66">
        <v>8</v>
      </c>
      <c r="P66">
        <v>15</v>
      </c>
      <c r="Q66">
        <v>9</v>
      </c>
      <c r="R66">
        <v>9</v>
      </c>
      <c r="S66">
        <v>2.88</v>
      </c>
      <c r="T66">
        <v>3.2</v>
      </c>
      <c r="U66">
        <v>2.4500000000000002</v>
      </c>
      <c r="V66">
        <v>1</v>
      </c>
      <c r="W66">
        <v>0</v>
      </c>
      <c r="X66">
        <v>0</v>
      </c>
      <c r="Y66">
        <v>0.56350755251338402</v>
      </c>
      <c r="Z66">
        <v>0.42425580003785501</v>
      </c>
      <c r="AA66">
        <v>0.12917538086765401</v>
      </c>
      <c r="AB66">
        <f t="shared" ref="AB66:AD129" si="5">IF(Y66&gt;$AK$2,1,0)</f>
        <v>1</v>
      </c>
      <c r="AC66">
        <f t="shared" si="5"/>
        <v>0</v>
      </c>
      <c r="AD66">
        <f t="shared" si="5"/>
        <v>0</v>
      </c>
      <c r="AE66">
        <f t="shared" si="3"/>
        <v>1</v>
      </c>
      <c r="AF66">
        <f t="shared" ref="AF66:AF129" si="6">SUM(AB66:AD66)</f>
        <v>1</v>
      </c>
      <c r="AG66">
        <f t="shared" ref="AG66:AG129" si="7">V66*AB66*($AK$8*S66)+W66*AC66*($AK$8*T66)+X66*AD66*($AK$8*U66)-IF(SUM(AB66:AD66)&gt;0,$AK$8,0)</f>
        <v>188</v>
      </c>
      <c r="AH66">
        <f t="shared" si="4"/>
        <v>-65</v>
      </c>
    </row>
    <row r="67" spans="1:34" x14ac:dyDescent="0.25">
      <c r="A67" t="s">
        <v>125</v>
      </c>
      <c r="B67" t="s">
        <v>28</v>
      </c>
      <c r="C67">
        <v>2224</v>
      </c>
      <c r="D67">
        <v>2213</v>
      </c>
      <c r="E67">
        <v>6780751</v>
      </c>
      <c r="F67" s="1">
        <v>42073.541666666664</v>
      </c>
      <c r="G67">
        <v>10406</v>
      </c>
      <c r="H67">
        <v>49</v>
      </c>
      <c r="I67">
        <v>3</v>
      </c>
      <c r="J67">
        <v>14</v>
      </c>
      <c r="K67">
        <v>20</v>
      </c>
      <c r="L67">
        <v>17</v>
      </c>
      <c r="M67">
        <v>0</v>
      </c>
      <c r="N67">
        <v>10</v>
      </c>
      <c r="O67">
        <v>14</v>
      </c>
      <c r="P67">
        <v>17</v>
      </c>
      <c r="Q67">
        <v>9</v>
      </c>
      <c r="R67">
        <v>9</v>
      </c>
      <c r="S67">
        <v>1.36</v>
      </c>
      <c r="T67">
        <v>4.75</v>
      </c>
      <c r="U67">
        <v>7.5</v>
      </c>
      <c r="V67">
        <v>1</v>
      </c>
      <c r="W67">
        <v>0</v>
      </c>
      <c r="X67">
        <v>0</v>
      </c>
      <c r="Y67">
        <v>0.56350755251338402</v>
      </c>
      <c r="Z67">
        <v>0.42425580003785501</v>
      </c>
      <c r="AA67">
        <v>0.12917538086765401</v>
      </c>
      <c r="AB67">
        <f t="shared" si="5"/>
        <v>1</v>
      </c>
      <c r="AC67">
        <f t="shared" si="5"/>
        <v>0</v>
      </c>
      <c r="AD67">
        <f t="shared" si="5"/>
        <v>0</v>
      </c>
      <c r="AE67">
        <f t="shared" ref="AE67:AE130" si="8">IF(AND(AND(V67=AB67,W67=AC67),X67=AD67),1,0)</f>
        <v>1</v>
      </c>
      <c r="AF67">
        <f t="shared" si="6"/>
        <v>1</v>
      </c>
      <c r="AG67">
        <f t="shared" si="7"/>
        <v>36</v>
      </c>
      <c r="AH67">
        <f t="shared" ref="AH67:AH130" si="9">AH66+AG67</f>
        <v>-29</v>
      </c>
    </row>
    <row r="68" spans="1:34" x14ac:dyDescent="0.25">
      <c r="A68" t="s">
        <v>126</v>
      </c>
      <c r="B68" t="s">
        <v>28</v>
      </c>
      <c r="C68">
        <v>2210</v>
      </c>
      <c r="D68">
        <v>2208</v>
      </c>
      <c r="E68">
        <v>6780756</v>
      </c>
      <c r="F68" s="1">
        <v>42073.541666666664</v>
      </c>
      <c r="G68">
        <v>10406</v>
      </c>
      <c r="H68">
        <v>49</v>
      </c>
      <c r="I68">
        <v>0</v>
      </c>
      <c r="J68">
        <v>13</v>
      </c>
      <c r="K68">
        <v>9</v>
      </c>
      <c r="L68">
        <v>10</v>
      </c>
      <c r="M68">
        <v>3</v>
      </c>
      <c r="N68">
        <v>11</v>
      </c>
      <c r="O68">
        <v>14</v>
      </c>
      <c r="P68">
        <v>14</v>
      </c>
      <c r="Q68">
        <v>9</v>
      </c>
      <c r="R68">
        <v>9</v>
      </c>
      <c r="S68">
        <v>2.2999999999999998</v>
      </c>
      <c r="T68">
        <v>3.4</v>
      </c>
      <c r="U68">
        <v>3</v>
      </c>
      <c r="V68">
        <v>0</v>
      </c>
      <c r="W68">
        <v>0</v>
      </c>
      <c r="X68">
        <v>1</v>
      </c>
      <c r="Y68">
        <v>0.56350755251338402</v>
      </c>
      <c r="Z68">
        <v>0.42425580003785501</v>
      </c>
      <c r="AA68">
        <v>0.12917538086765401</v>
      </c>
      <c r="AB68">
        <f t="shared" si="5"/>
        <v>1</v>
      </c>
      <c r="AC68">
        <f t="shared" si="5"/>
        <v>0</v>
      </c>
      <c r="AD68">
        <f t="shared" si="5"/>
        <v>0</v>
      </c>
      <c r="AE68">
        <f t="shared" si="8"/>
        <v>0</v>
      </c>
      <c r="AF68">
        <f t="shared" si="6"/>
        <v>1</v>
      </c>
      <c r="AG68">
        <f t="shared" si="7"/>
        <v>-100</v>
      </c>
      <c r="AH68">
        <f t="shared" si="9"/>
        <v>-129</v>
      </c>
    </row>
    <row r="69" spans="1:34" x14ac:dyDescent="0.25">
      <c r="A69" t="s">
        <v>127</v>
      </c>
      <c r="B69" t="s">
        <v>28</v>
      </c>
      <c r="C69">
        <v>2220</v>
      </c>
      <c r="D69">
        <v>2205</v>
      </c>
      <c r="E69">
        <v>6780758</v>
      </c>
      <c r="F69" s="1">
        <v>42073.677083333336</v>
      </c>
      <c r="G69">
        <v>10406</v>
      </c>
      <c r="H69">
        <v>49</v>
      </c>
      <c r="I69">
        <v>1</v>
      </c>
      <c r="J69">
        <v>13</v>
      </c>
      <c r="K69">
        <v>9</v>
      </c>
      <c r="L69">
        <v>12</v>
      </c>
      <c r="M69">
        <v>1</v>
      </c>
      <c r="N69">
        <v>12</v>
      </c>
      <c r="O69">
        <v>13</v>
      </c>
      <c r="P69">
        <v>10</v>
      </c>
      <c r="Q69">
        <v>9</v>
      </c>
      <c r="R69">
        <v>9</v>
      </c>
      <c r="S69">
        <v>4.2</v>
      </c>
      <c r="T69">
        <v>3.75</v>
      </c>
      <c r="U69">
        <v>1.8</v>
      </c>
      <c r="V69">
        <v>0</v>
      </c>
      <c r="W69">
        <v>1</v>
      </c>
      <c r="X69">
        <v>0</v>
      </c>
      <c r="Y69">
        <v>0.56350755251338402</v>
      </c>
      <c r="Z69">
        <v>0.42425580003785501</v>
      </c>
      <c r="AA69">
        <v>0.12917538086765401</v>
      </c>
      <c r="AB69">
        <f t="shared" si="5"/>
        <v>1</v>
      </c>
      <c r="AC69">
        <f t="shared" si="5"/>
        <v>0</v>
      </c>
      <c r="AD69">
        <f t="shared" si="5"/>
        <v>0</v>
      </c>
      <c r="AE69">
        <f t="shared" si="8"/>
        <v>0</v>
      </c>
      <c r="AF69">
        <f t="shared" si="6"/>
        <v>1</v>
      </c>
      <c r="AG69">
        <f t="shared" si="7"/>
        <v>-100</v>
      </c>
      <c r="AH69">
        <f t="shared" si="9"/>
        <v>-229</v>
      </c>
    </row>
    <row r="70" spans="1:34" x14ac:dyDescent="0.25">
      <c r="A70" t="s">
        <v>128</v>
      </c>
      <c r="B70" t="s">
        <v>28</v>
      </c>
      <c r="C70">
        <v>2216</v>
      </c>
      <c r="D70">
        <v>7739</v>
      </c>
      <c r="E70">
        <v>6780753</v>
      </c>
      <c r="F70" s="1">
        <v>42104.520833333336</v>
      </c>
      <c r="G70">
        <v>10406</v>
      </c>
      <c r="H70">
        <v>49</v>
      </c>
      <c r="I70">
        <v>1</v>
      </c>
      <c r="J70">
        <v>14</v>
      </c>
      <c r="K70">
        <v>14</v>
      </c>
      <c r="L70">
        <v>7</v>
      </c>
      <c r="M70">
        <v>1</v>
      </c>
      <c r="N70">
        <v>9</v>
      </c>
      <c r="O70">
        <v>14</v>
      </c>
      <c r="P70">
        <v>14</v>
      </c>
      <c r="Q70">
        <v>9</v>
      </c>
      <c r="R70">
        <v>9</v>
      </c>
      <c r="S70">
        <v>2.38</v>
      </c>
      <c r="T70">
        <v>3.2</v>
      </c>
      <c r="U70">
        <v>3</v>
      </c>
      <c r="V70">
        <v>0</v>
      </c>
      <c r="W70">
        <v>1</v>
      </c>
      <c r="X70">
        <v>0</v>
      </c>
      <c r="Y70">
        <v>0.47724434048568198</v>
      </c>
      <c r="Z70">
        <v>0.266743927965368</v>
      </c>
      <c r="AA70">
        <v>0.31707849359303902</v>
      </c>
      <c r="AB70">
        <f t="shared" si="5"/>
        <v>0</v>
      </c>
      <c r="AC70">
        <f t="shared" si="5"/>
        <v>0</v>
      </c>
      <c r="AD70">
        <f t="shared" si="5"/>
        <v>0</v>
      </c>
      <c r="AE70">
        <f t="shared" si="8"/>
        <v>0</v>
      </c>
      <c r="AF70">
        <f t="shared" si="6"/>
        <v>0</v>
      </c>
      <c r="AG70">
        <f t="shared" si="7"/>
        <v>0</v>
      </c>
      <c r="AH70">
        <f t="shared" si="9"/>
        <v>-229</v>
      </c>
    </row>
    <row r="71" spans="1:34" x14ac:dyDescent="0.25">
      <c r="A71" t="s">
        <v>129</v>
      </c>
      <c r="B71" t="s">
        <v>28</v>
      </c>
      <c r="C71">
        <v>4863</v>
      </c>
      <c r="D71">
        <v>4502</v>
      </c>
      <c r="E71">
        <v>6780752</v>
      </c>
      <c r="F71" s="1">
        <v>42104.666666666664</v>
      </c>
      <c r="G71">
        <v>10406</v>
      </c>
      <c r="H71">
        <v>49</v>
      </c>
      <c r="I71">
        <v>0</v>
      </c>
      <c r="J71">
        <v>5</v>
      </c>
      <c r="K71">
        <v>6</v>
      </c>
      <c r="L71">
        <v>15</v>
      </c>
      <c r="M71">
        <v>3</v>
      </c>
      <c r="N71">
        <v>17</v>
      </c>
      <c r="O71">
        <v>15</v>
      </c>
      <c r="P71">
        <v>7</v>
      </c>
      <c r="Q71">
        <v>9</v>
      </c>
      <c r="R71">
        <v>9</v>
      </c>
      <c r="S71">
        <v>8</v>
      </c>
      <c r="T71">
        <v>4</v>
      </c>
      <c r="U71">
        <v>1.44</v>
      </c>
      <c r="V71">
        <v>0</v>
      </c>
      <c r="W71">
        <v>0</v>
      </c>
      <c r="X71">
        <v>1</v>
      </c>
      <c r="Y71">
        <v>0.65920230735431895</v>
      </c>
      <c r="Z71">
        <v>0.111787460643633</v>
      </c>
      <c r="AA71">
        <v>0.19088939587418999</v>
      </c>
      <c r="AB71">
        <f t="shared" si="5"/>
        <v>1</v>
      </c>
      <c r="AC71">
        <f t="shared" si="5"/>
        <v>0</v>
      </c>
      <c r="AD71">
        <f t="shared" si="5"/>
        <v>0</v>
      </c>
      <c r="AE71">
        <f t="shared" si="8"/>
        <v>0</v>
      </c>
      <c r="AF71">
        <f t="shared" si="6"/>
        <v>1</v>
      </c>
      <c r="AG71">
        <f t="shared" si="7"/>
        <v>-100</v>
      </c>
      <c r="AH71">
        <f t="shared" si="9"/>
        <v>-329</v>
      </c>
    </row>
    <row r="72" spans="1:34" x14ac:dyDescent="0.25">
      <c r="A72" t="s">
        <v>130</v>
      </c>
      <c r="B72" t="s">
        <v>28</v>
      </c>
      <c r="C72">
        <v>2219</v>
      </c>
      <c r="D72">
        <v>6064</v>
      </c>
      <c r="E72">
        <v>6780760</v>
      </c>
      <c r="F72" s="1">
        <v>42104.666666666664</v>
      </c>
      <c r="G72">
        <v>10406</v>
      </c>
      <c r="H72">
        <v>49</v>
      </c>
      <c r="I72">
        <v>3</v>
      </c>
      <c r="J72">
        <v>15</v>
      </c>
      <c r="K72">
        <v>16</v>
      </c>
      <c r="L72">
        <v>9</v>
      </c>
      <c r="M72">
        <v>0</v>
      </c>
      <c r="N72">
        <v>4</v>
      </c>
      <c r="O72">
        <v>7</v>
      </c>
      <c r="P72">
        <v>11</v>
      </c>
      <c r="Q72">
        <v>9</v>
      </c>
      <c r="R72">
        <v>9</v>
      </c>
      <c r="S72">
        <v>1.53</v>
      </c>
      <c r="T72">
        <v>3.8</v>
      </c>
      <c r="U72">
        <v>6.5</v>
      </c>
      <c r="V72">
        <v>1</v>
      </c>
      <c r="W72">
        <v>0</v>
      </c>
      <c r="X72">
        <v>0</v>
      </c>
      <c r="Y72">
        <v>0.37994099482784099</v>
      </c>
      <c r="Z72">
        <v>0.30125362340453699</v>
      </c>
      <c r="AA72">
        <v>0.38937580534191002</v>
      </c>
      <c r="AB72">
        <f t="shared" si="5"/>
        <v>0</v>
      </c>
      <c r="AC72">
        <f t="shared" si="5"/>
        <v>0</v>
      </c>
      <c r="AD72">
        <f t="shared" si="5"/>
        <v>0</v>
      </c>
      <c r="AE72">
        <f t="shared" si="8"/>
        <v>0</v>
      </c>
      <c r="AF72">
        <f t="shared" si="6"/>
        <v>0</v>
      </c>
      <c r="AG72">
        <f t="shared" si="7"/>
        <v>0</v>
      </c>
      <c r="AH72">
        <f t="shared" si="9"/>
        <v>-329</v>
      </c>
    </row>
    <row r="73" spans="1:34" x14ac:dyDescent="0.25">
      <c r="A73" t="s">
        <v>131</v>
      </c>
      <c r="B73" t="s">
        <v>28</v>
      </c>
      <c r="C73">
        <v>2218</v>
      </c>
      <c r="D73">
        <v>4871</v>
      </c>
      <c r="E73">
        <v>6780755</v>
      </c>
      <c r="F73" s="1">
        <v>42104.666666666664</v>
      </c>
      <c r="G73">
        <v>10406</v>
      </c>
      <c r="H73">
        <v>49</v>
      </c>
      <c r="I73">
        <v>3</v>
      </c>
      <c r="J73">
        <v>17</v>
      </c>
      <c r="K73">
        <v>17</v>
      </c>
      <c r="L73">
        <v>5</v>
      </c>
      <c r="M73">
        <v>0</v>
      </c>
      <c r="N73">
        <v>13</v>
      </c>
      <c r="O73">
        <v>12</v>
      </c>
      <c r="P73">
        <v>13</v>
      </c>
      <c r="Q73">
        <v>9</v>
      </c>
      <c r="R73">
        <v>9</v>
      </c>
      <c r="S73">
        <v>1.1399999999999999</v>
      </c>
      <c r="T73">
        <v>7.5</v>
      </c>
      <c r="U73">
        <v>19</v>
      </c>
      <c r="V73">
        <v>1</v>
      </c>
      <c r="W73">
        <v>0</v>
      </c>
      <c r="X73">
        <v>0</v>
      </c>
      <c r="Y73">
        <v>4.90415076732151E-2</v>
      </c>
      <c r="Z73">
        <v>0.34449921470248002</v>
      </c>
      <c r="AA73">
        <v>0.57488857657800196</v>
      </c>
      <c r="AB73">
        <f t="shared" si="5"/>
        <v>0</v>
      </c>
      <c r="AC73">
        <f t="shared" si="5"/>
        <v>0</v>
      </c>
      <c r="AD73">
        <f t="shared" si="5"/>
        <v>1</v>
      </c>
      <c r="AE73">
        <f t="shared" si="8"/>
        <v>0</v>
      </c>
      <c r="AF73">
        <f t="shared" si="6"/>
        <v>1</v>
      </c>
      <c r="AG73">
        <f t="shared" si="7"/>
        <v>-100</v>
      </c>
      <c r="AH73">
        <f t="shared" si="9"/>
        <v>-429</v>
      </c>
    </row>
    <row r="74" spans="1:34" x14ac:dyDescent="0.25">
      <c r="A74" t="s">
        <v>132</v>
      </c>
      <c r="B74" t="s">
        <v>28</v>
      </c>
      <c r="C74">
        <v>7739</v>
      </c>
      <c r="D74">
        <v>2224</v>
      </c>
      <c r="E74">
        <v>6780757</v>
      </c>
      <c r="F74" t="s">
        <v>133</v>
      </c>
      <c r="G74">
        <v>10406</v>
      </c>
      <c r="H74">
        <v>49</v>
      </c>
      <c r="I74">
        <v>1</v>
      </c>
      <c r="J74">
        <v>10</v>
      </c>
      <c r="K74">
        <v>15</v>
      </c>
      <c r="L74">
        <v>15</v>
      </c>
      <c r="M74">
        <v>1</v>
      </c>
      <c r="N74">
        <v>17</v>
      </c>
      <c r="O74">
        <v>24</v>
      </c>
      <c r="P74">
        <v>17</v>
      </c>
      <c r="Q74">
        <v>10</v>
      </c>
      <c r="R74">
        <v>10</v>
      </c>
      <c r="S74">
        <v>2.5499999999999998</v>
      </c>
      <c r="T74">
        <v>3.3</v>
      </c>
      <c r="U74">
        <v>2.7</v>
      </c>
      <c r="V74">
        <v>0</v>
      </c>
      <c r="W74">
        <v>1</v>
      </c>
      <c r="X74">
        <v>0</v>
      </c>
      <c r="Y74">
        <v>0.46248491410956499</v>
      </c>
      <c r="Z74">
        <v>0.37916014994710701</v>
      </c>
      <c r="AA74">
        <v>0.17679376399569399</v>
      </c>
      <c r="AB74">
        <f t="shared" si="5"/>
        <v>0</v>
      </c>
      <c r="AC74">
        <f t="shared" si="5"/>
        <v>0</v>
      </c>
      <c r="AD74">
        <f t="shared" si="5"/>
        <v>0</v>
      </c>
      <c r="AE74">
        <f t="shared" si="8"/>
        <v>0</v>
      </c>
      <c r="AF74">
        <f t="shared" si="6"/>
        <v>0</v>
      </c>
      <c r="AG74">
        <f t="shared" si="7"/>
        <v>0</v>
      </c>
      <c r="AH74">
        <f t="shared" si="9"/>
        <v>-429</v>
      </c>
    </row>
    <row r="75" spans="1:34" x14ac:dyDescent="0.25">
      <c r="A75" t="s">
        <v>134</v>
      </c>
      <c r="B75" t="s">
        <v>28</v>
      </c>
      <c r="C75">
        <v>2205</v>
      </c>
      <c r="D75">
        <v>2216</v>
      </c>
      <c r="E75">
        <v>6780766</v>
      </c>
      <c r="F75" t="s">
        <v>135</v>
      </c>
      <c r="G75">
        <v>10406</v>
      </c>
      <c r="H75">
        <v>49</v>
      </c>
      <c r="I75">
        <v>1</v>
      </c>
      <c r="J75">
        <v>13</v>
      </c>
      <c r="K75">
        <v>15</v>
      </c>
      <c r="L75">
        <v>12</v>
      </c>
      <c r="M75">
        <v>1</v>
      </c>
      <c r="N75">
        <v>15</v>
      </c>
      <c r="O75">
        <v>15</v>
      </c>
      <c r="P75">
        <v>8</v>
      </c>
      <c r="Q75">
        <v>10</v>
      </c>
      <c r="R75">
        <v>10</v>
      </c>
      <c r="S75">
        <v>1.55</v>
      </c>
      <c r="T75">
        <v>4</v>
      </c>
      <c r="U75">
        <v>5.75</v>
      </c>
      <c r="V75">
        <v>0</v>
      </c>
      <c r="W75">
        <v>1</v>
      </c>
      <c r="X75">
        <v>0</v>
      </c>
      <c r="Y75">
        <v>0.56350755251338402</v>
      </c>
      <c r="Z75">
        <v>0.42425580003785501</v>
      </c>
      <c r="AA75">
        <v>0.12917538086765401</v>
      </c>
      <c r="AB75">
        <f t="shared" si="5"/>
        <v>1</v>
      </c>
      <c r="AC75">
        <f t="shared" si="5"/>
        <v>0</v>
      </c>
      <c r="AD75">
        <f t="shared" si="5"/>
        <v>0</v>
      </c>
      <c r="AE75">
        <f t="shared" si="8"/>
        <v>0</v>
      </c>
      <c r="AF75">
        <f t="shared" si="6"/>
        <v>1</v>
      </c>
      <c r="AG75">
        <f t="shared" si="7"/>
        <v>-100</v>
      </c>
      <c r="AH75">
        <f t="shared" si="9"/>
        <v>-529</v>
      </c>
    </row>
    <row r="76" spans="1:34" x14ac:dyDescent="0.25">
      <c r="A76" t="s">
        <v>136</v>
      </c>
      <c r="B76" t="s">
        <v>28</v>
      </c>
      <c r="C76">
        <v>2208</v>
      </c>
      <c r="D76">
        <v>4863</v>
      </c>
      <c r="E76">
        <v>6780767</v>
      </c>
      <c r="F76" t="s">
        <v>137</v>
      </c>
      <c r="G76">
        <v>10406</v>
      </c>
      <c r="H76">
        <v>49</v>
      </c>
      <c r="I76">
        <v>0</v>
      </c>
      <c r="J76">
        <v>14</v>
      </c>
      <c r="K76">
        <v>18</v>
      </c>
      <c r="L76">
        <v>14</v>
      </c>
      <c r="M76">
        <v>3</v>
      </c>
      <c r="N76">
        <v>5</v>
      </c>
      <c r="O76">
        <v>8</v>
      </c>
      <c r="P76">
        <v>19</v>
      </c>
      <c r="Q76">
        <v>10</v>
      </c>
      <c r="R76">
        <v>10</v>
      </c>
      <c r="S76">
        <v>1.53</v>
      </c>
      <c r="T76">
        <v>4</v>
      </c>
      <c r="U76">
        <v>6</v>
      </c>
      <c r="V76">
        <v>0</v>
      </c>
      <c r="W76">
        <v>0</v>
      </c>
      <c r="X76">
        <v>1</v>
      </c>
      <c r="Y76">
        <v>4.90415076732151E-2</v>
      </c>
      <c r="Z76">
        <v>0.34449921470248002</v>
      </c>
      <c r="AA76">
        <v>0.57488857657800196</v>
      </c>
      <c r="AB76">
        <f t="shared" si="5"/>
        <v>0</v>
      </c>
      <c r="AC76">
        <f t="shared" si="5"/>
        <v>0</v>
      </c>
      <c r="AD76">
        <f t="shared" si="5"/>
        <v>1</v>
      </c>
      <c r="AE76">
        <f t="shared" si="8"/>
        <v>1</v>
      </c>
      <c r="AF76">
        <f t="shared" si="6"/>
        <v>1</v>
      </c>
      <c r="AG76">
        <f t="shared" si="7"/>
        <v>500</v>
      </c>
      <c r="AH76">
        <f t="shared" si="9"/>
        <v>-29</v>
      </c>
    </row>
    <row r="77" spans="1:34" x14ac:dyDescent="0.25">
      <c r="A77" t="s">
        <v>138</v>
      </c>
      <c r="B77" t="s">
        <v>28</v>
      </c>
      <c r="C77">
        <v>4871</v>
      </c>
      <c r="D77">
        <v>2204</v>
      </c>
      <c r="E77">
        <v>6780764</v>
      </c>
      <c r="F77" t="s">
        <v>137</v>
      </c>
      <c r="G77">
        <v>10406</v>
      </c>
      <c r="H77">
        <v>49</v>
      </c>
      <c r="I77">
        <v>3</v>
      </c>
      <c r="J77">
        <v>13</v>
      </c>
      <c r="K77">
        <v>12</v>
      </c>
      <c r="L77">
        <v>17</v>
      </c>
      <c r="M77">
        <v>0</v>
      </c>
      <c r="N77">
        <v>4</v>
      </c>
      <c r="O77">
        <v>8</v>
      </c>
      <c r="P77">
        <v>19</v>
      </c>
      <c r="Q77">
        <v>10</v>
      </c>
      <c r="R77">
        <v>10</v>
      </c>
      <c r="S77">
        <v>1.45</v>
      </c>
      <c r="T77">
        <v>4.2</v>
      </c>
      <c r="U77">
        <v>7</v>
      </c>
      <c r="V77">
        <v>1</v>
      </c>
      <c r="W77">
        <v>0</v>
      </c>
      <c r="X77">
        <v>0</v>
      </c>
      <c r="Y77">
        <v>0.37780128807191599</v>
      </c>
      <c r="Z77">
        <v>0.26845894478961302</v>
      </c>
      <c r="AA77">
        <v>0.32068554003968103</v>
      </c>
      <c r="AB77">
        <f t="shared" si="5"/>
        <v>0</v>
      </c>
      <c r="AC77">
        <f t="shared" si="5"/>
        <v>0</v>
      </c>
      <c r="AD77">
        <f t="shared" si="5"/>
        <v>0</v>
      </c>
      <c r="AE77">
        <f t="shared" si="8"/>
        <v>0</v>
      </c>
      <c r="AF77">
        <f t="shared" si="6"/>
        <v>0</v>
      </c>
      <c r="AG77">
        <f t="shared" si="7"/>
        <v>0</v>
      </c>
      <c r="AH77">
        <f t="shared" si="9"/>
        <v>-29</v>
      </c>
    </row>
    <row r="78" spans="1:34" x14ac:dyDescent="0.25">
      <c r="A78" t="s">
        <v>139</v>
      </c>
      <c r="B78" t="s">
        <v>28</v>
      </c>
      <c r="C78">
        <v>6064</v>
      </c>
      <c r="D78">
        <v>2210</v>
      </c>
      <c r="E78">
        <v>6780765</v>
      </c>
      <c r="F78" t="s">
        <v>137</v>
      </c>
      <c r="G78">
        <v>10406</v>
      </c>
      <c r="H78">
        <v>49</v>
      </c>
      <c r="I78">
        <v>1</v>
      </c>
      <c r="J78">
        <v>4</v>
      </c>
      <c r="K78">
        <v>8</v>
      </c>
      <c r="L78">
        <v>14</v>
      </c>
      <c r="M78">
        <v>1</v>
      </c>
      <c r="N78">
        <v>13</v>
      </c>
      <c r="O78">
        <v>9</v>
      </c>
      <c r="P78">
        <v>14</v>
      </c>
      <c r="Q78">
        <v>10</v>
      </c>
      <c r="R78">
        <v>10</v>
      </c>
      <c r="S78">
        <v>1.75</v>
      </c>
      <c r="T78">
        <v>3.75</v>
      </c>
      <c r="U78">
        <v>4.33</v>
      </c>
      <c r="V78">
        <v>0</v>
      </c>
      <c r="W78">
        <v>1</v>
      </c>
      <c r="X78">
        <v>0</v>
      </c>
      <c r="Y78">
        <v>6.8908948531697198E-2</v>
      </c>
      <c r="Z78">
        <v>0.23605696755414499</v>
      </c>
      <c r="AA78">
        <v>0.63165942846560796</v>
      </c>
      <c r="AB78">
        <f t="shared" si="5"/>
        <v>0</v>
      </c>
      <c r="AC78">
        <f t="shared" si="5"/>
        <v>0</v>
      </c>
      <c r="AD78">
        <f t="shared" si="5"/>
        <v>1</v>
      </c>
      <c r="AE78">
        <f t="shared" si="8"/>
        <v>0</v>
      </c>
      <c r="AF78">
        <f t="shared" si="6"/>
        <v>1</v>
      </c>
      <c r="AG78">
        <f t="shared" si="7"/>
        <v>-100</v>
      </c>
      <c r="AH78">
        <f t="shared" si="9"/>
        <v>-129</v>
      </c>
    </row>
    <row r="79" spans="1:34" x14ac:dyDescent="0.25">
      <c r="A79" t="s">
        <v>140</v>
      </c>
      <c r="B79" t="s">
        <v>28</v>
      </c>
      <c r="C79">
        <v>2207</v>
      </c>
      <c r="D79">
        <v>2219</v>
      </c>
      <c r="E79">
        <v>6780759</v>
      </c>
      <c r="F79" t="s">
        <v>137</v>
      </c>
      <c r="G79">
        <v>10406</v>
      </c>
      <c r="H79">
        <v>49</v>
      </c>
      <c r="I79">
        <v>1</v>
      </c>
      <c r="J79">
        <v>7</v>
      </c>
      <c r="K79">
        <v>8</v>
      </c>
      <c r="L79">
        <v>16</v>
      </c>
      <c r="M79">
        <v>1</v>
      </c>
      <c r="N79">
        <v>18</v>
      </c>
      <c r="O79">
        <v>19</v>
      </c>
      <c r="P79">
        <v>10</v>
      </c>
      <c r="Q79">
        <v>10</v>
      </c>
      <c r="R79">
        <v>10</v>
      </c>
      <c r="S79">
        <v>2.4</v>
      </c>
      <c r="T79">
        <v>3.4</v>
      </c>
      <c r="U79">
        <v>2.8</v>
      </c>
      <c r="V79">
        <v>0</v>
      </c>
      <c r="W79">
        <v>1</v>
      </c>
      <c r="X79">
        <v>0</v>
      </c>
      <c r="Y79">
        <v>0.56350755251338402</v>
      </c>
      <c r="Z79">
        <v>0.42425580003785501</v>
      </c>
      <c r="AA79">
        <v>0.12917538086765401</v>
      </c>
      <c r="AB79">
        <f t="shared" si="5"/>
        <v>1</v>
      </c>
      <c r="AC79">
        <f t="shared" si="5"/>
        <v>0</v>
      </c>
      <c r="AD79">
        <f t="shared" si="5"/>
        <v>0</v>
      </c>
      <c r="AE79">
        <f t="shared" si="8"/>
        <v>0</v>
      </c>
      <c r="AF79">
        <f t="shared" si="6"/>
        <v>1</v>
      </c>
      <c r="AG79">
        <f t="shared" si="7"/>
        <v>-100</v>
      </c>
      <c r="AH79">
        <f t="shared" si="9"/>
        <v>-229</v>
      </c>
    </row>
    <row r="80" spans="1:34" x14ac:dyDescent="0.25">
      <c r="A80" t="s">
        <v>141</v>
      </c>
      <c r="B80" t="s">
        <v>28</v>
      </c>
      <c r="C80">
        <v>4502</v>
      </c>
      <c r="D80">
        <v>2220</v>
      </c>
      <c r="E80">
        <v>6780763</v>
      </c>
      <c r="F80" t="s">
        <v>142</v>
      </c>
      <c r="G80">
        <v>10406</v>
      </c>
      <c r="H80">
        <v>49</v>
      </c>
      <c r="I80">
        <v>3</v>
      </c>
      <c r="J80">
        <v>20</v>
      </c>
      <c r="K80">
        <v>19</v>
      </c>
      <c r="L80">
        <v>9</v>
      </c>
      <c r="M80">
        <v>0</v>
      </c>
      <c r="N80">
        <v>14</v>
      </c>
      <c r="O80">
        <v>11</v>
      </c>
      <c r="P80">
        <v>14</v>
      </c>
      <c r="Q80">
        <v>10</v>
      </c>
      <c r="R80">
        <v>10</v>
      </c>
      <c r="S80">
        <v>1.18</v>
      </c>
      <c r="T80">
        <v>7</v>
      </c>
      <c r="U80">
        <v>13</v>
      </c>
      <c r="V80">
        <v>1</v>
      </c>
      <c r="W80">
        <v>0</v>
      </c>
      <c r="X80">
        <v>0</v>
      </c>
      <c r="Y80">
        <v>6.2778279600088402E-2</v>
      </c>
      <c r="Z80">
        <v>0.40015970398257</v>
      </c>
      <c r="AA80">
        <v>0.51679852537156001</v>
      </c>
      <c r="AB80">
        <f t="shared" si="5"/>
        <v>0</v>
      </c>
      <c r="AC80">
        <f t="shared" si="5"/>
        <v>0</v>
      </c>
      <c r="AD80">
        <f t="shared" si="5"/>
        <v>1</v>
      </c>
      <c r="AE80">
        <f t="shared" si="8"/>
        <v>0</v>
      </c>
      <c r="AF80">
        <f t="shared" si="6"/>
        <v>1</v>
      </c>
      <c r="AG80">
        <f t="shared" si="7"/>
        <v>-100</v>
      </c>
      <c r="AH80">
        <f t="shared" si="9"/>
        <v>-329</v>
      </c>
    </row>
    <row r="81" spans="1:34" x14ac:dyDescent="0.25">
      <c r="A81" t="s">
        <v>143</v>
      </c>
      <c r="B81" t="s">
        <v>28</v>
      </c>
      <c r="C81">
        <v>2213</v>
      </c>
      <c r="D81">
        <v>2218</v>
      </c>
      <c r="E81">
        <v>6780761</v>
      </c>
      <c r="F81" t="s">
        <v>144</v>
      </c>
      <c r="G81">
        <v>10406</v>
      </c>
      <c r="H81">
        <v>49</v>
      </c>
      <c r="I81">
        <v>0</v>
      </c>
      <c r="J81">
        <v>10</v>
      </c>
      <c r="K81">
        <v>14</v>
      </c>
      <c r="L81">
        <v>21</v>
      </c>
      <c r="M81">
        <v>3</v>
      </c>
      <c r="N81">
        <v>20</v>
      </c>
      <c r="O81">
        <v>21</v>
      </c>
      <c r="P81">
        <v>5</v>
      </c>
      <c r="Q81">
        <v>10</v>
      </c>
      <c r="R81">
        <v>10</v>
      </c>
      <c r="S81">
        <v>7</v>
      </c>
      <c r="T81">
        <v>4</v>
      </c>
      <c r="U81">
        <v>1.5</v>
      </c>
      <c r="V81">
        <v>0</v>
      </c>
      <c r="W81">
        <v>0</v>
      </c>
      <c r="X81">
        <v>1</v>
      </c>
      <c r="Y81">
        <v>0.56350755251338402</v>
      </c>
      <c r="Z81">
        <v>0.42425580003785501</v>
      </c>
      <c r="AA81">
        <v>0.12917538086765401</v>
      </c>
      <c r="AB81">
        <f t="shared" si="5"/>
        <v>1</v>
      </c>
      <c r="AC81">
        <f t="shared" si="5"/>
        <v>0</v>
      </c>
      <c r="AD81">
        <f t="shared" si="5"/>
        <v>0</v>
      </c>
      <c r="AE81">
        <f t="shared" si="8"/>
        <v>0</v>
      </c>
      <c r="AF81">
        <f t="shared" si="6"/>
        <v>1</v>
      </c>
      <c r="AG81">
        <f t="shared" si="7"/>
        <v>-100</v>
      </c>
      <c r="AH81">
        <f t="shared" si="9"/>
        <v>-429</v>
      </c>
    </row>
    <row r="82" spans="1:34" x14ac:dyDescent="0.25">
      <c r="A82" t="s">
        <v>145</v>
      </c>
      <c r="B82" t="s">
        <v>28</v>
      </c>
      <c r="C82">
        <v>2216</v>
      </c>
      <c r="D82">
        <v>2207</v>
      </c>
      <c r="E82">
        <v>6780768</v>
      </c>
      <c r="F82" t="s">
        <v>146</v>
      </c>
      <c r="G82">
        <v>10406</v>
      </c>
      <c r="H82">
        <v>49</v>
      </c>
      <c r="I82">
        <v>0</v>
      </c>
      <c r="J82">
        <v>16</v>
      </c>
      <c r="K82">
        <v>15</v>
      </c>
      <c r="L82">
        <v>8</v>
      </c>
      <c r="M82">
        <v>3</v>
      </c>
      <c r="N82">
        <v>8</v>
      </c>
      <c r="O82">
        <v>9</v>
      </c>
      <c r="P82">
        <v>17</v>
      </c>
      <c r="Q82">
        <v>11</v>
      </c>
      <c r="R82">
        <v>11</v>
      </c>
      <c r="S82">
        <v>1.7</v>
      </c>
      <c r="T82">
        <v>3.75</v>
      </c>
      <c r="U82">
        <v>4.75</v>
      </c>
      <c r="V82">
        <v>0</v>
      </c>
      <c r="W82">
        <v>0</v>
      </c>
      <c r="X82">
        <v>1</v>
      </c>
      <c r="Y82">
        <v>0.56350755251338402</v>
      </c>
      <c r="Z82">
        <v>0.42425580003785501</v>
      </c>
      <c r="AA82">
        <v>0.12917538086765401</v>
      </c>
      <c r="AB82">
        <f t="shared" si="5"/>
        <v>1</v>
      </c>
      <c r="AC82">
        <f t="shared" si="5"/>
        <v>0</v>
      </c>
      <c r="AD82">
        <f t="shared" si="5"/>
        <v>0</v>
      </c>
      <c r="AE82">
        <f t="shared" si="8"/>
        <v>0</v>
      </c>
      <c r="AF82">
        <f t="shared" si="6"/>
        <v>1</v>
      </c>
      <c r="AG82">
        <f t="shared" si="7"/>
        <v>-100</v>
      </c>
      <c r="AH82">
        <f t="shared" si="9"/>
        <v>-529</v>
      </c>
    </row>
    <row r="83" spans="1:34" x14ac:dyDescent="0.25">
      <c r="A83" t="s">
        <v>147</v>
      </c>
      <c r="B83" t="s">
        <v>28</v>
      </c>
      <c r="C83">
        <v>2220</v>
      </c>
      <c r="D83">
        <v>2208</v>
      </c>
      <c r="E83">
        <v>6780769</v>
      </c>
      <c r="F83" t="s">
        <v>148</v>
      </c>
      <c r="G83">
        <v>10406</v>
      </c>
      <c r="H83">
        <v>49</v>
      </c>
      <c r="I83">
        <v>0</v>
      </c>
      <c r="J83">
        <v>14</v>
      </c>
      <c r="K83">
        <v>13</v>
      </c>
      <c r="L83">
        <v>18</v>
      </c>
      <c r="M83">
        <v>3</v>
      </c>
      <c r="N83">
        <v>14</v>
      </c>
      <c r="O83">
        <v>18</v>
      </c>
      <c r="P83">
        <v>15</v>
      </c>
      <c r="Q83">
        <v>11</v>
      </c>
      <c r="R83">
        <v>11</v>
      </c>
      <c r="S83">
        <v>2.63</v>
      </c>
      <c r="T83">
        <v>3.3</v>
      </c>
      <c r="U83">
        <v>2.6</v>
      </c>
      <c r="V83">
        <v>0</v>
      </c>
      <c r="W83">
        <v>0</v>
      </c>
      <c r="X83">
        <v>1</v>
      </c>
      <c r="Y83">
        <v>0.56350755251338402</v>
      </c>
      <c r="Z83">
        <v>0.42425580003785501</v>
      </c>
      <c r="AA83">
        <v>0.12917538086765401</v>
      </c>
      <c r="AB83">
        <f t="shared" si="5"/>
        <v>1</v>
      </c>
      <c r="AC83">
        <f t="shared" si="5"/>
        <v>0</v>
      </c>
      <c r="AD83">
        <f t="shared" si="5"/>
        <v>0</v>
      </c>
      <c r="AE83">
        <f t="shared" si="8"/>
        <v>0</v>
      </c>
      <c r="AF83">
        <f t="shared" si="6"/>
        <v>1</v>
      </c>
      <c r="AG83">
        <f t="shared" si="7"/>
        <v>-100</v>
      </c>
      <c r="AH83">
        <f t="shared" si="9"/>
        <v>-629</v>
      </c>
    </row>
    <row r="84" spans="1:34" x14ac:dyDescent="0.25">
      <c r="A84" t="s">
        <v>149</v>
      </c>
      <c r="B84" t="s">
        <v>28</v>
      </c>
      <c r="C84">
        <v>2224</v>
      </c>
      <c r="D84">
        <v>4871</v>
      </c>
      <c r="E84">
        <v>6780770</v>
      </c>
      <c r="F84" t="s">
        <v>148</v>
      </c>
      <c r="G84">
        <v>10406</v>
      </c>
      <c r="H84">
        <v>49</v>
      </c>
      <c r="I84">
        <v>3</v>
      </c>
      <c r="J84">
        <v>18</v>
      </c>
      <c r="K84">
        <v>25</v>
      </c>
      <c r="L84">
        <v>18</v>
      </c>
      <c r="M84">
        <v>0</v>
      </c>
      <c r="N84">
        <v>16</v>
      </c>
      <c r="O84">
        <v>14</v>
      </c>
      <c r="P84">
        <v>18</v>
      </c>
      <c r="Q84">
        <v>11</v>
      </c>
      <c r="R84">
        <v>11</v>
      </c>
      <c r="S84">
        <v>1.3</v>
      </c>
      <c r="T84">
        <v>5.5</v>
      </c>
      <c r="U84">
        <v>9</v>
      </c>
      <c r="V84">
        <v>1</v>
      </c>
      <c r="W84">
        <v>0</v>
      </c>
      <c r="X84">
        <v>0</v>
      </c>
      <c r="Y84">
        <v>4.90415076732151E-2</v>
      </c>
      <c r="Z84">
        <v>0.34449921470248002</v>
      </c>
      <c r="AA84">
        <v>0.57488857657800196</v>
      </c>
      <c r="AB84">
        <f t="shared" si="5"/>
        <v>0</v>
      </c>
      <c r="AC84">
        <f t="shared" si="5"/>
        <v>0</v>
      </c>
      <c r="AD84">
        <f t="shared" si="5"/>
        <v>1</v>
      </c>
      <c r="AE84">
        <f t="shared" si="8"/>
        <v>0</v>
      </c>
      <c r="AF84">
        <f t="shared" si="6"/>
        <v>1</v>
      </c>
      <c r="AG84">
        <f t="shared" si="7"/>
        <v>-100</v>
      </c>
      <c r="AH84">
        <f t="shared" si="9"/>
        <v>-729</v>
      </c>
    </row>
    <row r="85" spans="1:34" x14ac:dyDescent="0.25">
      <c r="A85" t="s">
        <v>150</v>
      </c>
      <c r="B85" t="s">
        <v>28</v>
      </c>
      <c r="C85">
        <v>2204</v>
      </c>
      <c r="D85">
        <v>2213</v>
      </c>
      <c r="E85">
        <v>6780782</v>
      </c>
      <c r="F85" t="s">
        <v>148</v>
      </c>
      <c r="G85">
        <v>10406</v>
      </c>
      <c r="H85">
        <v>49</v>
      </c>
      <c r="I85">
        <v>0</v>
      </c>
      <c r="J85">
        <v>4</v>
      </c>
      <c r="K85">
        <v>9</v>
      </c>
      <c r="L85">
        <v>21</v>
      </c>
      <c r="M85">
        <v>3</v>
      </c>
      <c r="N85">
        <v>10</v>
      </c>
      <c r="O85">
        <v>14</v>
      </c>
      <c r="P85">
        <v>25</v>
      </c>
      <c r="Q85">
        <v>11</v>
      </c>
      <c r="R85">
        <v>11</v>
      </c>
      <c r="S85">
        <v>2.9</v>
      </c>
      <c r="T85">
        <v>3.4</v>
      </c>
      <c r="U85">
        <v>2.2999999999999998</v>
      </c>
      <c r="V85">
        <v>0</v>
      </c>
      <c r="W85">
        <v>0</v>
      </c>
      <c r="X85">
        <v>1</v>
      </c>
      <c r="Y85">
        <v>0.56350755251338402</v>
      </c>
      <c r="Z85">
        <v>0.42425580003785501</v>
      </c>
      <c r="AA85">
        <v>0.12917538086765401</v>
      </c>
      <c r="AB85">
        <f t="shared" si="5"/>
        <v>1</v>
      </c>
      <c r="AC85">
        <f t="shared" si="5"/>
        <v>0</v>
      </c>
      <c r="AD85">
        <f t="shared" si="5"/>
        <v>0</v>
      </c>
      <c r="AE85">
        <f t="shared" si="8"/>
        <v>0</v>
      </c>
      <c r="AF85">
        <f t="shared" si="6"/>
        <v>1</v>
      </c>
      <c r="AG85">
        <f t="shared" si="7"/>
        <v>-100</v>
      </c>
      <c r="AH85">
        <f t="shared" si="9"/>
        <v>-829</v>
      </c>
    </row>
    <row r="86" spans="1:34" x14ac:dyDescent="0.25">
      <c r="A86" t="s">
        <v>151</v>
      </c>
      <c r="B86" t="s">
        <v>28</v>
      </c>
      <c r="C86">
        <v>2205</v>
      </c>
      <c r="D86">
        <v>7739</v>
      </c>
      <c r="E86">
        <v>6780754</v>
      </c>
      <c r="F86" t="s">
        <v>152</v>
      </c>
      <c r="G86">
        <v>10406</v>
      </c>
      <c r="H86">
        <v>49</v>
      </c>
      <c r="I86">
        <v>1</v>
      </c>
      <c r="J86">
        <v>14</v>
      </c>
      <c r="K86">
        <v>15</v>
      </c>
      <c r="L86">
        <v>12</v>
      </c>
      <c r="M86">
        <v>1</v>
      </c>
      <c r="N86">
        <v>11</v>
      </c>
      <c r="O86">
        <v>16</v>
      </c>
      <c r="P86">
        <v>16</v>
      </c>
      <c r="Q86">
        <v>11</v>
      </c>
      <c r="R86">
        <v>11</v>
      </c>
      <c r="S86">
        <v>1.53</v>
      </c>
      <c r="T86">
        <v>4.2</v>
      </c>
      <c r="U86">
        <v>6</v>
      </c>
      <c r="V86">
        <v>0</v>
      </c>
      <c r="W86">
        <v>1</v>
      </c>
      <c r="X86">
        <v>0</v>
      </c>
      <c r="Y86">
        <v>0.47724434048568198</v>
      </c>
      <c r="Z86">
        <v>0.266743927965368</v>
      </c>
      <c r="AA86">
        <v>0.31707849359303902</v>
      </c>
      <c r="AB86">
        <f t="shared" si="5"/>
        <v>0</v>
      </c>
      <c r="AC86">
        <f t="shared" si="5"/>
        <v>0</v>
      </c>
      <c r="AD86">
        <f t="shared" si="5"/>
        <v>0</v>
      </c>
      <c r="AE86">
        <f t="shared" si="8"/>
        <v>0</v>
      </c>
      <c r="AF86">
        <f t="shared" si="6"/>
        <v>0</v>
      </c>
      <c r="AG86">
        <f t="shared" si="7"/>
        <v>0</v>
      </c>
      <c r="AH86">
        <f t="shared" si="9"/>
        <v>-829</v>
      </c>
    </row>
    <row r="87" spans="1:34" x14ac:dyDescent="0.25">
      <c r="A87" t="s">
        <v>153</v>
      </c>
      <c r="B87" t="s">
        <v>28</v>
      </c>
      <c r="C87">
        <v>2210</v>
      </c>
      <c r="D87">
        <v>4502</v>
      </c>
      <c r="E87">
        <v>6780780</v>
      </c>
      <c r="F87" t="s">
        <v>154</v>
      </c>
      <c r="G87">
        <v>10406</v>
      </c>
      <c r="H87">
        <v>49</v>
      </c>
      <c r="I87">
        <v>3</v>
      </c>
      <c r="J87">
        <v>14</v>
      </c>
      <c r="K87">
        <v>10</v>
      </c>
      <c r="L87">
        <v>15</v>
      </c>
      <c r="M87">
        <v>0</v>
      </c>
      <c r="N87">
        <v>23</v>
      </c>
      <c r="O87">
        <v>23</v>
      </c>
      <c r="P87">
        <v>11</v>
      </c>
      <c r="Q87">
        <v>11</v>
      </c>
      <c r="R87">
        <v>11</v>
      </c>
      <c r="S87">
        <v>7</v>
      </c>
      <c r="T87">
        <v>4.75</v>
      </c>
      <c r="U87">
        <v>1.4</v>
      </c>
      <c r="V87">
        <v>1</v>
      </c>
      <c r="W87">
        <v>0</v>
      </c>
      <c r="X87">
        <v>0</v>
      </c>
      <c r="Y87">
        <v>0.24983077001263901</v>
      </c>
      <c r="Z87">
        <v>0.19924579684617999</v>
      </c>
      <c r="AA87">
        <v>0.54803601461774598</v>
      </c>
      <c r="AB87">
        <f t="shared" si="5"/>
        <v>0</v>
      </c>
      <c r="AC87">
        <f t="shared" si="5"/>
        <v>0</v>
      </c>
      <c r="AD87">
        <f t="shared" si="5"/>
        <v>1</v>
      </c>
      <c r="AE87">
        <f t="shared" si="8"/>
        <v>0</v>
      </c>
      <c r="AF87">
        <f t="shared" si="6"/>
        <v>1</v>
      </c>
      <c r="AG87">
        <f t="shared" si="7"/>
        <v>-100</v>
      </c>
      <c r="AH87">
        <f t="shared" si="9"/>
        <v>-929</v>
      </c>
    </row>
    <row r="88" spans="1:34" x14ac:dyDescent="0.25">
      <c r="A88" t="s">
        <v>155</v>
      </c>
      <c r="B88" t="s">
        <v>28</v>
      </c>
      <c r="C88">
        <v>4863</v>
      </c>
      <c r="D88">
        <v>2219</v>
      </c>
      <c r="E88">
        <v>6780778</v>
      </c>
      <c r="F88" t="s">
        <v>156</v>
      </c>
      <c r="G88">
        <v>10406</v>
      </c>
      <c r="H88">
        <v>49</v>
      </c>
      <c r="I88">
        <v>1</v>
      </c>
      <c r="J88">
        <v>8</v>
      </c>
      <c r="K88">
        <v>9</v>
      </c>
      <c r="L88">
        <v>19</v>
      </c>
      <c r="M88">
        <v>1</v>
      </c>
      <c r="N88">
        <v>19</v>
      </c>
      <c r="O88">
        <v>20</v>
      </c>
      <c r="P88">
        <v>11</v>
      </c>
      <c r="Q88">
        <v>11</v>
      </c>
      <c r="R88">
        <v>11</v>
      </c>
      <c r="S88">
        <v>2.9</v>
      </c>
      <c r="T88">
        <v>3.3</v>
      </c>
      <c r="U88">
        <v>2.38</v>
      </c>
      <c r="V88">
        <v>0</v>
      </c>
      <c r="W88">
        <v>1</v>
      </c>
      <c r="X88">
        <v>0</v>
      </c>
      <c r="Y88">
        <v>6.2778279600088402E-2</v>
      </c>
      <c r="Z88">
        <v>0.40015970398257</v>
      </c>
      <c r="AA88">
        <v>0.51679852537156001</v>
      </c>
      <c r="AB88">
        <f t="shared" si="5"/>
        <v>0</v>
      </c>
      <c r="AC88">
        <f t="shared" si="5"/>
        <v>0</v>
      </c>
      <c r="AD88">
        <f t="shared" si="5"/>
        <v>1</v>
      </c>
      <c r="AE88">
        <f t="shared" si="8"/>
        <v>0</v>
      </c>
      <c r="AF88">
        <f t="shared" si="6"/>
        <v>1</v>
      </c>
      <c r="AG88">
        <f t="shared" si="7"/>
        <v>-100</v>
      </c>
      <c r="AH88">
        <f t="shared" si="9"/>
        <v>-1029</v>
      </c>
    </row>
    <row r="89" spans="1:34" x14ac:dyDescent="0.25">
      <c r="A89" t="s">
        <v>157</v>
      </c>
      <c r="B89" t="s">
        <v>28</v>
      </c>
      <c r="C89">
        <v>2218</v>
      </c>
      <c r="D89">
        <v>6064</v>
      </c>
      <c r="E89">
        <v>6780788</v>
      </c>
      <c r="F89" t="s">
        <v>158</v>
      </c>
      <c r="G89">
        <v>10406</v>
      </c>
      <c r="H89">
        <v>49</v>
      </c>
      <c r="I89">
        <v>3</v>
      </c>
      <c r="J89">
        <v>23</v>
      </c>
      <c r="K89">
        <v>25</v>
      </c>
      <c r="L89">
        <v>5</v>
      </c>
      <c r="M89">
        <v>0</v>
      </c>
      <c r="N89">
        <v>5</v>
      </c>
      <c r="O89">
        <v>9</v>
      </c>
      <c r="P89">
        <v>15</v>
      </c>
      <c r="Q89">
        <v>11</v>
      </c>
      <c r="R89">
        <v>11</v>
      </c>
      <c r="S89">
        <v>1.1399999999999999</v>
      </c>
      <c r="T89">
        <v>7.5</v>
      </c>
      <c r="U89">
        <v>17</v>
      </c>
      <c r="V89">
        <v>1</v>
      </c>
      <c r="W89">
        <v>0</v>
      </c>
      <c r="X89">
        <v>0</v>
      </c>
      <c r="Y89">
        <v>0.37994099482784099</v>
      </c>
      <c r="Z89">
        <v>0.30125362340453699</v>
      </c>
      <c r="AA89">
        <v>0.38937580534191002</v>
      </c>
      <c r="AB89">
        <f t="shared" si="5"/>
        <v>0</v>
      </c>
      <c r="AC89">
        <f t="shared" si="5"/>
        <v>0</v>
      </c>
      <c r="AD89">
        <f t="shared" si="5"/>
        <v>0</v>
      </c>
      <c r="AE89">
        <f t="shared" si="8"/>
        <v>0</v>
      </c>
      <c r="AF89">
        <f t="shared" si="6"/>
        <v>0</v>
      </c>
      <c r="AG89">
        <f t="shared" si="7"/>
        <v>0</v>
      </c>
      <c r="AH89">
        <f t="shared" si="9"/>
        <v>-1029</v>
      </c>
    </row>
    <row r="90" spans="1:34" x14ac:dyDescent="0.25">
      <c r="A90" t="s">
        <v>159</v>
      </c>
      <c r="B90" t="s">
        <v>28</v>
      </c>
      <c r="C90">
        <v>7739</v>
      </c>
      <c r="D90">
        <v>2220</v>
      </c>
      <c r="E90">
        <v>6780785</v>
      </c>
      <c r="F90" t="s">
        <v>160</v>
      </c>
      <c r="G90">
        <v>10406</v>
      </c>
      <c r="H90">
        <v>49</v>
      </c>
      <c r="I90">
        <v>3</v>
      </c>
      <c r="J90">
        <v>12</v>
      </c>
      <c r="K90">
        <v>19</v>
      </c>
      <c r="L90">
        <v>19</v>
      </c>
      <c r="M90">
        <v>0</v>
      </c>
      <c r="N90">
        <v>14</v>
      </c>
      <c r="O90">
        <v>14</v>
      </c>
      <c r="P90">
        <v>20</v>
      </c>
      <c r="Q90">
        <v>12</v>
      </c>
      <c r="R90">
        <v>12</v>
      </c>
      <c r="S90">
        <v>1.62</v>
      </c>
      <c r="T90">
        <v>3.8</v>
      </c>
      <c r="U90">
        <v>5.5</v>
      </c>
      <c r="V90">
        <v>1</v>
      </c>
      <c r="W90">
        <v>0</v>
      </c>
      <c r="X90">
        <v>0</v>
      </c>
      <c r="Y90">
        <v>0.46248491410956499</v>
      </c>
      <c r="Z90">
        <v>0.37916014994710701</v>
      </c>
      <c r="AA90">
        <v>0.17679376399569399</v>
      </c>
      <c r="AB90">
        <f t="shared" si="5"/>
        <v>0</v>
      </c>
      <c r="AC90">
        <f t="shared" si="5"/>
        <v>0</v>
      </c>
      <c r="AD90">
        <f t="shared" si="5"/>
        <v>0</v>
      </c>
      <c r="AE90">
        <f t="shared" si="8"/>
        <v>0</v>
      </c>
      <c r="AF90">
        <f t="shared" si="6"/>
        <v>0</v>
      </c>
      <c r="AG90">
        <f t="shared" si="7"/>
        <v>0</v>
      </c>
      <c r="AH90">
        <f t="shared" si="9"/>
        <v>-1029</v>
      </c>
    </row>
    <row r="91" spans="1:34" x14ac:dyDescent="0.25">
      <c r="A91" t="s">
        <v>161</v>
      </c>
      <c r="B91" t="s">
        <v>28</v>
      </c>
      <c r="C91">
        <v>2213</v>
      </c>
      <c r="D91">
        <v>2210</v>
      </c>
      <c r="E91">
        <v>6780786</v>
      </c>
      <c r="F91" t="s">
        <v>162</v>
      </c>
      <c r="G91">
        <v>10406</v>
      </c>
      <c r="H91">
        <v>49</v>
      </c>
      <c r="I91">
        <v>1</v>
      </c>
      <c r="J91">
        <v>13</v>
      </c>
      <c r="K91">
        <v>16</v>
      </c>
      <c r="L91">
        <v>25</v>
      </c>
      <c r="M91">
        <v>1</v>
      </c>
      <c r="N91">
        <v>17</v>
      </c>
      <c r="O91">
        <v>11</v>
      </c>
      <c r="P91">
        <v>15</v>
      </c>
      <c r="Q91">
        <v>12</v>
      </c>
      <c r="R91">
        <v>12</v>
      </c>
      <c r="S91">
        <v>1.67</v>
      </c>
      <c r="T91">
        <v>3.6</v>
      </c>
      <c r="U91">
        <v>5.25</v>
      </c>
      <c r="V91">
        <v>0</v>
      </c>
      <c r="W91">
        <v>1</v>
      </c>
      <c r="X91">
        <v>0</v>
      </c>
      <c r="Y91">
        <v>0.56350755251338402</v>
      </c>
      <c r="Z91">
        <v>0.42425580003785501</v>
      </c>
      <c r="AA91">
        <v>0.12917538086765401</v>
      </c>
      <c r="AB91">
        <f t="shared" si="5"/>
        <v>1</v>
      </c>
      <c r="AC91">
        <f t="shared" si="5"/>
        <v>0</v>
      </c>
      <c r="AD91">
        <f t="shared" si="5"/>
        <v>0</v>
      </c>
      <c r="AE91">
        <f t="shared" si="8"/>
        <v>0</v>
      </c>
      <c r="AF91">
        <f t="shared" si="6"/>
        <v>1</v>
      </c>
      <c r="AG91">
        <f t="shared" si="7"/>
        <v>-100</v>
      </c>
      <c r="AH91">
        <f t="shared" si="9"/>
        <v>-1129</v>
      </c>
    </row>
    <row r="92" spans="1:34" x14ac:dyDescent="0.25">
      <c r="A92" t="s">
        <v>163</v>
      </c>
      <c r="B92" t="s">
        <v>28</v>
      </c>
      <c r="C92">
        <v>6064</v>
      </c>
      <c r="D92">
        <v>4863</v>
      </c>
      <c r="E92">
        <v>6780790</v>
      </c>
      <c r="F92" t="s">
        <v>162</v>
      </c>
      <c r="G92">
        <v>10406</v>
      </c>
      <c r="H92">
        <v>49</v>
      </c>
      <c r="I92">
        <v>3</v>
      </c>
      <c r="J92">
        <v>5</v>
      </c>
      <c r="K92">
        <v>9</v>
      </c>
      <c r="L92">
        <v>18</v>
      </c>
      <c r="M92">
        <v>0</v>
      </c>
      <c r="N92">
        <v>9</v>
      </c>
      <c r="O92">
        <v>10</v>
      </c>
      <c r="P92">
        <v>20</v>
      </c>
      <c r="Q92">
        <v>12</v>
      </c>
      <c r="R92">
        <v>12</v>
      </c>
      <c r="S92">
        <v>2</v>
      </c>
      <c r="T92">
        <v>3.4</v>
      </c>
      <c r="U92">
        <v>3.7</v>
      </c>
      <c r="V92">
        <v>1</v>
      </c>
      <c r="W92">
        <v>0</v>
      </c>
      <c r="X92">
        <v>0</v>
      </c>
      <c r="Y92">
        <v>0.29018279019943199</v>
      </c>
      <c r="Z92">
        <v>0.25856004551890599</v>
      </c>
      <c r="AA92">
        <v>0.52976279792341996</v>
      </c>
      <c r="AB92">
        <f t="shared" si="5"/>
        <v>0</v>
      </c>
      <c r="AC92">
        <f t="shared" si="5"/>
        <v>0</v>
      </c>
      <c r="AD92">
        <f t="shared" si="5"/>
        <v>1</v>
      </c>
      <c r="AE92">
        <f t="shared" si="8"/>
        <v>0</v>
      </c>
      <c r="AF92">
        <f t="shared" si="6"/>
        <v>1</v>
      </c>
      <c r="AG92">
        <f t="shared" si="7"/>
        <v>-100</v>
      </c>
      <c r="AH92">
        <f t="shared" si="9"/>
        <v>-1229</v>
      </c>
    </row>
    <row r="93" spans="1:34" x14ac:dyDescent="0.25">
      <c r="A93" t="s">
        <v>164</v>
      </c>
      <c r="B93" t="s">
        <v>28</v>
      </c>
      <c r="C93">
        <v>2207</v>
      </c>
      <c r="D93">
        <v>2224</v>
      </c>
      <c r="E93">
        <v>6780784</v>
      </c>
      <c r="F93" t="s">
        <v>162</v>
      </c>
      <c r="G93">
        <v>10406</v>
      </c>
      <c r="H93">
        <v>49</v>
      </c>
      <c r="I93">
        <v>0</v>
      </c>
      <c r="J93">
        <v>11</v>
      </c>
      <c r="K93">
        <v>11</v>
      </c>
      <c r="L93">
        <v>17</v>
      </c>
      <c r="M93">
        <v>3</v>
      </c>
      <c r="N93">
        <v>21</v>
      </c>
      <c r="O93">
        <v>29</v>
      </c>
      <c r="P93">
        <v>19</v>
      </c>
      <c r="Q93">
        <v>12</v>
      </c>
      <c r="R93">
        <v>12</v>
      </c>
      <c r="S93">
        <v>3.2</v>
      </c>
      <c r="T93">
        <v>3.4</v>
      </c>
      <c r="U93">
        <v>2.2000000000000002</v>
      </c>
      <c r="V93">
        <v>0</v>
      </c>
      <c r="W93">
        <v>0</v>
      </c>
      <c r="X93">
        <v>1</v>
      </c>
      <c r="Y93">
        <v>0.56350755251338402</v>
      </c>
      <c r="Z93">
        <v>0.42425580003785501</v>
      </c>
      <c r="AA93">
        <v>0.12917538086765401</v>
      </c>
      <c r="AB93">
        <f t="shared" si="5"/>
        <v>1</v>
      </c>
      <c r="AC93">
        <f t="shared" si="5"/>
        <v>0</v>
      </c>
      <c r="AD93">
        <f t="shared" si="5"/>
        <v>0</v>
      </c>
      <c r="AE93">
        <f t="shared" si="8"/>
        <v>0</v>
      </c>
      <c r="AF93">
        <f t="shared" si="6"/>
        <v>1</v>
      </c>
      <c r="AG93">
        <f t="shared" si="7"/>
        <v>-100</v>
      </c>
      <c r="AH93">
        <f t="shared" si="9"/>
        <v>-1329</v>
      </c>
    </row>
    <row r="94" spans="1:34" x14ac:dyDescent="0.25">
      <c r="A94" t="s">
        <v>165</v>
      </c>
      <c r="B94" t="s">
        <v>28</v>
      </c>
      <c r="C94">
        <v>4871</v>
      </c>
      <c r="D94">
        <v>2205</v>
      </c>
      <c r="E94">
        <v>6780775</v>
      </c>
      <c r="F94" t="s">
        <v>162</v>
      </c>
      <c r="G94">
        <v>10406</v>
      </c>
      <c r="H94">
        <v>49</v>
      </c>
      <c r="I94">
        <v>1</v>
      </c>
      <c r="J94">
        <v>16</v>
      </c>
      <c r="K94">
        <v>15</v>
      </c>
      <c r="L94">
        <v>22</v>
      </c>
      <c r="M94">
        <v>1</v>
      </c>
      <c r="N94">
        <v>15</v>
      </c>
      <c r="O94">
        <v>18</v>
      </c>
      <c r="P94">
        <v>15</v>
      </c>
      <c r="Q94">
        <v>12</v>
      </c>
      <c r="R94">
        <v>12</v>
      </c>
      <c r="S94">
        <v>4</v>
      </c>
      <c r="T94">
        <v>3.75</v>
      </c>
      <c r="U94">
        <v>1.83</v>
      </c>
      <c r="V94">
        <v>0</v>
      </c>
      <c r="W94">
        <v>1</v>
      </c>
      <c r="X94">
        <v>0</v>
      </c>
      <c r="Y94">
        <v>6.2778279600088402E-2</v>
      </c>
      <c r="Z94">
        <v>0.40015970398257</v>
      </c>
      <c r="AA94">
        <v>0.51679852537156001</v>
      </c>
      <c r="AB94">
        <f t="shared" si="5"/>
        <v>0</v>
      </c>
      <c r="AC94">
        <f t="shared" si="5"/>
        <v>0</v>
      </c>
      <c r="AD94">
        <f t="shared" si="5"/>
        <v>1</v>
      </c>
      <c r="AE94">
        <f t="shared" si="8"/>
        <v>0</v>
      </c>
      <c r="AF94">
        <f t="shared" si="6"/>
        <v>1</v>
      </c>
      <c r="AG94">
        <f t="shared" si="7"/>
        <v>-100</v>
      </c>
      <c r="AH94">
        <f t="shared" si="9"/>
        <v>-1429</v>
      </c>
    </row>
    <row r="95" spans="1:34" x14ac:dyDescent="0.25">
      <c r="A95" t="s">
        <v>166</v>
      </c>
      <c r="B95" t="s">
        <v>28</v>
      </c>
      <c r="C95">
        <v>2219</v>
      </c>
      <c r="D95">
        <v>2204</v>
      </c>
      <c r="E95">
        <v>6780781</v>
      </c>
      <c r="F95" t="s">
        <v>167</v>
      </c>
      <c r="G95">
        <v>10406</v>
      </c>
      <c r="H95">
        <v>49</v>
      </c>
      <c r="I95">
        <v>3</v>
      </c>
      <c r="J95">
        <v>20</v>
      </c>
      <c r="K95">
        <v>21</v>
      </c>
      <c r="L95">
        <v>12</v>
      </c>
      <c r="M95">
        <v>0</v>
      </c>
      <c r="N95">
        <v>4</v>
      </c>
      <c r="O95">
        <v>9</v>
      </c>
      <c r="P95">
        <v>23</v>
      </c>
      <c r="Q95">
        <v>12</v>
      </c>
      <c r="R95">
        <v>12</v>
      </c>
      <c r="S95">
        <v>1.25</v>
      </c>
      <c r="T95">
        <v>5.75</v>
      </c>
      <c r="U95">
        <v>11</v>
      </c>
      <c r="V95">
        <v>1</v>
      </c>
      <c r="W95">
        <v>0</v>
      </c>
      <c r="X95">
        <v>0</v>
      </c>
      <c r="Y95">
        <v>0.85198110680435502</v>
      </c>
      <c r="Z95">
        <v>8.4510502807525006E-2</v>
      </c>
      <c r="AA95">
        <v>3.8378527254662398E-2</v>
      </c>
      <c r="AB95">
        <f t="shared" si="5"/>
        <v>1</v>
      </c>
      <c r="AC95">
        <f t="shared" si="5"/>
        <v>0</v>
      </c>
      <c r="AD95">
        <f t="shared" si="5"/>
        <v>0</v>
      </c>
      <c r="AE95">
        <f t="shared" si="8"/>
        <v>1</v>
      </c>
      <c r="AF95">
        <f t="shared" si="6"/>
        <v>1</v>
      </c>
      <c r="AG95">
        <f t="shared" si="7"/>
        <v>25</v>
      </c>
      <c r="AH95">
        <f t="shared" si="9"/>
        <v>-1404</v>
      </c>
    </row>
    <row r="96" spans="1:34" x14ac:dyDescent="0.25">
      <c r="A96" t="s">
        <v>168</v>
      </c>
      <c r="B96" t="s">
        <v>28</v>
      </c>
      <c r="C96">
        <v>4502</v>
      </c>
      <c r="D96">
        <v>2218</v>
      </c>
      <c r="E96">
        <v>6780789</v>
      </c>
      <c r="F96" s="1">
        <v>42015.583333333336</v>
      </c>
      <c r="G96">
        <v>10406</v>
      </c>
      <c r="H96">
        <v>49</v>
      </c>
      <c r="I96">
        <v>3</v>
      </c>
      <c r="J96">
        <v>23</v>
      </c>
      <c r="K96">
        <v>23</v>
      </c>
      <c r="L96">
        <v>12</v>
      </c>
      <c r="M96">
        <v>0</v>
      </c>
      <c r="N96">
        <v>26</v>
      </c>
      <c r="O96">
        <v>28</v>
      </c>
      <c r="P96">
        <v>5</v>
      </c>
      <c r="Q96">
        <v>12</v>
      </c>
      <c r="R96">
        <v>12</v>
      </c>
      <c r="S96">
        <v>2.1</v>
      </c>
      <c r="T96">
        <v>3.25</v>
      </c>
      <c r="U96">
        <v>3.5</v>
      </c>
      <c r="V96">
        <v>1</v>
      </c>
      <c r="W96">
        <v>0</v>
      </c>
      <c r="X96">
        <v>0</v>
      </c>
      <c r="Y96">
        <v>6.2778279600088402E-2</v>
      </c>
      <c r="Z96">
        <v>0.40015970398257</v>
      </c>
      <c r="AA96">
        <v>0.51679852537156001</v>
      </c>
      <c r="AB96">
        <f t="shared" si="5"/>
        <v>0</v>
      </c>
      <c r="AC96">
        <f t="shared" si="5"/>
        <v>0</v>
      </c>
      <c r="AD96">
        <f t="shared" si="5"/>
        <v>1</v>
      </c>
      <c r="AE96">
        <f t="shared" si="8"/>
        <v>0</v>
      </c>
      <c r="AF96">
        <f t="shared" si="6"/>
        <v>1</v>
      </c>
      <c r="AG96">
        <f t="shared" si="7"/>
        <v>-100</v>
      </c>
      <c r="AH96">
        <f t="shared" si="9"/>
        <v>-1504</v>
      </c>
    </row>
    <row r="97" spans="1:34" x14ac:dyDescent="0.25">
      <c r="A97" t="s">
        <v>169</v>
      </c>
      <c r="B97" t="s">
        <v>28</v>
      </c>
      <c r="C97">
        <v>2208</v>
      </c>
      <c r="D97">
        <v>2216</v>
      </c>
      <c r="E97">
        <v>6780774</v>
      </c>
      <c r="F97" s="1">
        <v>42015.729166666664</v>
      </c>
      <c r="G97">
        <v>10406</v>
      </c>
      <c r="H97">
        <v>49</v>
      </c>
      <c r="I97">
        <v>0</v>
      </c>
      <c r="J97">
        <v>17</v>
      </c>
      <c r="K97">
        <v>20</v>
      </c>
      <c r="L97">
        <v>16</v>
      </c>
      <c r="M97">
        <v>3</v>
      </c>
      <c r="N97">
        <v>16</v>
      </c>
      <c r="O97">
        <v>15</v>
      </c>
      <c r="P97">
        <v>10</v>
      </c>
      <c r="Q97">
        <v>12</v>
      </c>
      <c r="R97">
        <v>12</v>
      </c>
      <c r="S97">
        <v>2</v>
      </c>
      <c r="T97">
        <v>3.3</v>
      </c>
      <c r="U97">
        <v>3.75</v>
      </c>
      <c r="V97">
        <v>0</v>
      </c>
      <c r="W97">
        <v>0</v>
      </c>
      <c r="X97">
        <v>1</v>
      </c>
      <c r="Y97">
        <v>0.56350755251338402</v>
      </c>
      <c r="Z97">
        <v>0.42425580003785501</v>
      </c>
      <c r="AA97">
        <v>0.12917538086765401</v>
      </c>
      <c r="AB97">
        <f t="shared" si="5"/>
        <v>1</v>
      </c>
      <c r="AC97">
        <f t="shared" si="5"/>
        <v>0</v>
      </c>
      <c r="AD97">
        <f t="shared" si="5"/>
        <v>0</v>
      </c>
      <c r="AE97">
        <f t="shared" si="8"/>
        <v>0</v>
      </c>
      <c r="AF97">
        <f t="shared" si="6"/>
        <v>1</v>
      </c>
      <c r="AG97">
        <f t="shared" si="7"/>
        <v>-100</v>
      </c>
      <c r="AH97">
        <f t="shared" si="9"/>
        <v>-1604</v>
      </c>
    </row>
    <row r="98" spans="1:34" x14ac:dyDescent="0.25">
      <c r="A98" t="s">
        <v>170</v>
      </c>
      <c r="B98" t="s">
        <v>28</v>
      </c>
      <c r="C98">
        <v>2205</v>
      </c>
      <c r="D98">
        <v>2207</v>
      </c>
      <c r="E98">
        <v>6780772</v>
      </c>
      <c r="F98" s="1">
        <v>42166.802083333336</v>
      </c>
      <c r="G98">
        <v>10406</v>
      </c>
      <c r="H98">
        <v>49</v>
      </c>
      <c r="I98">
        <v>3</v>
      </c>
      <c r="J98">
        <v>16</v>
      </c>
      <c r="K98">
        <v>19</v>
      </c>
      <c r="L98">
        <v>16</v>
      </c>
      <c r="M98">
        <v>0</v>
      </c>
      <c r="N98">
        <v>11</v>
      </c>
      <c r="O98">
        <v>12</v>
      </c>
      <c r="P98">
        <v>19</v>
      </c>
      <c r="Q98">
        <v>13</v>
      </c>
      <c r="R98">
        <v>13</v>
      </c>
      <c r="S98">
        <v>1.4</v>
      </c>
      <c r="T98">
        <v>4.5</v>
      </c>
      <c r="U98">
        <v>8</v>
      </c>
      <c r="V98">
        <v>1</v>
      </c>
      <c r="W98">
        <v>0</v>
      </c>
      <c r="X98">
        <v>0</v>
      </c>
      <c r="Y98">
        <v>0.56350755251338402</v>
      </c>
      <c r="Z98">
        <v>0.42425580003785501</v>
      </c>
      <c r="AA98">
        <v>0.12917538086765401</v>
      </c>
      <c r="AB98">
        <f t="shared" si="5"/>
        <v>1</v>
      </c>
      <c r="AC98">
        <f t="shared" si="5"/>
        <v>0</v>
      </c>
      <c r="AD98">
        <f t="shared" si="5"/>
        <v>0</v>
      </c>
      <c r="AE98">
        <f t="shared" si="8"/>
        <v>1</v>
      </c>
      <c r="AF98">
        <f t="shared" si="6"/>
        <v>1</v>
      </c>
      <c r="AG98">
        <f t="shared" si="7"/>
        <v>40</v>
      </c>
      <c r="AH98">
        <f t="shared" si="9"/>
        <v>-1564</v>
      </c>
    </row>
    <row r="99" spans="1:34" x14ac:dyDescent="0.25">
      <c r="A99" t="s">
        <v>171</v>
      </c>
      <c r="B99" t="s">
        <v>28</v>
      </c>
      <c r="C99">
        <v>2220</v>
      </c>
      <c r="D99">
        <v>4871</v>
      </c>
      <c r="E99">
        <v>6780779</v>
      </c>
      <c r="F99" s="1">
        <v>42196.666666666664</v>
      </c>
      <c r="G99">
        <v>10406</v>
      </c>
      <c r="H99">
        <v>49</v>
      </c>
      <c r="I99">
        <v>3</v>
      </c>
      <c r="J99">
        <v>14</v>
      </c>
      <c r="K99">
        <v>14</v>
      </c>
      <c r="L99">
        <v>21</v>
      </c>
      <c r="M99">
        <v>0</v>
      </c>
      <c r="N99">
        <v>17</v>
      </c>
      <c r="O99">
        <v>16</v>
      </c>
      <c r="P99">
        <v>23</v>
      </c>
      <c r="Q99">
        <v>13</v>
      </c>
      <c r="R99">
        <v>13</v>
      </c>
      <c r="S99">
        <v>2</v>
      </c>
      <c r="T99">
        <v>3.5</v>
      </c>
      <c r="U99">
        <v>3.5</v>
      </c>
      <c r="V99">
        <v>1</v>
      </c>
      <c r="W99">
        <v>0</v>
      </c>
      <c r="X99">
        <v>0</v>
      </c>
      <c r="Y99">
        <v>4.90415076732151E-2</v>
      </c>
      <c r="Z99">
        <v>0.34449921470248002</v>
      </c>
      <c r="AA99">
        <v>0.57488857657800196</v>
      </c>
      <c r="AB99">
        <f t="shared" si="5"/>
        <v>0</v>
      </c>
      <c r="AC99">
        <f t="shared" si="5"/>
        <v>0</v>
      </c>
      <c r="AD99">
        <f t="shared" si="5"/>
        <v>1</v>
      </c>
      <c r="AE99">
        <f t="shared" si="8"/>
        <v>0</v>
      </c>
      <c r="AF99">
        <f t="shared" si="6"/>
        <v>1</v>
      </c>
      <c r="AG99">
        <f t="shared" si="7"/>
        <v>-100</v>
      </c>
      <c r="AH99">
        <f t="shared" si="9"/>
        <v>-1664</v>
      </c>
    </row>
    <row r="100" spans="1:34" x14ac:dyDescent="0.25">
      <c r="A100" t="s">
        <v>172</v>
      </c>
      <c r="B100" t="s">
        <v>28</v>
      </c>
      <c r="C100">
        <v>7739</v>
      </c>
      <c r="D100">
        <v>2213</v>
      </c>
      <c r="E100">
        <v>6780777</v>
      </c>
      <c r="F100" s="1">
        <v>42196.666666666664</v>
      </c>
      <c r="G100">
        <v>10406</v>
      </c>
      <c r="H100">
        <v>49</v>
      </c>
      <c r="I100">
        <v>0</v>
      </c>
      <c r="J100">
        <v>15</v>
      </c>
      <c r="K100">
        <v>20</v>
      </c>
      <c r="L100">
        <v>19</v>
      </c>
      <c r="M100">
        <v>3</v>
      </c>
      <c r="N100">
        <v>14</v>
      </c>
      <c r="O100">
        <v>17</v>
      </c>
      <c r="P100">
        <v>26</v>
      </c>
      <c r="Q100">
        <v>13</v>
      </c>
      <c r="R100">
        <v>13</v>
      </c>
      <c r="S100">
        <v>1.55</v>
      </c>
      <c r="T100">
        <v>4</v>
      </c>
      <c r="U100">
        <v>6.5</v>
      </c>
      <c r="V100">
        <v>0</v>
      </c>
      <c r="W100">
        <v>0</v>
      </c>
      <c r="X100">
        <v>1</v>
      </c>
      <c r="Y100">
        <v>0.46248491410956499</v>
      </c>
      <c r="Z100">
        <v>0.37916014994710701</v>
      </c>
      <c r="AA100">
        <v>0.17679376399569399</v>
      </c>
      <c r="AB100">
        <f t="shared" si="5"/>
        <v>0</v>
      </c>
      <c r="AC100">
        <f t="shared" si="5"/>
        <v>0</v>
      </c>
      <c r="AD100">
        <f t="shared" si="5"/>
        <v>0</v>
      </c>
      <c r="AE100">
        <f t="shared" si="8"/>
        <v>0</v>
      </c>
      <c r="AF100">
        <f t="shared" si="6"/>
        <v>0</v>
      </c>
      <c r="AG100">
        <f t="shared" si="7"/>
        <v>0</v>
      </c>
      <c r="AH100">
        <f t="shared" si="9"/>
        <v>-1664</v>
      </c>
    </row>
    <row r="101" spans="1:34" x14ac:dyDescent="0.25">
      <c r="A101" t="s">
        <v>173</v>
      </c>
      <c r="B101" t="s">
        <v>28</v>
      </c>
      <c r="C101">
        <v>2224</v>
      </c>
      <c r="D101">
        <v>4863</v>
      </c>
      <c r="E101">
        <v>6780771</v>
      </c>
      <c r="F101" s="1">
        <v>42196.802083333336</v>
      </c>
      <c r="G101">
        <v>10406</v>
      </c>
      <c r="H101">
        <v>49</v>
      </c>
      <c r="I101">
        <v>3</v>
      </c>
      <c r="J101">
        <v>24</v>
      </c>
      <c r="K101">
        <v>31</v>
      </c>
      <c r="L101">
        <v>20</v>
      </c>
      <c r="M101">
        <v>0</v>
      </c>
      <c r="N101">
        <v>9</v>
      </c>
      <c r="O101">
        <v>11</v>
      </c>
      <c r="P101">
        <v>22</v>
      </c>
      <c r="Q101">
        <v>13</v>
      </c>
      <c r="R101">
        <v>13</v>
      </c>
      <c r="S101">
        <v>1.22</v>
      </c>
      <c r="T101">
        <v>6</v>
      </c>
      <c r="U101">
        <v>13</v>
      </c>
      <c r="V101">
        <v>1</v>
      </c>
      <c r="W101">
        <v>0</v>
      </c>
      <c r="X101">
        <v>0</v>
      </c>
      <c r="Y101">
        <v>0.37994238696516403</v>
      </c>
      <c r="Z101">
        <v>0.30125368797843499</v>
      </c>
      <c r="AA101">
        <v>0.38937413241275098</v>
      </c>
      <c r="AB101">
        <f t="shared" si="5"/>
        <v>0</v>
      </c>
      <c r="AC101">
        <f t="shared" si="5"/>
        <v>0</v>
      </c>
      <c r="AD101">
        <f t="shared" si="5"/>
        <v>0</v>
      </c>
      <c r="AE101">
        <f t="shared" si="8"/>
        <v>0</v>
      </c>
      <c r="AF101">
        <f t="shared" si="6"/>
        <v>0</v>
      </c>
      <c r="AG101">
        <f t="shared" si="7"/>
        <v>0</v>
      </c>
      <c r="AH101">
        <f t="shared" si="9"/>
        <v>-1664</v>
      </c>
    </row>
    <row r="102" spans="1:34" x14ac:dyDescent="0.25">
      <c r="A102" t="s">
        <v>174</v>
      </c>
      <c r="B102" t="s">
        <v>28</v>
      </c>
      <c r="C102">
        <v>2216</v>
      </c>
      <c r="D102">
        <v>6064</v>
      </c>
      <c r="E102">
        <v>6780776</v>
      </c>
      <c r="F102" s="1">
        <v>42227.583333333336</v>
      </c>
      <c r="G102">
        <v>10406</v>
      </c>
      <c r="H102">
        <v>49</v>
      </c>
      <c r="I102">
        <v>1</v>
      </c>
      <c r="J102">
        <v>19</v>
      </c>
      <c r="K102">
        <v>16</v>
      </c>
      <c r="L102">
        <v>10</v>
      </c>
      <c r="M102">
        <v>1</v>
      </c>
      <c r="N102">
        <v>8</v>
      </c>
      <c r="O102">
        <v>11</v>
      </c>
      <c r="P102">
        <v>19</v>
      </c>
      <c r="Q102">
        <v>13</v>
      </c>
      <c r="R102">
        <v>13</v>
      </c>
      <c r="S102">
        <v>1.5</v>
      </c>
      <c r="T102">
        <v>3.8</v>
      </c>
      <c r="U102">
        <v>7</v>
      </c>
      <c r="V102">
        <v>0</v>
      </c>
      <c r="W102">
        <v>1</v>
      </c>
      <c r="X102">
        <v>0</v>
      </c>
      <c r="Y102">
        <v>0.37994099482784099</v>
      </c>
      <c r="Z102">
        <v>0.30125362340453699</v>
      </c>
      <c r="AA102">
        <v>0.38937580534191002</v>
      </c>
      <c r="AB102">
        <f t="shared" si="5"/>
        <v>0</v>
      </c>
      <c r="AC102">
        <f t="shared" si="5"/>
        <v>0</v>
      </c>
      <c r="AD102">
        <f t="shared" si="5"/>
        <v>0</v>
      </c>
      <c r="AE102">
        <f t="shared" si="8"/>
        <v>0</v>
      </c>
      <c r="AF102">
        <f t="shared" si="6"/>
        <v>0</v>
      </c>
      <c r="AG102">
        <f t="shared" si="7"/>
        <v>0</v>
      </c>
      <c r="AH102">
        <f t="shared" si="9"/>
        <v>-1664</v>
      </c>
    </row>
    <row r="103" spans="1:34" x14ac:dyDescent="0.25">
      <c r="A103" t="s">
        <v>175</v>
      </c>
      <c r="B103" t="s">
        <v>28</v>
      </c>
      <c r="C103">
        <v>2204</v>
      </c>
      <c r="D103">
        <v>4502</v>
      </c>
      <c r="E103">
        <v>6780783</v>
      </c>
      <c r="F103" s="1">
        <v>42227.666666666664</v>
      </c>
      <c r="G103">
        <v>10406</v>
      </c>
      <c r="H103">
        <v>49</v>
      </c>
      <c r="I103">
        <v>0</v>
      </c>
      <c r="J103">
        <v>4</v>
      </c>
      <c r="K103">
        <v>10</v>
      </c>
      <c r="L103">
        <v>25</v>
      </c>
      <c r="M103">
        <v>3</v>
      </c>
      <c r="N103">
        <v>26</v>
      </c>
      <c r="O103">
        <v>25</v>
      </c>
      <c r="P103">
        <v>13</v>
      </c>
      <c r="Q103">
        <v>13</v>
      </c>
      <c r="R103">
        <v>13</v>
      </c>
      <c r="S103">
        <v>8</v>
      </c>
      <c r="T103">
        <v>4.75</v>
      </c>
      <c r="U103">
        <v>1.36</v>
      </c>
      <c r="V103">
        <v>0</v>
      </c>
      <c r="W103">
        <v>0</v>
      </c>
      <c r="X103">
        <v>1</v>
      </c>
      <c r="Y103">
        <v>0.24983077001263901</v>
      </c>
      <c r="Z103">
        <v>0.19924579684617999</v>
      </c>
      <c r="AA103">
        <v>0.54803601461774598</v>
      </c>
      <c r="AB103">
        <f t="shared" si="5"/>
        <v>0</v>
      </c>
      <c r="AC103">
        <f t="shared" si="5"/>
        <v>0</v>
      </c>
      <c r="AD103">
        <f t="shared" si="5"/>
        <v>1</v>
      </c>
      <c r="AE103">
        <f t="shared" si="8"/>
        <v>1</v>
      </c>
      <c r="AF103">
        <f t="shared" si="6"/>
        <v>1</v>
      </c>
      <c r="AG103">
        <f t="shared" si="7"/>
        <v>36</v>
      </c>
      <c r="AH103">
        <f t="shared" si="9"/>
        <v>-1628</v>
      </c>
    </row>
    <row r="104" spans="1:34" x14ac:dyDescent="0.25">
      <c r="A104" t="s">
        <v>176</v>
      </c>
      <c r="B104" t="s">
        <v>28</v>
      </c>
      <c r="C104">
        <v>2210</v>
      </c>
      <c r="D104">
        <v>2219</v>
      </c>
      <c r="E104">
        <v>6780773</v>
      </c>
      <c r="F104" s="1">
        <v>42227.708333333336</v>
      </c>
      <c r="G104">
        <v>10406</v>
      </c>
      <c r="H104">
        <v>49</v>
      </c>
      <c r="I104">
        <v>3</v>
      </c>
      <c r="J104">
        <v>18</v>
      </c>
      <c r="K104">
        <v>12</v>
      </c>
      <c r="L104">
        <v>16</v>
      </c>
      <c r="M104">
        <v>0</v>
      </c>
      <c r="N104">
        <v>23</v>
      </c>
      <c r="O104">
        <v>23</v>
      </c>
      <c r="P104">
        <v>13</v>
      </c>
      <c r="Q104">
        <v>13</v>
      </c>
      <c r="R104">
        <v>13</v>
      </c>
      <c r="S104">
        <v>3.4</v>
      </c>
      <c r="T104">
        <v>3.4</v>
      </c>
      <c r="U104">
        <v>2.1</v>
      </c>
      <c r="V104">
        <v>1</v>
      </c>
      <c r="W104">
        <v>0</v>
      </c>
      <c r="X104">
        <v>0</v>
      </c>
      <c r="Y104">
        <v>0.56350755251338402</v>
      </c>
      <c r="Z104">
        <v>0.42425580003785501</v>
      </c>
      <c r="AA104">
        <v>0.12917538086765401</v>
      </c>
      <c r="AB104">
        <f t="shared" si="5"/>
        <v>1</v>
      </c>
      <c r="AC104">
        <f t="shared" si="5"/>
        <v>0</v>
      </c>
      <c r="AD104">
        <f t="shared" si="5"/>
        <v>0</v>
      </c>
      <c r="AE104">
        <f t="shared" si="8"/>
        <v>1</v>
      </c>
      <c r="AF104">
        <f t="shared" si="6"/>
        <v>1</v>
      </c>
      <c r="AG104">
        <f t="shared" si="7"/>
        <v>240</v>
      </c>
      <c r="AH104">
        <f t="shared" si="9"/>
        <v>-1388</v>
      </c>
    </row>
    <row r="105" spans="1:34" x14ac:dyDescent="0.25">
      <c r="A105" t="s">
        <v>177</v>
      </c>
      <c r="B105" t="s">
        <v>28</v>
      </c>
      <c r="C105">
        <v>2218</v>
      </c>
      <c r="D105">
        <v>2208</v>
      </c>
      <c r="E105">
        <v>6780787</v>
      </c>
      <c r="F105" s="1">
        <v>42227.75</v>
      </c>
      <c r="G105">
        <v>10406</v>
      </c>
      <c r="H105">
        <v>49</v>
      </c>
      <c r="I105">
        <v>3</v>
      </c>
      <c r="J105">
        <v>26</v>
      </c>
      <c r="K105">
        <v>29</v>
      </c>
      <c r="L105">
        <v>7</v>
      </c>
      <c r="M105">
        <v>0</v>
      </c>
      <c r="N105">
        <v>17</v>
      </c>
      <c r="O105">
        <v>20</v>
      </c>
      <c r="P105">
        <v>17</v>
      </c>
      <c r="Q105">
        <v>13</v>
      </c>
      <c r="R105">
        <v>13</v>
      </c>
      <c r="S105">
        <v>1.25</v>
      </c>
      <c r="T105">
        <v>5.75</v>
      </c>
      <c r="U105">
        <v>11</v>
      </c>
      <c r="V105">
        <v>1</v>
      </c>
      <c r="W105">
        <v>0</v>
      </c>
      <c r="X105">
        <v>0</v>
      </c>
      <c r="Y105">
        <v>0.56350755251338402</v>
      </c>
      <c r="Z105">
        <v>0.42425580003785501</v>
      </c>
      <c r="AA105">
        <v>0.12917538086765401</v>
      </c>
      <c r="AB105">
        <f t="shared" si="5"/>
        <v>1</v>
      </c>
      <c r="AC105">
        <f t="shared" si="5"/>
        <v>0</v>
      </c>
      <c r="AD105">
        <f t="shared" si="5"/>
        <v>0</v>
      </c>
      <c r="AE105">
        <f t="shared" si="8"/>
        <v>1</v>
      </c>
      <c r="AF105">
        <f t="shared" si="6"/>
        <v>1</v>
      </c>
      <c r="AG105">
        <f t="shared" si="7"/>
        <v>25</v>
      </c>
      <c r="AH105">
        <f t="shared" si="9"/>
        <v>-1363</v>
      </c>
    </row>
    <row r="106" spans="1:34" x14ac:dyDescent="0.25">
      <c r="A106" t="s">
        <v>178</v>
      </c>
      <c r="B106" t="s">
        <v>28</v>
      </c>
      <c r="C106">
        <v>4863</v>
      </c>
      <c r="D106">
        <v>2210</v>
      </c>
      <c r="E106">
        <v>6780807</v>
      </c>
      <c r="F106" t="s">
        <v>179</v>
      </c>
      <c r="G106">
        <v>10406</v>
      </c>
      <c r="H106">
        <v>49</v>
      </c>
      <c r="I106">
        <v>3</v>
      </c>
      <c r="J106">
        <v>9</v>
      </c>
      <c r="K106">
        <v>12</v>
      </c>
      <c r="L106">
        <v>28</v>
      </c>
      <c r="M106">
        <v>0</v>
      </c>
      <c r="N106">
        <v>21</v>
      </c>
      <c r="O106">
        <v>15</v>
      </c>
      <c r="P106">
        <v>17</v>
      </c>
      <c r="Q106">
        <v>14</v>
      </c>
      <c r="R106">
        <v>14</v>
      </c>
      <c r="S106">
        <v>2</v>
      </c>
      <c r="T106">
        <v>3.5</v>
      </c>
      <c r="U106">
        <v>3.6</v>
      </c>
      <c r="V106">
        <v>1</v>
      </c>
      <c r="W106">
        <v>0</v>
      </c>
      <c r="X106">
        <v>0</v>
      </c>
      <c r="Y106">
        <v>6.2778279600088402E-2</v>
      </c>
      <c r="Z106">
        <v>0.40015970398257</v>
      </c>
      <c r="AA106">
        <v>0.51679852537156001</v>
      </c>
      <c r="AB106">
        <f t="shared" si="5"/>
        <v>0</v>
      </c>
      <c r="AC106">
        <f t="shared" si="5"/>
        <v>0</v>
      </c>
      <c r="AD106">
        <f t="shared" si="5"/>
        <v>1</v>
      </c>
      <c r="AE106">
        <f t="shared" si="8"/>
        <v>0</v>
      </c>
      <c r="AF106">
        <f t="shared" si="6"/>
        <v>1</v>
      </c>
      <c r="AG106">
        <f t="shared" si="7"/>
        <v>-100</v>
      </c>
      <c r="AH106">
        <f t="shared" si="9"/>
        <v>-1463</v>
      </c>
    </row>
    <row r="107" spans="1:34" x14ac:dyDescent="0.25">
      <c r="A107" t="s">
        <v>180</v>
      </c>
      <c r="B107" t="s">
        <v>28</v>
      </c>
      <c r="C107">
        <v>2213</v>
      </c>
      <c r="D107">
        <v>2220</v>
      </c>
      <c r="E107">
        <v>6780796</v>
      </c>
      <c r="F107" t="s">
        <v>181</v>
      </c>
      <c r="G107">
        <v>10406</v>
      </c>
      <c r="H107">
        <v>49</v>
      </c>
      <c r="I107">
        <v>0</v>
      </c>
      <c r="J107">
        <v>17</v>
      </c>
      <c r="K107">
        <v>18</v>
      </c>
      <c r="L107">
        <v>26</v>
      </c>
      <c r="M107">
        <v>3</v>
      </c>
      <c r="N107">
        <v>17</v>
      </c>
      <c r="O107">
        <v>16</v>
      </c>
      <c r="P107">
        <v>22</v>
      </c>
      <c r="Q107">
        <v>14</v>
      </c>
      <c r="R107">
        <v>14</v>
      </c>
      <c r="S107">
        <v>1.91</v>
      </c>
      <c r="T107">
        <v>3.5</v>
      </c>
      <c r="U107">
        <v>4</v>
      </c>
      <c r="V107">
        <v>0</v>
      </c>
      <c r="W107">
        <v>0</v>
      </c>
      <c r="X107">
        <v>1</v>
      </c>
      <c r="Y107">
        <v>0.56350755251338402</v>
      </c>
      <c r="Z107">
        <v>0.42425580003785501</v>
      </c>
      <c r="AA107">
        <v>0.12917538086765401</v>
      </c>
      <c r="AB107">
        <f t="shared" si="5"/>
        <v>1</v>
      </c>
      <c r="AC107">
        <f t="shared" si="5"/>
        <v>0</v>
      </c>
      <c r="AD107">
        <f t="shared" si="5"/>
        <v>0</v>
      </c>
      <c r="AE107">
        <f t="shared" si="8"/>
        <v>0</v>
      </c>
      <c r="AF107">
        <f t="shared" si="6"/>
        <v>1</v>
      </c>
      <c r="AG107">
        <f t="shared" si="7"/>
        <v>-100</v>
      </c>
      <c r="AH107">
        <f t="shared" si="9"/>
        <v>-1563</v>
      </c>
    </row>
    <row r="108" spans="1:34" x14ac:dyDescent="0.25">
      <c r="A108" t="s">
        <v>182</v>
      </c>
      <c r="B108" t="s">
        <v>28</v>
      </c>
      <c r="C108">
        <v>4871</v>
      </c>
      <c r="D108">
        <v>2216</v>
      </c>
      <c r="E108">
        <v>6780798</v>
      </c>
      <c r="F108" t="s">
        <v>181</v>
      </c>
      <c r="G108">
        <v>10406</v>
      </c>
      <c r="H108">
        <v>49</v>
      </c>
      <c r="I108">
        <v>0</v>
      </c>
      <c r="J108">
        <v>17</v>
      </c>
      <c r="K108">
        <v>17</v>
      </c>
      <c r="L108">
        <v>25</v>
      </c>
      <c r="M108">
        <v>3</v>
      </c>
      <c r="N108">
        <v>20</v>
      </c>
      <c r="O108">
        <v>18</v>
      </c>
      <c r="P108">
        <v>12</v>
      </c>
      <c r="Q108">
        <v>14</v>
      </c>
      <c r="R108">
        <v>14</v>
      </c>
      <c r="S108">
        <v>2.5</v>
      </c>
      <c r="T108">
        <v>3.3</v>
      </c>
      <c r="U108">
        <v>2.8</v>
      </c>
      <c r="V108">
        <v>0</v>
      </c>
      <c r="W108">
        <v>0</v>
      </c>
      <c r="X108">
        <v>1</v>
      </c>
      <c r="Y108">
        <v>6.2778279600088402E-2</v>
      </c>
      <c r="Z108">
        <v>0.40015970398257</v>
      </c>
      <c r="AA108">
        <v>0.51679852537156001</v>
      </c>
      <c r="AB108">
        <f t="shared" si="5"/>
        <v>0</v>
      </c>
      <c r="AC108">
        <f t="shared" si="5"/>
        <v>0</v>
      </c>
      <c r="AD108">
        <f t="shared" si="5"/>
        <v>1</v>
      </c>
      <c r="AE108">
        <f t="shared" si="8"/>
        <v>1</v>
      </c>
      <c r="AF108">
        <f t="shared" si="6"/>
        <v>1</v>
      </c>
      <c r="AG108">
        <f t="shared" si="7"/>
        <v>180</v>
      </c>
      <c r="AH108">
        <f t="shared" si="9"/>
        <v>-1383</v>
      </c>
    </row>
    <row r="109" spans="1:34" x14ac:dyDescent="0.25">
      <c r="A109" t="s">
        <v>183</v>
      </c>
      <c r="B109" t="s">
        <v>28</v>
      </c>
      <c r="C109">
        <v>2207</v>
      </c>
      <c r="D109">
        <v>7739</v>
      </c>
      <c r="E109">
        <v>6780800</v>
      </c>
      <c r="F109" t="s">
        <v>181</v>
      </c>
      <c r="G109">
        <v>10406</v>
      </c>
      <c r="H109">
        <v>49</v>
      </c>
      <c r="I109">
        <v>1</v>
      </c>
      <c r="J109">
        <v>11</v>
      </c>
      <c r="K109">
        <v>12</v>
      </c>
      <c r="L109">
        <v>23</v>
      </c>
      <c r="M109">
        <v>1</v>
      </c>
      <c r="N109">
        <v>15</v>
      </c>
      <c r="O109">
        <v>20</v>
      </c>
      <c r="P109">
        <v>20</v>
      </c>
      <c r="Q109">
        <v>14</v>
      </c>
      <c r="R109">
        <v>14</v>
      </c>
      <c r="S109">
        <v>2.5499999999999998</v>
      </c>
      <c r="T109">
        <v>3.3</v>
      </c>
      <c r="U109">
        <v>2.7</v>
      </c>
      <c r="V109">
        <v>0</v>
      </c>
      <c r="W109">
        <v>1</v>
      </c>
      <c r="X109">
        <v>0</v>
      </c>
      <c r="Y109">
        <v>0.47724434048568198</v>
      </c>
      <c r="Z109">
        <v>0.266743927965368</v>
      </c>
      <c r="AA109">
        <v>0.31707849359303902</v>
      </c>
      <c r="AB109">
        <f t="shared" si="5"/>
        <v>0</v>
      </c>
      <c r="AC109">
        <f t="shared" si="5"/>
        <v>0</v>
      </c>
      <c r="AD109">
        <f t="shared" si="5"/>
        <v>0</v>
      </c>
      <c r="AE109">
        <f t="shared" si="8"/>
        <v>0</v>
      </c>
      <c r="AF109">
        <f t="shared" si="6"/>
        <v>0</v>
      </c>
      <c r="AG109">
        <f t="shared" si="7"/>
        <v>0</v>
      </c>
      <c r="AH109">
        <f t="shared" si="9"/>
        <v>-1383</v>
      </c>
    </row>
    <row r="110" spans="1:34" x14ac:dyDescent="0.25">
      <c r="A110" t="s">
        <v>184</v>
      </c>
      <c r="B110" t="s">
        <v>28</v>
      </c>
      <c r="C110">
        <v>6064</v>
      </c>
      <c r="D110">
        <v>2204</v>
      </c>
      <c r="E110">
        <v>6780803</v>
      </c>
      <c r="F110" t="s">
        <v>181</v>
      </c>
      <c r="G110">
        <v>10406</v>
      </c>
      <c r="H110">
        <v>49</v>
      </c>
      <c r="I110">
        <v>3</v>
      </c>
      <c r="J110">
        <v>9</v>
      </c>
      <c r="K110">
        <v>13</v>
      </c>
      <c r="L110">
        <v>21</v>
      </c>
      <c r="M110">
        <v>0</v>
      </c>
      <c r="N110">
        <v>4</v>
      </c>
      <c r="O110">
        <v>10</v>
      </c>
      <c r="P110">
        <v>29</v>
      </c>
      <c r="Q110">
        <v>14</v>
      </c>
      <c r="R110">
        <v>14</v>
      </c>
      <c r="S110">
        <v>1.75</v>
      </c>
      <c r="T110">
        <v>3.5</v>
      </c>
      <c r="U110">
        <v>4.75</v>
      </c>
      <c r="V110">
        <v>1</v>
      </c>
      <c r="W110">
        <v>0</v>
      </c>
      <c r="X110">
        <v>0</v>
      </c>
      <c r="Y110">
        <v>6.8908948531697198E-2</v>
      </c>
      <c r="Z110">
        <v>0.23605696755414499</v>
      </c>
      <c r="AA110">
        <v>0.63165942846560796</v>
      </c>
      <c r="AB110">
        <f t="shared" si="5"/>
        <v>0</v>
      </c>
      <c r="AC110">
        <f t="shared" si="5"/>
        <v>0</v>
      </c>
      <c r="AD110">
        <f t="shared" si="5"/>
        <v>1</v>
      </c>
      <c r="AE110">
        <f t="shared" si="8"/>
        <v>0</v>
      </c>
      <c r="AF110">
        <f t="shared" si="6"/>
        <v>1</v>
      </c>
      <c r="AG110">
        <f t="shared" si="7"/>
        <v>-100</v>
      </c>
      <c r="AH110">
        <f t="shared" si="9"/>
        <v>-1483</v>
      </c>
    </row>
    <row r="111" spans="1:34" x14ac:dyDescent="0.25">
      <c r="A111" t="s">
        <v>185</v>
      </c>
      <c r="B111" t="s">
        <v>28</v>
      </c>
      <c r="C111">
        <v>4502</v>
      </c>
      <c r="D111">
        <v>2224</v>
      </c>
      <c r="E111">
        <v>6780802</v>
      </c>
      <c r="F111" t="s">
        <v>186</v>
      </c>
      <c r="G111">
        <v>10406</v>
      </c>
      <c r="H111">
        <v>49</v>
      </c>
      <c r="I111">
        <v>3</v>
      </c>
      <c r="J111">
        <v>29</v>
      </c>
      <c r="K111">
        <v>29</v>
      </c>
      <c r="L111">
        <v>13</v>
      </c>
      <c r="M111">
        <v>0</v>
      </c>
      <c r="N111">
        <v>27</v>
      </c>
      <c r="O111">
        <v>37</v>
      </c>
      <c r="P111">
        <v>21</v>
      </c>
      <c r="Q111">
        <v>14</v>
      </c>
      <c r="R111">
        <v>14</v>
      </c>
      <c r="S111">
        <v>1.5</v>
      </c>
      <c r="T111">
        <v>4.33</v>
      </c>
      <c r="U111">
        <v>6</v>
      </c>
      <c r="V111">
        <v>1</v>
      </c>
      <c r="W111">
        <v>0</v>
      </c>
      <c r="X111">
        <v>0</v>
      </c>
      <c r="Y111">
        <v>6.2778279600088402E-2</v>
      </c>
      <c r="Z111">
        <v>0.40015970398257</v>
      </c>
      <c r="AA111">
        <v>0.51679852537156001</v>
      </c>
      <c r="AB111">
        <f t="shared" si="5"/>
        <v>0</v>
      </c>
      <c r="AC111">
        <f t="shared" si="5"/>
        <v>0</v>
      </c>
      <c r="AD111">
        <f t="shared" si="5"/>
        <v>1</v>
      </c>
      <c r="AE111">
        <f t="shared" si="8"/>
        <v>0</v>
      </c>
      <c r="AF111">
        <f t="shared" si="6"/>
        <v>1</v>
      </c>
      <c r="AG111">
        <f t="shared" si="7"/>
        <v>-100</v>
      </c>
      <c r="AH111">
        <f t="shared" si="9"/>
        <v>-1583</v>
      </c>
    </row>
    <row r="112" spans="1:34" x14ac:dyDescent="0.25">
      <c r="A112" t="s">
        <v>187</v>
      </c>
      <c r="B112" t="s">
        <v>28</v>
      </c>
      <c r="C112">
        <v>2219</v>
      </c>
      <c r="D112">
        <v>2218</v>
      </c>
      <c r="E112">
        <v>6780799</v>
      </c>
      <c r="F112" t="s">
        <v>188</v>
      </c>
      <c r="G112">
        <v>10406</v>
      </c>
      <c r="H112">
        <v>49</v>
      </c>
      <c r="I112">
        <v>3</v>
      </c>
      <c r="J112">
        <v>23</v>
      </c>
      <c r="K112">
        <v>24</v>
      </c>
      <c r="L112">
        <v>16</v>
      </c>
      <c r="M112">
        <v>0</v>
      </c>
      <c r="N112">
        <v>29</v>
      </c>
      <c r="O112">
        <v>32</v>
      </c>
      <c r="P112">
        <v>8</v>
      </c>
      <c r="Q112">
        <v>14</v>
      </c>
      <c r="R112">
        <v>14</v>
      </c>
      <c r="S112">
        <v>3.5</v>
      </c>
      <c r="T112">
        <v>3.6</v>
      </c>
      <c r="U112">
        <v>2</v>
      </c>
      <c r="V112">
        <v>1</v>
      </c>
      <c r="W112">
        <v>0</v>
      </c>
      <c r="X112">
        <v>0</v>
      </c>
      <c r="Y112">
        <v>0.56350755251338402</v>
      </c>
      <c r="Z112">
        <v>0.42425580003785501</v>
      </c>
      <c r="AA112">
        <v>0.12917538086765401</v>
      </c>
      <c r="AB112">
        <f t="shared" si="5"/>
        <v>1</v>
      </c>
      <c r="AC112">
        <f t="shared" si="5"/>
        <v>0</v>
      </c>
      <c r="AD112">
        <f t="shared" si="5"/>
        <v>0</v>
      </c>
      <c r="AE112">
        <f t="shared" si="8"/>
        <v>1</v>
      </c>
      <c r="AF112">
        <f t="shared" si="6"/>
        <v>1</v>
      </c>
      <c r="AG112">
        <f t="shared" si="7"/>
        <v>250</v>
      </c>
      <c r="AH112">
        <f t="shared" si="9"/>
        <v>-1333</v>
      </c>
    </row>
    <row r="113" spans="1:34" x14ac:dyDescent="0.25">
      <c r="A113" t="s">
        <v>189</v>
      </c>
      <c r="B113" t="s">
        <v>28</v>
      </c>
      <c r="C113">
        <v>2208</v>
      </c>
      <c r="D113">
        <v>2205</v>
      </c>
      <c r="E113">
        <v>6780805</v>
      </c>
      <c r="F113" t="s">
        <v>190</v>
      </c>
      <c r="G113">
        <v>10406</v>
      </c>
      <c r="H113">
        <v>49</v>
      </c>
      <c r="I113">
        <v>1</v>
      </c>
      <c r="J113">
        <v>17</v>
      </c>
      <c r="K113">
        <v>21</v>
      </c>
      <c r="L113">
        <v>20</v>
      </c>
      <c r="M113">
        <v>1</v>
      </c>
      <c r="N113">
        <v>19</v>
      </c>
      <c r="O113">
        <v>23</v>
      </c>
      <c r="P113">
        <v>16</v>
      </c>
      <c r="Q113">
        <v>14</v>
      </c>
      <c r="R113">
        <v>14</v>
      </c>
      <c r="S113">
        <v>3.4</v>
      </c>
      <c r="T113">
        <v>3.5</v>
      </c>
      <c r="U113">
        <v>2.0499999999999998</v>
      </c>
      <c r="V113">
        <v>0</v>
      </c>
      <c r="W113">
        <v>1</v>
      </c>
      <c r="X113">
        <v>0</v>
      </c>
      <c r="Y113">
        <v>0.56350755251338402</v>
      </c>
      <c r="Z113">
        <v>0.42425580003785501</v>
      </c>
      <c r="AA113">
        <v>0.12917538086765401</v>
      </c>
      <c r="AB113">
        <f t="shared" si="5"/>
        <v>1</v>
      </c>
      <c r="AC113">
        <f t="shared" si="5"/>
        <v>0</v>
      </c>
      <c r="AD113">
        <f t="shared" si="5"/>
        <v>0</v>
      </c>
      <c r="AE113">
        <f t="shared" si="8"/>
        <v>0</v>
      </c>
      <c r="AF113">
        <f t="shared" si="6"/>
        <v>1</v>
      </c>
      <c r="AG113">
        <f t="shared" si="7"/>
        <v>-100</v>
      </c>
      <c r="AH113">
        <f t="shared" si="9"/>
        <v>-1433</v>
      </c>
    </row>
    <row r="114" spans="1:34" x14ac:dyDescent="0.25">
      <c r="A114" t="s">
        <v>191</v>
      </c>
      <c r="B114" t="s">
        <v>28</v>
      </c>
      <c r="C114">
        <v>7739</v>
      </c>
      <c r="D114">
        <v>2208</v>
      </c>
      <c r="E114">
        <v>6780804</v>
      </c>
      <c r="F114" t="s">
        <v>192</v>
      </c>
      <c r="G114">
        <v>10406</v>
      </c>
      <c r="H114">
        <v>49</v>
      </c>
      <c r="I114">
        <v>3</v>
      </c>
      <c r="J114">
        <v>16</v>
      </c>
      <c r="K114">
        <v>20</v>
      </c>
      <c r="L114">
        <v>20</v>
      </c>
      <c r="M114">
        <v>0</v>
      </c>
      <c r="N114">
        <v>18</v>
      </c>
      <c r="O114">
        <v>23</v>
      </c>
      <c r="P114">
        <v>22</v>
      </c>
      <c r="Q114">
        <v>15</v>
      </c>
      <c r="R114">
        <v>15</v>
      </c>
      <c r="S114">
        <v>1.8</v>
      </c>
      <c r="T114">
        <v>3.6</v>
      </c>
      <c r="U114">
        <v>4.33</v>
      </c>
      <c r="V114">
        <v>1</v>
      </c>
      <c r="W114">
        <v>0</v>
      </c>
      <c r="X114">
        <v>0</v>
      </c>
      <c r="Y114">
        <v>0.46248491410956499</v>
      </c>
      <c r="Z114">
        <v>0.37916014994710701</v>
      </c>
      <c r="AA114">
        <v>0.17679376399569399</v>
      </c>
      <c r="AB114">
        <f t="shared" si="5"/>
        <v>0</v>
      </c>
      <c r="AC114">
        <f t="shared" si="5"/>
        <v>0</v>
      </c>
      <c r="AD114">
        <f t="shared" si="5"/>
        <v>0</v>
      </c>
      <c r="AE114">
        <f t="shared" si="8"/>
        <v>0</v>
      </c>
      <c r="AF114">
        <f t="shared" si="6"/>
        <v>0</v>
      </c>
      <c r="AG114">
        <f t="shared" si="7"/>
        <v>0</v>
      </c>
      <c r="AH114">
        <f t="shared" si="9"/>
        <v>-1433</v>
      </c>
    </row>
    <row r="115" spans="1:34" x14ac:dyDescent="0.25">
      <c r="A115" t="s">
        <v>193</v>
      </c>
      <c r="B115" t="s">
        <v>28</v>
      </c>
      <c r="C115">
        <v>2207</v>
      </c>
      <c r="D115">
        <v>4871</v>
      </c>
      <c r="E115">
        <v>6780806</v>
      </c>
      <c r="F115" t="s">
        <v>194</v>
      </c>
      <c r="G115">
        <v>10406</v>
      </c>
      <c r="H115">
        <v>49</v>
      </c>
      <c r="I115">
        <v>3</v>
      </c>
      <c r="J115">
        <v>12</v>
      </c>
      <c r="K115">
        <v>12</v>
      </c>
      <c r="L115">
        <v>23</v>
      </c>
      <c r="M115">
        <v>0</v>
      </c>
      <c r="N115">
        <v>17</v>
      </c>
      <c r="O115">
        <v>17</v>
      </c>
      <c r="P115">
        <v>27</v>
      </c>
      <c r="Q115">
        <v>15</v>
      </c>
      <c r="R115">
        <v>15</v>
      </c>
      <c r="S115">
        <v>1.8</v>
      </c>
      <c r="T115">
        <v>3.75</v>
      </c>
      <c r="U115">
        <v>4.2</v>
      </c>
      <c r="V115">
        <v>1</v>
      </c>
      <c r="W115">
        <v>0</v>
      </c>
      <c r="X115">
        <v>0</v>
      </c>
      <c r="Y115">
        <v>0.37994238696516403</v>
      </c>
      <c r="Z115">
        <v>0.30125368797843499</v>
      </c>
      <c r="AA115">
        <v>0.38937413241275098</v>
      </c>
      <c r="AB115">
        <f t="shared" si="5"/>
        <v>0</v>
      </c>
      <c r="AC115">
        <f t="shared" si="5"/>
        <v>0</v>
      </c>
      <c r="AD115">
        <f t="shared" si="5"/>
        <v>0</v>
      </c>
      <c r="AE115">
        <f t="shared" si="8"/>
        <v>0</v>
      </c>
      <c r="AF115">
        <f t="shared" si="6"/>
        <v>0</v>
      </c>
      <c r="AG115">
        <f t="shared" si="7"/>
        <v>0</v>
      </c>
      <c r="AH115">
        <f t="shared" si="9"/>
        <v>-1433</v>
      </c>
    </row>
    <row r="116" spans="1:34" x14ac:dyDescent="0.25">
      <c r="A116" t="s">
        <v>195</v>
      </c>
      <c r="B116" t="s">
        <v>28</v>
      </c>
      <c r="C116">
        <v>2204</v>
      </c>
      <c r="D116">
        <v>4863</v>
      </c>
      <c r="E116">
        <v>6780791</v>
      </c>
      <c r="F116" t="s">
        <v>194</v>
      </c>
      <c r="G116">
        <v>10406</v>
      </c>
      <c r="H116">
        <v>49</v>
      </c>
      <c r="I116">
        <v>0</v>
      </c>
      <c r="J116">
        <v>4</v>
      </c>
      <c r="K116">
        <v>11</v>
      </c>
      <c r="L116">
        <v>32</v>
      </c>
      <c r="M116">
        <v>3</v>
      </c>
      <c r="N116">
        <v>12</v>
      </c>
      <c r="O116">
        <v>14</v>
      </c>
      <c r="P116">
        <v>28</v>
      </c>
      <c r="Q116">
        <v>15</v>
      </c>
      <c r="R116">
        <v>15</v>
      </c>
      <c r="S116">
        <v>2.2999999999999998</v>
      </c>
      <c r="T116">
        <v>3.25</v>
      </c>
      <c r="U116">
        <v>3.1</v>
      </c>
      <c r="V116">
        <v>0</v>
      </c>
      <c r="W116">
        <v>0</v>
      </c>
      <c r="X116">
        <v>1</v>
      </c>
      <c r="Y116">
        <v>4.90415076732151E-2</v>
      </c>
      <c r="Z116">
        <v>0.34449921470248002</v>
      </c>
      <c r="AA116">
        <v>0.57488857657800196</v>
      </c>
      <c r="AB116">
        <f t="shared" si="5"/>
        <v>0</v>
      </c>
      <c r="AC116">
        <f t="shared" si="5"/>
        <v>0</v>
      </c>
      <c r="AD116">
        <f t="shared" si="5"/>
        <v>1</v>
      </c>
      <c r="AE116">
        <f t="shared" si="8"/>
        <v>1</v>
      </c>
      <c r="AF116">
        <f t="shared" si="6"/>
        <v>1</v>
      </c>
      <c r="AG116">
        <f t="shared" si="7"/>
        <v>210</v>
      </c>
      <c r="AH116">
        <f t="shared" si="9"/>
        <v>-1223</v>
      </c>
    </row>
    <row r="117" spans="1:34" x14ac:dyDescent="0.25">
      <c r="A117" t="s">
        <v>196</v>
      </c>
      <c r="B117" t="s">
        <v>28</v>
      </c>
      <c r="C117">
        <v>2216</v>
      </c>
      <c r="D117">
        <v>2213</v>
      </c>
      <c r="E117">
        <v>6780792</v>
      </c>
      <c r="F117" t="s">
        <v>194</v>
      </c>
      <c r="G117">
        <v>10406</v>
      </c>
      <c r="H117">
        <v>49</v>
      </c>
      <c r="I117">
        <v>3</v>
      </c>
      <c r="J117">
        <v>23</v>
      </c>
      <c r="K117">
        <v>20</v>
      </c>
      <c r="L117">
        <v>12</v>
      </c>
      <c r="M117">
        <v>0</v>
      </c>
      <c r="N117">
        <v>17</v>
      </c>
      <c r="O117">
        <v>19</v>
      </c>
      <c r="P117">
        <v>28</v>
      </c>
      <c r="Q117">
        <v>15</v>
      </c>
      <c r="R117">
        <v>15</v>
      </c>
      <c r="S117">
        <v>1.57</v>
      </c>
      <c r="T117">
        <v>3.9</v>
      </c>
      <c r="U117">
        <v>5.75</v>
      </c>
      <c r="V117">
        <v>1</v>
      </c>
      <c r="W117">
        <v>0</v>
      </c>
      <c r="X117">
        <v>0</v>
      </c>
      <c r="Y117">
        <v>0.56350755251338402</v>
      </c>
      <c r="Z117">
        <v>0.42425580003785501</v>
      </c>
      <c r="AA117">
        <v>0.12917538086765401</v>
      </c>
      <c r="AB117">
        <f t="shared" si="5"/>
        <v>1</v>
      </c>
      <c r="AC117">
        <f t="shared" si="5"/>
        <v>0</v>
      </c>
      <c r="AD117">
        <f t="shared" si="5"/>
        <v>0</v>
      </c>
      <c r="AE117">
        <f t="shared" si="8"/>
        <v>1</v>
      </c>
      <c r="AF117">
        <f t="shared" si="6"/>
        <v>1</v>
      </c>
      <c r="AG117">
        <f t="shared" si="7"/>
        <v>57</v>
      </c>
      <c r="AH117">
        <f t="shared" si="9"/>
        <v>-1166</v>
      </c>
    </row>
    <row r="118" spans="1:34" x14ac:dyDescent="0.25">
      <c r="A118" t="s">
        <v>197</v>
      </c>
      <c r="B118" t="s">
        <v>28</v>
      </c>
      <c r="C118">
        <v>2224</v>
      </c>
      <c r="D118">
        <v>6064</v>
      </c>
      <c r="E118">
        <v>6780808</v>
      </c>
      <c r="F118" t="s">
        <v>198</v>
      </c>
      <c r="G118">
        <v>10406</v>
      </c>
      <c r="H118">
        <v>49</v>
      </c>
      <c r="I118">
        <v>1</v>
      </c>
      <c r="J118">
        <v>27</v>
      </c>
      <c r="K118">
        <v>37</v>
      </c>
      <c r="L118">
        <v>22</v>
      </c>
      <c r="M118">
        <v>1</v>
      </c>
      <c r="N118">
        <v>12</v>
      </c>
      <c r="O118">
        <v>16</v>
      </c>
      <c r="P118">
        <v>22</v>
      </c>
      <c r="Q118">
        <v>15</v>
      </c>
      <c r="R118">
        <v>15</v>
      </c>
      <c r="S118">
        <v>1.25</v>
      </c>
      <c r="T118">
        <v>5.25</v>
      </c>
      <c r="U118">
        <v>13</v>
      </c>
      <c r="V118">
        <v>0</v>
      </c>
      <c r="W118">
        <v>1</v>
      </c>
      <c r="X118">
        <v>0</v>
      </c>
      <c r="Y118">
        <v>0.37994099482784099</v>
      </c>
      <c r="Z118">
        <v>0.30125362340453699</v>
      </c>
      <c r="AA118">
        <v>0.38937580534191002</v>
      </c>
      <c r="AB118">
        <f t="shared" si="5"/>
        <v>0</v>
      </c>
      <c r="AC118">
        <f t="shared" si="5"/>
        <v>0</v>
      </c>
      <c r="AD118">
        <f t="shared" si="5"/>
        <v>0</v>
      </c>
      <c r="AE118">
        <f t="shared" si="8"/>
        <v>0</v>
      </c>
      <c r="AF118">
        <f t="shared" si="6"/>
        <v>0</v>
      </c>
      <c r="AG118">
        <f t="shared" si="7"/>
        <v>0</v>
      </c>
      <c r="AH118">
        <f t="shared" si="9"/>
        <v>-1166</v>
      </c>
    </row>
    <row r="119" spans="1:34" x14ac:dyDescent="0.25">
      <c r="A119" t="s">
        <v>199</v>
      </c>
      <c r="B119" t="s">
        <v>28</v>
      </c>
      <c r="C119">
        <v>2205</v>
      </c>
      <c r="D119">
        <v>4502</v>
      </c>
      <c r="E119">
        <v>6780793</v>
      </c>
      <c r="F119" t="s">
        <v>200</v>
      </c>
      <c r="G119">
        <v>10406</v>
      </c>
      <c r="H119">
        <v>49</v>
      </c>
      <c r="I119">
        <v>0</v>
      </c>
      <c r="J119">
        <v>20</v>
      </c>
      <c r="K119">
        <v>25</v>
      </c>
      <c r="L119">
        <v>18</v>
      </c>
      <c r="M119">
        <v>3</v>
      </c>
      <c r="N119">
        <v>32</v>
      </c>
      <c r="O119">
        <v>30</v>
      </c>
      <c r="P119">
        <v>13</v>
      </c>
      <c r="Q119">
        <v>15</v>
      </c>
      <c r="R119">
        <v>15</v>
      </c>
      <c r="S119">
        <v>2.4</v>
      </c>
      <c r="T119">
        <v>3.25</v>
      </c>
      <c r="U119">
        <v>2.9</v>
      </c>
      <c r="V119">
        <v>0</v>
      </c>
      <c r="W119">
        <v>0</v>
      </c>
      <c r="X119">
        <v>1</v>
      </c>
      <c r="Y119">
        <v>0.24983077001263901</v>
      </c>
      <c r="Z119">
        <v>0.19924579684617999</v>
      </c>
      <c r="AA119">
        <v>0.54803601461774598</v>
      </c>
      <c r="AB119">
        <f t="shared" si="5"/>
        <v>0</v>
      </c>
      <c r="AC119">
        <f t="shared" si="5"/>
        <v>0</v>
      </c>
      <c r="AD119">
        <f t="shared" si="5"/>
        <v>1</v>
      </c>
      <c r="AE119">
        <f t="shared" si="8"/>
        <v>1</v>
      </c>
      <c r="AF119">
        <f t="shared" si="6"/>
        <v>1</v>
      </c>
      <c r="AG119">
        <f t="shared" si="7"/>
        <v>190</v>
      </c>
      <c r="AH119">
        <f t="shared" si="9"/>
        <v>-976</v>
      </c>
    </row>
    <row r="120" spans="1:34" x14ac:dyDescent="0.25">
      <c r="A120" t="s">
        <v>201</v>
      </c>
      <c r="B120" t="s">
        <v>28</v>
      </c>
      <c r="C120">
        <v>2220</v>
      </c>
      <c r="D120">
        <v>2219</v>
      </c>
      <c r="E120">
        <v>6780809</v>
      </c>
      <c r="F120" t="s">
        <v>202</v>
      </c>
      <c r="G120">
        <v>10406</v>
      </c>
      <c r="H120">
        <v>49</v>
      </c>
      <c r="I120">
        <v>3</v>
      </c>
      <c r="J120">
        <v>20</v>
      </c>
      <c r="K120">
        <v>18</v>
      </c>
      <c r="L120">
        <v>23</v>
      </c>
      <c r="M120">
        <v>0</v>
      </c>
      <c r="N120">
        <v>26</v>
      </c>
      <c r="O120">
        <v>25</v>
      </c>
      <c r="P120">
        <v>16</v>
      </c>
      <c r="Q120">
        <v>15</v>
      </c>
      <c r="R120">
        <v>15</v>
      </c>
      <c r="S120">
        <v>2.5</v>
      </c>
      <c r="T120">
        <v>3.25</v>
      </c>
      <c r="U120">
        <v>2.8</v>
      </c>
      <c r="V120">
        <v>1</v>
      </c>
      <c r="W120">
        <v>0</v>
      </c>
      <c r="X120">
        <v>0</v>
      </c>
      <c r="Y120">
        <v>0.56350755251338402</v>
      </c>
      <c r="Z120">
        <v>0.42425580003785501</v>
      </c>
      <c r="AA120">
        <v>0.12917538086765401</v>
      </c>
      <c r="AB120">
        <f t="shared" si="5"/>
        <v>1</v>
      </c>
      <c r="AC120">
        <f t="shared" si="5"/>
        <v>0</v>
      </c>
      <c r="AD120">
        <f t="shared" si="5"/>
        <v>0</v>
      </c>
      <c r="AE120">
        <f t="shared" si="8"/>
        <v>1</v>
      </c>
      <c r="AF120">
        <f t="shared" si="6"/>
        <v>1</v>
      </c>
      <c r="AG120">
        <f t="shared" si="7"/>
        <v>150</v>
      </c>
      <c r="AH120">
        <f t="shared" si="9"/>
        <v>-826</v>
      </c>
    </row>
    <row r="121" spans="1:34" x14ac:dyDescent="0.25">
      <c r="A121" t="s">
        <v>203</v>
      </c>
      <c r="B121" t="s">
        <v>28</v>
      </c>
      <c r="C121">
        <v>2218</v>
      </c>
      <c r="D121">
        <v>2210</v>
      </c>
      <c r="E121">
        <v>6780794</v>
      </c>
      <c r="F121" t="s">
        <v>204</v>
      </c>
      <c r="G121">
        <v>10406</v>
      </c>
      <c r="H121">
        <v>49</v>
      </c>
      <c r="I121">
        <v>3</v>
      </c>
      <c r="J121">
        <v>29</v>
      </c>
      <c r="K121">
        <v>32</v>
      </c>
      <c r="L121">
        <v>9</v>
      </c>
      <c r="M121">
        <v>0</v>
      </c>
      <c r="N121">
        <v>21</v>
      </c>
      <c r="O121">
        <v>15</v>
      </c>
      <c r="P121">
        <v>19</v>
      </c>
      <c r="Q121">
        <v>15</v>
      </c>
      <c r="R121">
        <v>15</v>
      </c>
      <c r="S121">
        <v>1.1299999999999999</v>
      </c>
      <c r="T121">
        <v>8</v>
      </c>
      <c r="U121">
        <v>21</v>
      </c>
      <c r="V121">
        <v>1</v>
      </c>
      <c r="W121">
        <v>0</v>
      </c>
      <c r="X121">
        <v>0</v>
      </c>
      <c r="Y121">
        <v>0.85198110680435502</v>
      </c>
      <c r="Z121">
        <v>8.4510502807525006E-2</v>
      </c>
      <c r="AA121">
        <v>3.8378527254662398E-2</v>
      </c>
      <c r="AB121">
        <f t="shared" si="5"/>
        <v>1</v>
      </c>
      <c r="AC121">
        <f t="shared" si="5"/>
        <v>0</v>
      </c>
      <c r="AD121">
        <f t="shared" si="5"/>
        <v>0</v>
      </c>
      <c r="AE121">
        <f t="shared" si="8"/>
        <v>1</v>
      </c>
      <c r="AF121">
        <f t="shared" si="6"/>
        <v>1</v>
      </c>
      <c r="AG121">
        <f t="shared" si="7"/>
        <v>12.999999999999986</v>
      </c>
      <c r="AH121">
        <f t="shared" si="9"/>
        <v>-813</v>
      </c>
    </row>
    <row r="122" spans="1:34" x14ac:dyDescent="0.25">
      <c r="A122" t="s">
        <v>205</v>
      </c>
      <c r="B122" t="s">
        <v>28</v>
      </c>
      <c r="C122">
        <v>4871</v>
      </c>
      <c r="D122">
        <v>2208</v>
      </c>
      <c r="E122">
        <v>6780811</v>
      </c>
      <c r="F122" s="1">
        <v>42106.802083333336</v>
      </c>
      <c r="G122">
        <v>10406</v>
      </c>
      <c r="H122">
        <v>49</v>
      </c>
      <c r="I122">
        <v>3</v>
      </c>
      <c r="J122">
        <v>17</v>
      </c>
      <c r="K122">
        <v>17</v>
      </c>
      <c r="L122">
        <v>29</v>
      </c>
      <c r="M122">
        <v>0</v>
      </c>
      <c r="N122">
        <v>18</v>
      </c>
      <c r="O122">
        <v>23</v>
      </c>
      <c r="P122">
        <v>26</v>
      </c>
      <c r="Q122">
        <v>16</v>
      </c>
      <c r="R122">
        <v>16</v>
      </c>
      <c r="S122">
        <v>2.2000000000000002</v>
      </c>
      <c r="T122">
        <v>3.3</v>
      </c>
      <c r="U122">
        <v>3.3</v>
      </c>
      <c r="V122">
        <v>1</v>
      </c>
      <c r="W122">
        <v>0</v>
      </c>
      <c r="X122">
        <v>0</v>
      </c>
      <c r="Y122">
        <v>6.2778279600088402E-2</v>
      </c>
      <c r="Z122">
        <v>0.40015970398257</v>
      </c>
      <c r="AA122">
        <v>0.51679852537156001</v>
      </c>
      <c r="AB122">
        <f t="shared" si="5"/>
        <v>0</v>
      </c>
      <c r="AC122">
        <f t="shared" si="5"/>
        <v>0</v>
      </c>
      <c r="AD122">
        <f t="shared" si="5"/>
        <v>1</v>
      </c>
      <c r="AE122">
        <f t="shared" si="8"/>
        <v>0</v>
      </c>
      <c r="AF122">
        <f t="shared" si="6"/>
        <v>1</v>
      </c>
      <c r="AG122">
        <f t="shared" si="7"/>
        <v>-100</v>
      </c>
      <c r="AH122">
        <f t="shared" si="9"/>
        <v>-913</v>
      </c>
    </row>
    <row r="123" spans="1:34" x14ac:dyDescent="0.25">
      <c r="A123" t="s">
        <v>206</v>
      </c>
      <c r="B123" t="s">
        <v>28</v>
      </c>
      <c r="C123">
        <v>2213</v>
      </c>
      <c r="D123">
        <v>2207</v>
      </c>
      <c r="E123">
        <v>6780801</v>
      </c>
      <c r="F123" s="1">
        <v>42136.583333333336</v>
      </c>
      <c r="G123">
        <v>10406</v>
      </c>
      <c r="H123">
        <v>49</v>
      </c>
      <c r="I123">
        <v>3</v>
      </c>
      <c r="J123">
        <v>17</v>
      </c>
      <c r="K123">
        <v>20</v>
      </c>
      <c r="L123">
        <v>30</v>
      </c>
      <c r="M123">
        <v>0</v>
      </c>
      <c r="N123">
        <v>15</v>
      </c>
      <c r="O123">
        <v>14</v>
      </c>
      <c r="P123">
        <v>23</v>
      </c>
      <c r="Q123">
        <v>16</v>
      </c>
      <c r="R123">
        <v>16</v>
      </c>
      <c r="S123">
        <v>2</v>
      </c>
      <c r="T123">
        <v>3.3</v>
      </c>
      <c r="U123">
        <v>3.8</v>
      </c>
      <c r="V123">
        <v>1</v>
      </c>
      <c r="W123">
        <v>0</v>
      </c>
      <c r="X123">
        <v>0</v>
      </c>
      <c r="Y123">
        <v>0.56350755251338402</v>
      </c>
      <c r="Z123">
        <v>0.42425580003785501</v>
      </c>
      <c r="AA123">
        <v>0.12917538086765401</v>
      </c>
      <c r="AB123">
        <f t="shared" si="5"/>
        <v>1</v>
      </c>
      <c r="AC123">
        <f t="shared" si="5"/>
        <v>0</v>
      </c>
      <c r="AD123">
        <f t="shared" si="5"/>
        <v>0</v>
      </c>
      <c r="AE123">
        <f t="shared" si="8"/>
        <v>1</v>
      </c>
      <c r="AF123">
        <f t="shared" si="6"/>
        <v>1</v>
      </c>
      <c r="AG123">
        <f t="shared" si="7"/>
        <v>100</v>
      </c>
      <c r="AH123">
        <f t="shared" si="9"/>
        <v>-813</v>
      </c>
    </row>
    <row r="124" spans="1:34" x14ac:dyDescent="0.25">
      <c r="A124" t="s">
        <v>207</v>
      </c>
      <c r="B124" t="s">
        <v>28</v>
      </c>
      <c r="C124">
        <v>6064</v>
      </c>
      <c r="D124">
        <v>2205</v>
      </c>
      <c r="E124">
        <v>6780797</v>
      </c>
      <c r="F124" s="1">
        <v>42136.6875</v>
      </c>
      <c r="G124">
        <v>10406</v>
      </c>
      <c r="H124">
        <v>49</v>
      </c>
      <c r="I124">
        <v>3</v>
      </c>
      <c r="J124">
        <v>13</v>
      </c>
      <c r="K124">
        <v>17</v>
      </c>
      <c r="L124">
        <v>23</v>
      </c>
      <c r="M124">
        <v>0</v>
      </c>
      <c r="N124">
        <v>20</v>
      </c>
      <c r="O124">
        <v>25</v>
      </c>
      <c r="P124">
        <v>19</v>
      </c>
      <c r="Q124">
        <v>16</v>
      </c>
      <c r="R124">
        <v>16</v>
      </c>
      <c r="S124">
        <v>4.75</v>
      </c>
      <c r="T124">
        <v>3.6</v>
      </c>
      <c r="U124">
        <v>1.73</v>
      </c>
      <c r="V124">
        <v>1</v>
      </c>
      <c r="W124">
        <v>0</v>
      </c>
      <c r="X124">
        <v>0</v>
      </c>
      <c r="Y124">
        <v>6.8908948531697198E-2</v>
      </c>
      <c r="Z124">
        <v>0.23605696755414499</v>
      </c>
      <c r="AA124">
        <v>0.63165942846560796</v>
      </c>
      <c r="AB124">
        <f t="shared" si="5"/>
        <v>0</v>
      </c>
      <c r="AC124">
        <f t="shared" si="5"/>
        <v>0</v>
      </c>
      <c r="AD124">
        <f t="shared" si="5"/>
        <v>1</v>
      </c>
      <c r="AE124">
        <f t="shared" si="8"/>
        <v>0</v>
      </c>
      <c r="AF124">
        <f t="shared" si="6"/>
        <v>1</v>
      </c>
      <c r="AG124">
        <f t="shared" si="7"/>
        <v>-100</v>
      </c>
      <c r="AH124">
        <f t="shared" si="9"/>
        <v>-913</v>
      </c>
    </row>
    <row r="125" spans="1:34" x14ac:dyDescent="0.25">
      <c r="A125" t="s">
        <v>208</v>
      </c>
      <c r="B125" t="s">
        <v>28</v>
      </c>
      <c r="C125">
        <v>2210</v>
      </c>
      <c r="D125">
        <v>2224</v>
      </c>
      <c r="E125">
        <v>6780814</v>
      </c>
      <c r="F125" s="1">
        <v>42167.5</v>
      </c>
      <c r="G125">
        <v>10406</v>
      </c>
      <c r="H125">
        <v>49</v>
      </c>
      <c r="I125">
        <v>1</v>
      </c>
      <c r="J125">
        <v>21</v>
      </c>
      <c r="K125">
        <v>16</v>
      </c>
      <c r="L125">
        <v>21</v>
      </c>
      <c r="M125">
        <v>1</v>
      </c>
      <c r="N125">
        <v>28</v>
      </c>
      <c r="O125">
        <v>38</v>
      </c>
      <c r="P125">
        <v>23</v>
      </c>
      <c r="Q125">
        <v>16</v>
      </c>
      <c r="R125">
        <v>16</v>
      </c>
      <c r="S125">
        <v>4</v>
      </c>
      <c r="T125">
        <v>3.5</v>
      </c>
      <c r="U125">
        <v>1.91</v>
      </c>
      <c r="V125">
        <v>0</v>
      </c>
      <c r="W125">
        <v>1</v>
      </c>
      <c r="X125">
        <v>0</v>
      </c>
      <c r="Y125">
        <v>0.56350755251338402</v>
      </c>
      <c r="Z125">
        <v>0.42425580003785501</v>
      </c>
      <c r="AA125">
        <v>0.12917538086765401</v>
      </c>
      <c r="AB125">
        <f t="shared" si="5"/>
        <v>1</v>
      </c>
      <c r="AC125">
        <f t="shared" si="5"/>
        <v>0</v>
      </c>
      <c r="AD125">
        <f t="shared" si="5"/>
        <v>0</v>
      </c>
      <c r="AE125">
        <f t="shared" si="8"/>
        <v>0</v>
      </c>
      <c r="AF125">
        <f t="shared" si="6"/>
        <v>1</v>
      </c>
      <c r="AG125">
        <f t="shared" si="7"/>
        <v>-100</v>
      </c>
      <c r="AH125">
        <f t="shared" si="9"/>
        <v>-1013</v>
      </c>
    </row>
    <row r="126" spans="1:34" x14ac:dyDescent="0.25">
      <c r="A126" t="s">
        <v>209</v>
      </c>
      <c r="B126" t="s">
        <v>28</v>
      </c>
      <c r="C126">
        <v>2219</v>
      </c>
      <c r="D126">
        <v>2216</v>
      </c>
      <c r="E126">
        <v>6780810</v>
      </c>
      <c r="F126" s="1">
        <v>42167.541666666664</v>
      </c>
      <c r="G126">
        <v>10406</v>
      </c>
      <c r="H126">
        <v>49</v>
      </c>
      <c r="I126">
        <v>3</v>
      </c>
      <c r="J126">
        <v>26</v>
      </c>
      <c r="K126">
        <v>25</v>
      </c>
      <c r="L126">
        <v>18</v>
      </c>
      <c r="M126">
        <v>0</v>
      </c>
      <c r="N126">
        <v>26</v>
      </c>
      <c r="O126">
        <v>22</v>
      </c>
      <c r="P126">
        <v>13</v>
      </c>
      <c r="Q126">
        <v>16</v>
      </c>
      <c r="R126">
        <v>16</v>
      </c>
      <c r="S126">
        <v>2</v>
      </c>
      <c r="T126">
        <v>3.3</v>
      </c>
      <c r="U126">
        <v>3.75</v>
      </c>
      <c r="V126">
        <v>1</v>
      </c>
      <c r="W126">
        <v>0</v>
      </c>
      <c r="X126">
        <v>0</v>
      </c>
      <c r="Y126">
        <v>0.56350755251338402</v>
      </c>
      <c r="Z126">
        <v>0.42425580003785501</v>
      </c>
      <c r="AA126">
        <v>0.12917538086765401</v>
      </c>
      <c r="AB126">
        <f t="shared" si="5"/>
        <v>1</v>
      </c>
      <c r="AC126">
        <f t="shared" si="5"/>
        <v>0</v>
      </c>
      <c r="AD126">
        <f t="shared" si="5"/>
        <v>0</v>
      </c>
      <c r="AE126">
        <f t="shared" si="8"/>
        <v>1</v>
      </c>
      <c r="AF126">
        <f t="shared" si="6"/>
        <v>1</v>
      </c>
      <c r="AG126">
        <f t="shared" si="7"/>
        <v>100</v>
      </c>
      <c r="AH126">
        <f t="shared" si="9"/>
        <v>-913</v>
      </c>
    </row>
    <row r="127" spans="1:34" x14ac:dyDescent="0.25">
      <c r="A127" t="s">
        <v>210</v>
      </c>
      <c r="B127" t="s">
        <v>28</v>
      </c>
      <c r="C127">
        <v>2204</v>
      </c>
      <c r="D127">
        <v>2218</v>
      </c>
      <c r="E127">
        <v>6780812</v>
      </c>
      <c r="F127" s="1">
        <v>42167.583333333336</v>
      </c>
      <c r="G127">
        <v>10406</v>
      </c>
      <c r="H127">
        <v>49</v>
      </c>
      <c r="I127">
        <v>0</v>
      </c>
      <c r="J127">
        <v>4</v>
      </c>
      <c r="K127">
        <v>12</v>
      </c>
      <c r="L127">
        <v>34</v>
      </c>
      <c r="M127">
        <v>3</v>
      </c>
      <c r="N127">
        <v>32</v>
      </c>
      <c r="O127">
        <v>34</v>
      </c>
      <c r="P127">
        <v>10</v>
      </c>
      <c r="Q127">
        <v>16</v>
      </c>
      <c r="R127">
        <v>16</v>
      </c>
      <c r="S127">
        <v>15</v>
      </c>
      <c r="T127">
        <v>6</v>
      </c>
      <c r="U127">
        <v>1.2</v>
      </c>
      <c r="V127">
        <v>0</v>
      </c>
      <c r="W127">
        <v>0</v>
      </c>
      <c r="X127">
        <v>1</v>
      </c>
      <c r="Y127">
        <v>0.56350755251338402</v>
      </c>
      <c r="Z127">
        <v>0.42425580003785501</v>
      </c>
      <c r="AA127">
        <v>0.12917538086765401</v>
      </c>
      <c r="AB127">
        <f t="shared" si="5"/>
        <v>1</v>
      </c>
      <c r="AC127">
        <f t="shared" si="5"/>
        <v>0</v>
      </c>
      <c r="AD127">
        <f t="shared" si="5"/>
        <v>0</v>
      </c>
      <c r="AE127">
        <f t="shared" si="8"/>
        <v>0</v>
      </c>
      <c r="AF127">
        <f t="shared" si="6"/>
        <v>1</v>
      </c>
      <c r="AG127">
        <f t="shared" si="7"/>
        <v>-100</v>
      </c>
      <c r="AH127">
        <f t="shared" si="9"/>
        <v>-1013</v>
      </c>
    </row>
    <row r="128" spans="1:34" x14ac:dyDescent="0.25">
      <c r="A128" t="s">
        <v>211</v>
      </c>
      <c r="B128" t="s">
        <v>28</v>
      </c>
      <c r="C128">
        <v>4863</v>
      </c>
      <c r="D128">
        <v>2220</v>
      </c>
      <c r="E128">
        <v>6780813</v>
      </c>
      <c r="F128" s="1">
        <v>42167.583333333336</v>
      </c>
      <c r="G128">
        <v>10406</v>
      </c>
      <c r="H128">
        <v>49</v>
      </c>
      <c r="I128">
        <v>1</v>
      </c>
      <c r="J128">
        <v>15</v>
      </c>
      <c r="K128">
        <v>16</v>
      </c>
      <c r="L128">
        <v>29</v>
      </c>
      <c r="M128">
        <v>1</v>
      </c>
      <c r="N128">
        <v>23</v>
      </c>
      <c r="O128">
        <v>20</v>
      </c>
      <c r="P128">
        <v>23</v>
      </c>
      <c r="Q128">
        <v>16</v>
      </c>
      <c r="R128">
        <v>16</v>
      </c>
      <c r="S128">
        <v>2.2000000000000002</v>
      </c>
      <c r="T128">
        <v>3.25</v>
      </c>
      <c r="U128">
        <v>3.3</v>
      </c>
      <c r="V128">
        <v>0</v>
      </c>
      <c r="W128">
        <v>1</v>
      </c>
      <c r="X128">
        <v>0</v>
      </c>
      <c r="Y128">
        <v>6.2778279600088402E-2</v>
      </c>
      <c r="Z128">
        <v>0.40015970398257</v>
      </c>
      <c r="AA128">
        <v>0.51679852537156001</v>
      </c>
      <c r="AB128">
        <f t="shared" si="5"/>
        <v>0</v>
      </c>
      <c r="AC128">
        <f t="shared" si="5"/>
        <v>0</v>
      </c>
      <c r="AD128">
        <f t="shared" si="5"/>
        <v>1</v>
      </c>
      <c r="AE128">
        <f t="shared" si="8"/>
        <v>0</v>
      </c>
      <c r="AF128">
        <f t="shared" si="6"/>
        <v>1</v>
      </c>
      <c r="AG128">
        <f t="shared" si="7"/>
        <v>-100</v>
      </c>
      <c r="AH128">
        <f t="shared" si="9"/>
        <v>-1113</v>
      </c>
    </row>
    <row r="129" spans="1:34" x14ac:dyDescent="0.25">
      <c r="A129" t="s">
        <v>212</v>
      </c>
      <c r="B129" t="s">
        <v>28</v>
      </c>
      <c r="C129">
        <v>4502</v>
      </c>
      <c r="D129">
        <v>7739</v>
      </c>
      <c r="E129">
        <v>6780795</v>
      </c>
      <c r="F129" s="1">
        <v>42167.729166666664</v>
      </c>
      <c r="G129">
        <v>10406</v>
      </c>
      <c r="H129">
        <v>49</v>
      </c>
      <c r="I129">
        <v>3</v>
      </c>
      <c r="J129">
        <v>35</v>
      </c>
      <c r="K129">
        <v>31</v>
      </c>
      <c r="L129">
        <v>13</v>
      </c>
      <c r="M129">
        <v>0</v>
      </c>
      <c r="N129">
        <v>19</v>
      </c>
      <c r="O129">
        <v>24</v>
      </c>
      <c r="P129">
        <v>20</v>
      </c>
      <c r="Q129">
        <v>16</v>
      </c>
      <c r="R129">
        <v>16</v>
      </c>
      <c r="S129">
        <v>1.4</v>
      </c>
      <c r="T129">
        <v>4.5</v>
      </c>
      <c r="U129">
        <v>7.5</v>
      </c>
      <c r="V129">
        <v>1</v>
      </c>
      <c r="W129">
        <v>0</v>
      </c>
      <c r="X129">
        <v>0</v>
      </c>
      <c r="Y129">
        <v>0.57505558852580196</v>
      </c>
      <c r="Z129">
        <v>0.16486177591339299</v>
      </c>
      <c r="AA129">
        <v>0.209013168317843</v>
      </c>
      <c r="AB129">
        <f t="shared" si="5"/>
        <v>1</v>
      </c>
      <c r="AC129">
        <f t="shared" si="5"/>
        <v>0</v>
      </c>
      <c r="AD129">
        <f t="shared" si="5"/>
        <v>0</v>
      </c>
      <c r="AE129">
        <f t="shared" si="8"/>
        <v>1</v>
      </c>
      <c r="AF129">
        <f t="shared" si="6"/>
        <v>1</v>
      </c>
      <c r="AG129">
        <f t="shared" si="7"/>
        <v>40</v>
      </c>
      <c r="AH129">
        <f t="shared" si="9"/>
        <v>-1073</v>
      </c>
    </row>
    <row r="130" spans="1:34" x14ac:dyDescent="0.25">
      <c r="A130" t="s">
        <v>213</v>
      </c>
      <c r="B130" t="s">
        <v>28</v>
      </c>
      <c r="C130">
        <v>7739</v>
      </c>
      <c r="D130">
        <v>2219</v>
      </c>
      <c r="E130">
        <v>6780819</v>
      </c>
      <c r="F130" s="1">
        <v>42706.708333333336</v>
      </c>
      <c r="G130">
        <v>10406</v>
      </c>
      <c r="H130">
        <v>49</v>
      </c>
      <c r="I130">
        <v>3</v>
      </c>
      <c r="J130">
        <v>19</v>
      </c>
      <c r="K130">
        <v>24</v>
      </c>
      <c r="L130">
        <v>23</v>
      </c>
      <c r="M130">
        <v>0</v>
      </c>
      <c r="N130">
        <v>29</v>
      </c>
      <c r="O130">
        <v>27</v>
      </c>
      <c r="P130">
        <v>19</v>
      </c>
      <c r="Q130">
        <v>17</v>
      </c>
      <c r="R130">
        <v>17</v>
      </c>
      <c r="S130">
        <v>1.95</v>
      </c>
      <c r="T130">
        <v>3.4</v>
      </c>
      <c r="U130">
        <v>3.8</v>
      </c>
      <c r="V130">
        <v>1</v>
      </c>
      <c r="W130">
        <v>0</v>
      </c>
      <c r="X130">
        <v>0</v>
      </c>
      <c r="Y130">
        <v>0.46248491410956499</v>
      </c>
      <c r="Z130">
        <v>0.37916014994710701</v>
      </c>
      <c r="AA130">
        <v>0.17679376399569399</v>
      </c>
      <c r="AB130">
        <f t="shared" ref="AB130:AD193" si="10">IF(Y130&gt;$AK$2,1,0)</f>
        <v>0</v>
      </c>
      <c r="AC130">
        <f t="shared" si="10"/>
        <v>0</v>
      </c>
      <c r="AD130">
        <f t="shared" si="10"/>
        <v>0</v>
      </c>
      <c r="AE130">
        <f t="shared" si="8"/>
        <v>0</v>
      </c>
      <c r="AF130">
        <f t="shared" ref="AF130:AF193" si="11">SUM(AB130:AD130)</f>
        <v>0</v>
      </c>
      <c r="AG130">
        <f t="shared" ref="AG130:AG193" si="12">V130*AB130*($AK$8*S130)+W130*AC130*($AK$8*T130)+X130*AD130*($AK$8*U130)-IF(SUM(AB130:AD130)&gt;0,$AK$8,0)</f>
        <v>0</v>
      </c>
      <c r="AH130">
        <f t="shared" si="9"/>
        <v>-1073</v>
      </c>
    </row>
    <row r="131" spans="1:34" x14ac:dyDescent="0.25">
      <c r="A131" t="s">
        <v>214</v>
      </c>
      <c r="B131" t="s">
        <v>28</v>
      </c>
      <c r="C131">
        <v>2220</v>
      </c>
      <c r="D131">
        <v>2218</v>
      </c>
      <c r="E131">
        <v>6780816</v>
      </c>
      <c r="F131" t="s">
        <v>215</v>
      </c>
      <c r="G131">
        <v>10406</v>
      </c>
      <c r="H131">
        <v>49</v>
      </c>
      <c r="I131">
        <v>0</v>
      </c>
      <c r="J131">
        <v>24</v>
      </c>
      <c r="K131">
        <v>22</v>
      </c>
      <c r="L131">
        <v>25</v>
      </c>
      <c r="M131">
        <v>3</v>
      </c>
      <c r="N131">
        <v>35</v>
      </c>
      <c r="O131">
        <v>35</v>
      </c>
      <c r="P131">
        <v>10</v>
      </c>
      <c r="Q131">
        <v>17</v>
      </c>
      <c r="R131">
        <v>17</v>
      </c>
      <c r="S131">
        <v>5.5</v>
      </c>
      <c r="T131">
        <v>3.75</v>
      </c>
      <c r="U131">
        <v>1.62</v>
      </c>
      <c r="V131">
        <v>0</v>
      </c>
      <c r="W131">
        <v>0</v>
      </c>
      <c r="X131">
        <v>1</v>
      </c>
      <c r="Y131">
        <v>0.56350755251338402</v>
      </c>
      <c r="Z131">
        <v>0.42425580003785501</v>
      </c>
      <c r="AA131">
        <v>0.12917538086765401</v>
      </c>
      <c r="AB131">
        <f t="shared" si="10"/>
        <v>1</v>
      </c>
      <c r="AC131">
        <f t="shared" si="10"/>
        <v>0</v>
      </c>
      <c r="AD131">
        <f t="shared" si="10"/>
        <v>0</v>
      </c>
      <c r="AE131">
        <f t="shared" ref="AE131:AE194" si="13">IF(AND(AND(V131=AB131,W131=AC131),X131=AD131),1,0)</f>
        <v>0</v>
      </c>
      <c r="AF131">
        <f t="shared" si="11"/>
        <v>1</v>
      </c>
      <c r="AG131">
        <f t="shared" si="12"/>
        <v>-100</v>
      </c>
      <c r="AH131">
        <f t="shared" ref="AH131:AH194" si="14">AH130+AG131</f>
        <v>-1173</v>
      </c>
    </row>
    <row r="132" spans="1:34" x14ac:dyDescent="0.25">
      <c r="A132" t="s">
        <v>216</v>
      </c>
      <c r="B132" t="s">
        <v>28</v>
      </c>
      <c r="C132">
        <v>2205</v>
      </c>
      <c r="D132">
        <v>4863</v>
      </c>
      <c r="E132">
        <v>6780817</v>
      </c>
      <c r="F132" t="s">
        <v>217</v>
      </c>
      <c r="G132">
        <v>10406</v>
      </c>
      <c r="H132">
        <v>49</v>
      </c>
      <c r="I132">
        <v>3</v>
      </c>
      <c r="J132">
        <v>20</v>
      </c>
      <c r="K132">
        <v>26</v>
      </c>
      <c r="L132">
        <v>21</v>
      </c>
      <c r="M132">
        <v>0</v>
      </c>
      <c r="N132">
        <v>16</v>
      </c>
      <c r="O132">
        <v>18</v>
      </c>
      <c r="P132">
        <v>31</v>
      </c>
      <c r="Q132">
        <v>17</v>
      </c>
      <c r="R132">
        <v>17</v>
      </c>
      <c r="S132">
        <v>1.33</v>
      </c>
      <c r="T132">
        <v>4.75</v>
      </c>
      <c r="U132">
        <v>9</v>
      </c>
      <c r="V132">
        <v>1</v>
      </c>
      <c r="W132">
        <v>0</v>
      </c>
      <c r="X132">
        <v>0</v>
      </c>
      <c r="Y132">
        <v>0.37994238696516403</v>
      </c>
      <c r="Z132">
        <v>0.30125368797843499</v>
      </c>
      <c r="AA132">
        <v>0.38937413241275098</v>
      </c>
      <c r="AB132">
        <f t="shared" si="10"/>
        <v>0</v>
      </c>
      <c r="AC132">
        <f t="shared" si="10"/>
        <v>0</v>
      </c>
      <c r="AD132">
        <f t="shared" si="10"/>
        <v>0</v>
      </c>
      <c r="AE132">
        <f t="shared" si="13"/>
        <v>0</v>
      </c>
      <c r="AF132">
        <f t="shared" si="11"/>
        <v>0</v>
      </c>
      <c r="AG132">
        <f t="shared" si="12"/>
        <v>0</v>
      </c>
      <c r="AH132">
        <f t="shared" si="14"/>
        <v>-1173</v>
      </c>
    </row>
    <row r="133" spans="1:34" x14ac:dyDescent="0.25">
      <c r="A133" t="s">
        <v>218</v>
      </c>
      <c r="B133" t="s">
        <v>28</v>
      </c>
      <c r="C133">
        <v>2207</v>
      </c>
      <c r="D133">
        <v>6064</v>
      </c>
      <c r="E133">
        <v>6780818</v>
      </c>
      <c r="F133" t="s">
        <v>217</v>
      </c>
      <c r="G133">
        <v>10406</v>
      </c>
      <c r="H133">
        <v>49</v>
      </c>
      <c r="I133">
        <v>1</v>
      </c>
      <c r="J133">
        <v>15</v>
      </c>
      <c r="K133">
        <v>14</v>
      </c>
      <c r="L133">
        <v>26</v>
      </c>
      <c r="M133">
        <v>1</v>
      </c>
      <c r="N133">
        <v>16</v>
      </c>
      <c r="O133">
        <v>19</v>
      </c>
      <c r="P133">
        <v>24</v>
      </c>
      <c r="Q133">
        <v>17</v>
      </c>
      <c r="R133">
        <v>17</v>
      </c>
      <c r="S133">
        <v>1.83</v>
      </c>
      <c r="T133">
        <v>3.5</v>
      </c>
      <c r="U133">
        <v>4.33</v>
      </c>
      <c r="V133">
        <v>0</v>
      </c>
      <c r="W133">
        <v>1</v>
      </c>
      <c r="X133">
        <v>0</v>
      </c>
      <c r="Y133">
        <v>0.37994099482784099</v>
      </c>
      <c r="Z133">
        <v>0.30125362340453699</v>
      </c>
      <c r="AA133">
        <v>0.38937580534191002</v>
      </c>
      <c r="AB133">
        <f t="shared" si="10"/>
        <v>0</v>
      </c>
      <c r="AC133">
        <f t="shared" si="10"/>
        <v>0</v>
      </c>
      <c r="AD133">
        <f t="shared" si="10"/>
        <v>0</v>
      </c>
      <c r="AE133">
        <f t="shared" si="13"/>
        <v>0</v>
      </c>
      <c r="AF133">
        <f t="shared" si="11"/>
        <v>0</v>
      </c>
      <c r="AG133">
        <f t="shared" si="12"/>
        <v>0</v>
      </c>
      <c r="AH133">
        <f t="shared" si="14"/>
        <v>-1173</v>
      </c>
    </row>
    <row r="134" spans="1:34" x14ac:dyDescent="0.25">
      <c r="A134" t="s">
        <v>219</v>
      </c>
      <c r="B134" t="s">
        <v>28</v>
      </c>
      <c r="C134">
        <v>2208</v>
      </c>
      <c r="D134">
        <v>2213</v>
      </c>
      <c r="E134">
        <v>6780825</v>
      </c>
      <c r="F134" t="s">
        <v>217</v>
      </c>
      <c r="G134">
        <v>10406</v>
      </c>
      <c r="H134">
        <v>49</v>
      </c>
      <c r="I134">
        <v>3</v>
      </c>
      <c r="J134">
        <v>18</v>
      </c>
      <c r="K134">
        <v>25</v>
      </c>
      <c r="L134">
        <v>30</v>
      </c>
      <c r="M134">
        <v>0</v>
      </c>
      <c r="N134">
        <v>20</v>
      </c>
      <c r="O134">
        <v>23</v>
      </c>
      <c r="P134">
        <v>30</v>
      </c>
      <c r="Q134">
        <v>17</v>
      </c>
      <c r="R134">
        <v>17</v>
      </c>
      <c r="S134">
        <v>1.91</v>
      </c>
      <c r="T134">
        <v>3.4</v>
      </c>
      <c r="U134">
        <v>4</v>
      </c>
      <c r="V134">
        <v>1</v>
      </c>
      <c r="W134">
        <v>0</v>
      </c>
      <c r="X134">
        <v>0</v>
      </c>
      <c r="Y134">
        <v>0.56350755251338402</v>
      </c>
      <c r="Z134">
        <v>0.42425580003785501</v>
      </c>
      <c r="AA134">
        <v>0.12917538086765401</v>
      </c>
      <c r="AB134">
        <f t="shared" si="10"/>
        <v>1</v>
      </c>
      <c r="AC134">
        <f t="shared" si="10"/>
        <v>0</v>
      </c>
      <c r="AD134">
        <f t="shared" si="10"/>
        <v>0</v>
      </c>
      <c r="AE134">
        <f t="shared" si="13"/>
        <v>1</v>
      </c>
      <c r="AF134">
        <f t="shared" si="11"/>
        <v>1</v>
      </c>
      <c r="AG134">
        <f t="shared" si="12"/>
        <v>91</v>
      </c>
      <c r="AH134">
        <f t="shared" si="14"/>
        <v>-1082</v>
      </c>
    </row>
    <row r="135" spans="1:34" x14ac:dyDescent="0.25">
      <c r="A135" t="s">
        <v>220</v>
      </c>
      <c r="B135" t="s">
        <v>28</v>
      </c>
      <c r="C135">
        <v>2216</v>
      </c>
      <c r="D135">
        <v>2210</v>
      </c>
      <c r="E135">
        <v>6780815</v>
      </c>
      <c r="F135" t="s">
        <v>221</v>
      </c>
      <c r="G135">
        <v>10406</v>
      </c>
      <c r="H135">
        <v>49</v>
      </c>
      <c r="I135">
        <v>3</v>
      </c>
      <c r="J135">
        <v>26</v>
      </c>
      <c r="K135">
        <v>23</v>
      </c>
      <c r="L135">
        <v>15</v>
      </c>
      <c r="M135">
        <v>0</v>
      </c>
      <c r="N135">
        <v>22</v>
      </c>
      <c r="O135">
        <v>17</v>
      </c>
      <c r="P135">
        <v>22</v>
      </c>
      <c r="Q135">
        <v>17</v>
      </c>
      <c r="R135">
        <v>17</v>
      </c>
      <c r="S135">
        <v>1.44</v>
      </c>
      <c r="T135">
        <v>4.2</v>
      </c>
      <c r="U135">
        <v>7.5</v>
      </c>
      <c r="V135">
        <v>1</v>
      </c>
      <c r="W135">
        <v>0</v>
      </c>
      <c r="X135">
        <v>0</v>
      </c>
      <c r="Y135">
        <v>0.56350755251338402</v>
      </c>
      <c r="Z135">
        <v>0.42425580003785501</v>
      </c>
      <c r="AA135">
        <v>0.12917538086765401</v>
      </c>
      <c r="AB135">
        <f t="shared" si="10"/>
        <v>1</v>
      </c>
      <c r="AC135">
        <f t="shared" si="10"/>
        <v>0</v>
      </c>
      <c r="AD135">
        <f t="shared" si="10"/>
        <v>0</v>
      </c>
      <c r="AE135">
        <f t="shared" si="13"/>
        <v>1</v>
      </c>
      <c r="AF135">
        <f t="shared" si="11"/>
        <v>1</v>
      </c>
      <c r="AG135">
        <f t="shared" si="12"/>
        <v>44</v>
      </c>
      <c r="AH135">
        <f t="shared" si="14"/>
        <v>-1038</v>
      </c>
    </row>
    <row r="136" spans="1:34" x14ac:dyDescent="0.25">
      <c r="A136" t="s">
        <v>222</v>
      </c>
      <c r="B136" t="s">
        <v>28</v>
      </c>
      <c r="C136">
        <v>2224</v>
      </c>
      <c r="D136">
        <v>2204</v>
      </c>
      <c r="E136">
        <v>6780820</v>
      </c>
      <c r="F136" t="s">
        <v>223</v>
      </c>
      <c r="G136">
        <v>10406</v>
      </c>
      <c r="H136">
        <v>49</v>
      </c>
      <c r="I136">
        <v>3</v>
      </c>
      <c r="J136">
        <v>29</v>
      </c>
      <c r="K136">
        <v>39</v>
      </c>
      <c r="L136">
        <v>24</v>
      </c>
      <c r="M136">
        <v>0</v>
      </c>
      <c r="N136">
        <v>4</v>
      </c>
      <c r="O136">
        <v>12</v>
      </c>
      <c r="P136">
        <v>35</v>
      </c>
      <c r="Q136">
        <v>17</v>
      </c>
      <c r="R136">
        <v>17</v>
      </c>
      <c r="S136">
        <v>1.17</v>
      </c>
      <c r="T136">
        <v>6.5</v>
      </c>
      <c r="U136">
        <v>17</v>
      </c>
      <c r="V136">
        <v>1</v>
      </c>
      <c r="W136">
        <v>0</v>
      </c>
      <c r="X136">
        <v>0</v>
      </c>
      <c r="Y136">
        <v>0.85198110680435502</v>
      </c>
      <c r="Z136">
        <v>8.4510502807525006E-2</v>
      </c>
      <c r="AA136">
        <v>3.8378527254662398E-2</v>
      </c>
      <c r="AB136">
        <f t="shared" si="10"/>
        <v>1</v>
      </c>
      <c r="AC136">
        <f t="shared" si="10"/>
        <v>0</v>
      </c>
      <c r="AD136">
        <f t="shared" si="10"/>
        <v>0</v>
      </c>
      <c r="AE136">
        <f t="shared" si="13"/>
        <v>1</v>
      </c>
      <c r="AF136">
        <f t="shared" si="11"/>
        <v>1</v>
      </c>
      <c r="AG136">
        <f t="shared" si="12"/>
        <v>17</v>
      </c>
      <c r="AH136">
        <f t="shared" si="14"/>
        <v>-1021</v>
      </c>
    </row>
    <row r="137" spans="1:34" x14ac:dyDescent="0.25">
      <c r="A137" t="s">
        <v>224</v>
      </c>
      <c r="B137" t="s">
        <v>28</v>
      </c>
      <c r="C137">
        <v>4871</v>
      </c>
      <c r="D137">
        <v>4502</v>
      </c>
      <c r="E137">
        <v>6780824</v>
      </c>
      <c r="F137" t="s">
        <v>225</v>
      </c>
      <c r="G137">
        <v>10406</v>
      </c>
      <c r="H137">
        <v>49</v>
      </c>
      <c r="I137">
        <v>0</v>
      </c>
      <c r="J137">
        <v>20</v>
      </c>
      <c r="K137">
        <v>21</v>
      </c>
      <c r="L137">
        <v>31</v>
      </c>
      <c r="M137">
        <v>3</v>
      </c>
      <c r="N137">
        <v>38</v>
      </c>
      <c r="O137">
        <v>34</v>
      </c>
      <c r="P137">
        <v>13</v>
      </c>
      <c r="Q137">
        <v>17</v>
      </c>
      <c r="R137">
        <v>17</v>
      </c>
      <c r="S137">
        <v>5.5</v>
      </c>
      <c r="T137">
        <v>3.8</v>
      </c>
      <c r="U137">
        <v>1.6</v>
      </c>
      <c r="V137">
        <v>0</v>
      </c>
      <c r="W137">
        <v>0</v>
      </c>
      <c r="X137">
        <v>1</v>
      </c>
      <c r="Y137">
        <v>0.65920230735431895</v>
      </c>
      <c r="Z137">
        <v>0.111787460643633</v>
      </c>
      <c r="AA137">
        <v>0.19088939587418999</v>
      </c>
      <c r="AB137">
        <f t="shared" si="10"/>
        <v>1</v>
      </c>
      <c r="AC137">
        <f t="shared" si="10"/>
        <v>0</v>
      </c>
      <c r="AD137">
        <f t="shared" si="10"/>
        <v>0</v>
      </c>
      <c r="AE137">
        <f t="shared" si="13"/>
        <v>0</v>
      </c>
      <c r="AF137">
        <f t="shared" si="11"/>
        <v>1</v>
      </c>
      <c r="AG137">
        <f t="shared" si="12"/>
        <v>-100</v>
      </c>
      <c r="AH137">
        <f t="shared" si="14"/>
        <v>-1121</v>
      </c>
    </row>
    <row r="138" spans="1:34" x14ac:dyDescent="0.25">
      <c r="A138" t="s">
        <v>226</v>
      </c>
      <c r="B138" t="s">
        <v>28</v>
      </c>
      <c r="C138">
        <v>4863</v>
      </c>
      <c r="D138">
        <v>2216</v>
      </c>
      <c r="E138">
        <v>6780832</v>
      </c>
      <c r="F138" t="s">
        <v>227</v>
      </c>
      <c r="G138">
        <v>10406</v>
      </c>
      <c r="H138">
        <v>49</v>
      </c>
      <c r="I138">
        <v>1</v>
      </c>
      <c r="J138">
        <v>16</v>
      </c>
      <c r="K138">
        <v>18</v>
      </c>
      <c r="L138">
        <v>33</v>
      </c>
      <c r="M138">
        <v>1</v>
      </c>
      <c r="N138">
        <v>29</v>
      </c>
      <c r="O138">
        <v>25</v>
      </c>
      <c r="P138">
        <v>15</v>
      </c>
      <c r="Q138">
        <v>18</v>
      </c>
      <c r="R138">
        <v>18</v>
      </c>
      <c r="S138">
        <v>4</v>
      </c>
      <c r="T138">
        <v>3.5</v>
      </c>
      <c r="U138">
        <v>1.85</v>
      </c>
      <c r="V138">
        <v>0</v>
      </c>
      <c r="W138">
        <v>1</v>
      </c>
      <c r="X138">
        <v>0</v>
      </c>
      <c r="Y138">
        <v>6.2778279600088402E-2</v>
      </c>
      <c r="Z138">
        <v>0.40015970398257</v>
      </c>
      <c r="AA138">
        <v>0.51679852537156001</v>
      </c>
      <c r="AB138">
        <f t="shared" si="10"/>
        <v>0</v>
      </c>
      <c r="AC138">
        <f t="shared" si="10"/>
        <v>0</v>
      </c>
      <c r="AD138">
        <f t="shared" si="10"/>
        <v>1</v>
      </c>
      <c r="AE138">
        <f t="shared" si="13"/>
        <v>0</v>
      </c>
      <c r="AF138">
        <f t="shared" si="11"/>
        <v>1</v>
      </c>
      <c r="AG138">
        <f t="shared" si="12"/>
        <v>-100</v>
      </c>
      <c r="AH138">
        <f t="shared" si="14"/>
        <v>-1221</v>
      </c>
    </row>
    <row r="139" spans="1:34" x14ac:dyDescent="0.25">
      <c r="A139" t="s">
        <v>228</v>
      </c>
      <c r="B139" t="s">
        <v>28</v>
      </c>
      <c r="C139">
        <v>4502</v>
      </c>
      <c r="D139">
        <v>2208</v>
      </c>
      <c r="E139">
        <v>6780830</v>
      </c>
      <c r="F139" t="s">
        <v>229</v>
      </c>
      <c r="G139">
        <v>10406</v>
      </c>
      <c r="H139">
        <v>49</v>
      </c>
      <c r="I139">
        <v>3</v>
      </c>
      <c r="J139">
        <v>41</v>
      </c>
      <c r="K139">
        <v>36</v>
      </c>
      <c r="L139">
        <v>14</v>
      </c>
      <c r="M139">
        <v>0</v>
      </c>
      <c r="N139">
        <v>21</v>
      </c>
      <c r="O139">
        <v>27</v>
      </c>
      <c r="P139">
        <v>30</v>
      </c>
      <c r="Q139">
        <v>18</v>
      </c>
      <c r="R139">
        <v>18</v>
      </c>
      <c r="S139">
        <v>1.22</v>
      </c>
      <c r="T139">
        <v>6</v>
      </c>
      <c r="U139">
        <v>12</v>
      </c>
      <c r="V139">
        <v>1</v>
      </c>
      <c r="W139">
        <v>0</v>
      </c>
      <c r="X139">
        <v>0</v>
      </c>
      <c r="Y139">
        <v>0.68815796805507001</v>
      </c>
      <c r="Z139">
        <v>0.18749553903001501</v>
      </c>
      <c r="AA139">
        <v>-5.0969730315952498E-2</v>
      </c>
      <c r="AB139">
        <f t="shared" si="10"/>
        <v>1</v>
      </c>
      <c r="AC139">
        <f t="shared" si="10"/>
        <v>0</v>
      </c>
      <c r="AD139">
        <f t="shared" si="10"/>
        <v>0</v>
      </c>
      <c r="AE139">
        <f t="shared" si="13"/>
        <v>1</v>
      </c>
      <c r="AF139">
        <f t="shared" si="11"/>
        <v>1</v>
      </c>
      <c r="AG139">
        <f t="shared" si="12"/>
        <v>22</v>
      </c>
      <c r="AH139">
        <f t="shared" si="14"/>
        <v>-1199</v>
      </c>
    </row>
    <row r="140" spans="1:34" x14ac:dyDescent="0.25">
      <c r="A140" t="s">
        <v>230</v>
      </c>
      <c r="B140" t="s">
        <v>28</v>
      </c>
      <c r="C140">
        <v>2204</v>
      </c>
      <c r="D140">
        <v>2220</v>
      </c>
      <c r="E140">
        <v>6780827</v>
      </c>
      <c r="F140" t="s">
        <v>231</v>
      </c>
      <c r="G140">
        <v>10406</v>
      </c>
      <c r="H140">
        <v>49</v>
      </c>
      <c r="I140">
        <v>3</v>
      </c>
      <c r="J140">
        <v>4</v>
      </c>
      <c r="K140">
        <v>12</v>
      </c>
      <c r="L140">
        <v>38</v>
      </c>
      <c r="M140">
        <v>0</v>
      </c>
      <c r="N140">
        <v>24</v>
      </c>
      <c r="O140">
        <v>23</v>
      </c>
      <c r="P140">
        <v>27</v>
      </c>
      <c r="Q140">
        <v>18</v>
      </c>
      <c r="R140">
        <v>18</v>
      </c>
      <c r="S140">
        <v>4</v>
      </c>
      <c r="T140">
        <v>3.75</v>
      </c>
      <c r="U140">
        <v>1.83</v>
      </c>
      <c r="V140">
        <v>1</v>
      </c>
      <c r="W140">
        <v>0</v>
      </c>
      <c r="X140">
        <v>0</v>
      </c>
      <c r="Y140">
        <v>0.56350755251338402</v>
      </c>
      <c r="Z140">
        <v>0.42425580003785501</v>
      </c>
      <c r="AA140">
        <v>0.12917538086765401</v>
      </c>
      <c r="AB140">
        <f t="shared" si="10"/>
        <v>1</v>
      </c>
      <c r="AC140">
        <f t="shared" si="10"/>
        <v>0</v>
      </c>
      <c r="AD140">
        <f t="shared" si="10"/>
        <v>0</v>
      </c>
      <c r="AE140">
        <f t="shared" si="13"/>
        <v>1</v>
      </c>
      <c r="AF140">
        <f t="shared" si="11"/>
        <v>1</v>
      </c>
      <c r="AG140">
        <f t="shared" si="12"/>
        <v>300</v>
      </c>
      <c r="AH140">
        <f t="shared" si="14"/>
        <v>-899</v>
      </c>
    </row>
    <row r="141" spans="1:34" x14ac:dyDescent="0.25">
      <c r="A141" t="s">
        <v>232</v>
      </c>
      <c r="B141" t="s">
        <v>28</v>
      </c>
      <c r="C141">
        <v>2213</v>
      </c>
      <c r="D141">
        <v>4871</v>
      </c>
      <c r="E141">
        <v>6780829</v>
      </c>
      <c r="F141" t="s">
        <v>231</v>
      </c>
      <c r="G141">
        <v>10406</v>
      </c>
      <c r="H141">
        <v>49</v>
      </c>
      <c r="I141">
        <v>0</v>
      </c>
      <c r="J141">
        <v>20</v>
      </c>
      <c r="K141">
        <v>23</v>
      </c>
      <c r="L141">
        <v>32</v>
      </c>
      <c r="M141">
        <v>3</v>
      </c>
      <c r="N141">
        <v>20</v>
      </c>
      <c r="O141">
        <v>22</v>
      </c>
      <c r="P141">
        <v>33</v>
      </c>
      <c r="Q141">
        <v>18</v>
      </c>
      <c r="R141">
        <v>18</v>
      </c>
      <c r="S141">
        <v>1.7</v>
      </c>
      <c r="T141">
        <v>3.6</v>
      </c>
      <c r="U141">
        <v>5</v>
      </c>
      <c r="V141">
        <v>0</v>
      </c>
      <c r="W141">
        <v>0</v>
      </c>
      <c r="X141">
        <v>1</v>
      </c>
      <c r="Y141">
        <v>0.37994238696516403</v>
      </c>
      <c r="Z141">
        <v>0.30125368797843499</v>
      </c>
      <c r="AA141">
        <v>0.38937413241275098</v>
      </c>
      <c r="AB141">
        <f t="shared" si="10"/>
        <v>0</v>
      </c>
      <c r="AC141">
        <f t="shared" si="10"/>
        <v>0</v>
      </c>
      <c r="AD141">
        <f t="shared" si="10"/>
        <v>0</v>
      </c>
      <c r="AE141">
        <f t="shared" si="13"/>
        <v>0</v>
      </c>
      <c r="AF141">
        <f t="shared" si="11"/>
        <v>0</v>
      </c>
      <c r="AG141">
        <f t="shared" si="12"/>
        <v>0</v>
      </c>
      <c r="AH141">
        <f t="shared" si="14"/>
        <v>-899</v>
      </c>
    </row>
    <row r="142" spans="1:34" x14ac:dyDescent="0.25">
      <c r="A142" t="s">
        <v>233</v>
      </c>
      <c r="B142" t="s">
        <v>28</v>
      </c>
      <c r="C142">
        <v>6064</v>
      </c>
      <c r="D142">
        <v>7739</v>
      </c>
      <c r="E142">
        <v>6780822</v>
      </c>
      <c r="F142" t="s">
        <v>231</v>
      </c>
      <c r="G142">
        <v>10406</v>
      </c>
      <c r="H142">
        <v>49</v>
      </c>
      <c r="I142">
        <v>3</v>
      </c>
      <c r="J142">
        <v>17</v>
      </c>
      <c r="K142">
        <v>21</v>
      </c>
      <c r="L142">
        <v>26</v>
      </c>
      <c r="M142">
        <v>0</v>
      </c>
      <c r="N142">
        <v>22</v>
      </c>
      <c r="O142">
        <v>26</v>
      </c>
      <c r="P142">
        <v>23</v>
      </c>
      <c r="Q142">
        <v>18</v>
      </c>
      <c r="R142">
        <v>18</v>
      </c>
      <c r="S142">
        <v>3</v>
      </c>
      <c r="T142">
        <v>3.2</v>
      </c>
      <c r="U142">
        <v>2.38</v>
      </c>
      <c r="V142">
        <v>1</v>
      </c>
      <c r="W142">
        <v>0</v>
      </c>
      <c r="X142">
        <v>0</v>
      </c>
      <c r="Y142">
        <v>0.57084454402406104</v>
      </c>
      <c r="Z142">
        <v>0.122729331158038</v>
      </c>
      <c r="AA142">
        <v>0.27457204482579001</v>
      </c>
      <c r="AB142">
        <f t="shared" si="10"/>
        <v>1</v>
      </c>
      <c r="AC142">
        <f t="shared" si="10"/>
        <v>0</v>
      </c>
      <c r="AD142">
        <f t="shared" si="10"/>
        <v>0</v>
      </c>
      <c r="AE142">
        <f t="shared" si="13"/>
        <v>1</v>
      </c>
      <c r="AF142">
        <f t="shared" si="11"/>
        <v>1</v>
      </c>
      <c r="AG142">
        <f t="shared" si="12"/>
        <v>200</v>
      </c>
      <c r="AH142">
        <f t="shared" si="14"/>
        <v>-699</v>
      </c>
    </row>
    <row r="143" spans="1:34" x14ac:dyDescent="0.25">
      <c r="A143" t="s">
        <v>234</v>
      </c>
      <c r="B143" t="s">
        <v>28</v>
      </c>
      <c r="C143">
        <v>2210</v>
      </c>
      <c r="D143">
        <v>2207</v>
      </c>
      <c r="E143">
        <v>6780823</v>
      </c>
      <c r="F143" t="s">
        <v>231</v>
      </c>
      <c r="G143">
        <v>10406</v>
      </c>
      <c r="H143">
        <v>49</v>
      </c>
      <c r="I143">
        <v>3</v>
      </c>
      <c r="J143">
        <v>22</v>
      </c>
      <c r="K143">
        <v>17</v>
      </c>
      <c r="L143">
        <v>24</v>
      </c>
      <c r="M143">
        <v>0</v>
      </c>
      <c r="N143">
        <v>16</v>
      </c>
      <c r="O143">
        <v>16</v>
      </c>
      <c r="P143">
        <v>28</v>
      </c>
      <c r="Q143">
        <v>18</v>
      </c>
      <c r="R143">
        <v>18</v>
      </c>
      <c r="S143">
        <v>2.5</v>
      </c>
      <c r="T143">
        <v>3.25</v>
      </c>
      <c r="U143">
        <v>2.8</v>
      </c>
      <c r="V143">
        <v>1</v>
      </c>
      <c r="W143">
        <v>0</v>
      </c>
      <c r="X143">
        <v>0</v>
      </c>
      <c r="Y143">
        <v>0.56350755251338402</v>
      </c>
      <c r="Z143">
        <v>0.42425580003785501</v>
      </c>
      <c r="AA143">
        <v>0.12917538086765401</v>
      </c>
      <c r="AB143">
        <f t="shared" si="10"/>
        <v>1</v>
      </c>
      <c r="AC143">
        <f t="shared" si="10"/>
        <v>0</v>
      </c>
      <c r="AD143">
        <f t="shared" si="10"/>
        <v>0</v>
      </c>
      <c r="AE143">
        <f t="shared" si="13"/>
        <v>1</v>
      </c>
      <c r="AF143">
        <f t="shared" si="11"/>
        <v>1</v>
      </c>
      <c r="AG143">
        <f t="shared" si="12"/>
        <v>150</v>
      </c>
      <c r="AH143">
        <f t="shared" si="14"/>
        <v>-549</v>
      </c>
    </row>
    <row r="144" spans="1:34" x14ac:dyDescent="0.25">
      <c r="A144" t="s">
        <v>235</v>
      </c>
      <c r="B144" t="s">
        <v>28</v>
      </c>
      <c r="C144">
        <v>2219</v>
      </c>
      <c r="D144">
        <v>2205</v>
      </c>
      <c r="E144">
        <v>6780821</v>
      </c>
      <c r="F144" t="s">
        <v>236</v>
      </c>
      <c r="G144">
        <v>10406</v>
      </c>
      <c r="H144">
        <v>49</v>
      </c>
      <c r="I144">
        <v>3</v>
      </c>
      <c r="J144">
        <v>29</v>
      </c>
      <c r="K144">
        <v>27</v>
      </c>
      <c r="L144">
        <v>21</v>
      </c>
      <c r="M144">
        <v>0</v>
      </c>
      <c r="N144">
        <v>23</v>
      </c>
      <c r="O144">
        <v>28</v>
      </c>
      <c r="P144">
        <v>21</v>
      </c>
      <c r="Q144">
        <v>18</v>
      </c>
      <c r="R144">
        <v>18</v>
      </c>
      <c r="S144">
        <v>2.9</v>
      </c>
      <c r="T144">
        <v>3.3</v>
      </c>
      <c r="U144">
        <v>2.38</v>
      </c>
      <c r="V144">
        <v>1</v>
      </c>
      <c r="W144">
        <v>0</v>
      </c>
      <c r="X144">
        <v>0</v>
      </c>
      <c r="Y144">
        <v>0.56350755251338402</v>
      </c>
      <c r="Z144">
        <v>0.42425580003785501</v>
      </c>
      <c r="AA144">
        <v>0.12917538086765401</v>
      </c>
      <c r="AB144">
        <f t="shared" si="10"/>
        <v>1</v>
      </c>
      <c r="AC144">
        <f t="shared" si="10"/>
        <v>0</v>
      </c>
      <c r="AD144">
        <f t="shared" si="10"/>
        <v>0</v>
      </c>
      <c r="AE144">
        <f t="shared" si="13"/>
        <v>1</v>
      </c>
      <c r="AF144">
        <f t="shared" si="11"/>
        <v>1</v>
      </c>
      <c r="AG144">
        <f t="shared" si="12"/>
        <v>190</v>
      </c>
      <c r="AH144">
        <f t="shared" si="14"/>
        <v>-359</v>
      </c>
    </row>
    <row r="145" spans="1:34" x14ac:dyDescent="0.25">
      <c r="A145" t="s">
        <v>237</v>
      </c>
      <c r="B145" t="s">
        <v>28</v>
      </c>
      <c r="C145">
        <v>2218</v>
      </c>
      <c r="D145">
        <v>2224</v>
      </c>
      <c r="E145">
        <v>6780831</v>
      </c>
      <c r="F145" t="s">
        <v>238</v>
      </c>
      <c r="G145">
        <v>10406</v>
      </c>
      <c r="H145">
        <v>49</v>
      </c>
      <c r="I145">
        <v>3</v>
      </c>
      <c r="J145">
        <v>38</v>
      </c>
      <c r="K145">
        <v>37</v>
      </c>
      <c r="L145">
        <v>11</v>
      </c>
      <c r="M145">
        <v>0</v>
      </c>
      <c r="N145">
        <v>32</v>
      </c>
      <c r="O145">
        <v>42</v>
      </c>
      <c r="P145">
        <v>24</v>
      </c>
      <c r="Q145">
        <v>18</v>
      </c>
      <c r="R145">
        <v>18</v>
      </c>
      <c r="S145">
        <v>1.44</v>
      </c>
      <c r="T145">
        <v>4.33</v>
      </c>
      <c r="U145">
        <v>7</v>
      </c>
      <c r="V145">
        <v>1</v>
      </c>
      <c r="W145">
        <v>0</v>
      </c>
      <c r="X145">
        <v>0</v>
      </c>
      <c r="Y145">
        <v>0.56350755251338402</v>
      </c>
      <c r="Z145">
        <v>0.42425580003785501</v>
      </c>
      <c r="AA145">
        <v>0.12917538086765401</v>
      </c>
      <c r="AB145">
        <f t="shared" si="10"/>
        <v>1</v>
      </c>
      <c r="AC145">
        <f t="shared" si="10"/>
        <v>0</v>
      </c>
      <c r="AD145">
        <f t="shared" si="10"/>
        <v>0</v>
      </c>
      <c r="AE145">
        <f t="shared" si="13"/>
        <v>1</v>
      </c>
      <c r="AF145">
        <f t="shared" si="11"/>
        <v>1</v>
      </c>
      <c r="AG145">
        <f t="shared" si="12"/>
        <v>44</v>
      </c>
      <c r="AH145">
        <f t="shared" si="14"/>
        <v>-315</v>
      </c>
    </row>
    <row r="146" spans="1:34" x14ac:dyDescent="0.25">
      <c r="A146" t="s">
        <v>239</v>
      </c>
      <c r="B146" t="s">
        <v>28</v>
      </c>
      <c r="C146">
        <v>2205</v>
      </c>
      <c r="D146">
        <v>2210</v>
      </c>
      <c r="E146">
        <v>6780833</v>
      </c>
      <c r="F146" t="s">
        <v>240</v>
      </c>
      <c r="G146">
        <v>10406</v>
      </c>
      <c r="H146">
        <v>49</v>
      </c>
      <c r="I146">
        <v>3</v>
      </c>
      <c r="J146">
        <v>23</v>
      </c>
      <c r="K146">
        <v>30</v>
      </c>
      <c r="L146">
        <v>24</v>
      </c>
      <c r="M146">
        <v>0</v>
      </c>
      <c r="N146">
        <v>25</v>
      </c>
      <c r="O146">
        <v>19</v>
      </c>
      <c r="P146">
        <v>24</v>
      </c>
      <c r="Q146">
        <v>19</v>
      </c>
      <c r="R146">
        <v>19</v>
      </c>
      <c r="S146">
        <v>1.29</v>
      </c>
      <c r="T146">
        <v>4.5</v>
      </c>
      <c r="U146">
        <v>12</v>
      </c>
      <c r="V146">
        <v>1</v>
      </c>
      <c r="W146">
        <v>0</v>
      </c>
      <c r="X146">
        <v>0</v>
      </c>
      <c r="Y146">
        <v>0.56350755251338402</v>
      </c>
      <c r="Z146">
        <v>0.42425580003785501</v>
      </c>
      <c r="AA146">
        <v>0.12917538086765401</v>
      </c>
      <c r="AB146">
        <f t="shared" si="10"/>
        <v>1</v>
      </c>
      <c r="AC146">
        <f t="shared" si="10"/>
        <v>0</v>
      </c>
      <c r="AD146">
        <f t="shared" si="10"/>
        <v>0</v>
      </c>
      <c r="AE146">
        <f t="shared" si="13"/>
        <v>1</v>
      </c>
      <c r="AF146">
        <f t="shared" si="11"/>
        <v>1</v>
      </c>
      <c r="AG146">
        <f t="shared" si="12"/>
        <v>29</v>
      </c>
      <c r="AH146">
        <f t="shared" si="14"/>
        <v>-286</v>
      </c>
    </row>
    <row r="147" spans="1:34" x14ac:dyDescent="0.25">
      <c r="A147" t="s">
        <v>241</v>
      </c>
      <c r="B147" t="s">
        <v>28</v>
      </c>
      <c r="C147">
        <v>2213</v>
      </c>
      <c r="D147">
        <v>6064</v>
      </c>
      <c r="E147">
        <v>6780835</v>
      </c>
      <c r="F147" t="s">
        <v>240</v>
      </c>
      <c r="G147">
        <v>10406</v>
      </c>
      <c r="H147">
        <v>49</v>
      </c>
      <c r="I147">
        <v>1</v>
      </c>
      <c r="J147">
        <v>20</v>
      </c>
      <c r="K147">
        <v>23</v>
      </c>
      <c r="L147">
        <v>33</v>
      </c>
      <c r="M147">
        <v>1</v>
      </c>
      <c r="N147">
        <v>20</v>
      </c>
      <c r="O147">
        <v>22</v>
      </c>
      <c r="P147">
        <v>26</v>
      </c>
      <c r="Q147">
        <v>19</v>
      </c>
      <c r="R147">
        <v>19</v>
      </c>
      <c r="S147">
        <v>1.55</v>
      </c>
      <c r="T147">
        <v>3.6</v>
      </c>
      <c r="U147">
        <v>7</v>
      </c>
      <c r="V147">
        <v>0</v>
      </c>
      <c r="W147">
        <v>1</v>
      </c>
      <c r="X147">
        <v>0</v>
      </c>
      <c r="Y147">
        <v>0.37994099482784099</v>
      </c>
      <c r="Z147">
        <v>0.30125362340453699</v>
      </c>
      <c r="AA147">
        <v>0.38937580534191002</v>
      </c>
      <c r="AB147">
        <f t="shared" si="10"/>
        <v>0</v>
      </c>
      <c r="AC147">
        <f t="shared" si="10"/>
        <v>0</v>
      </c>
      <c r="AD147">
        <f t="shared" si="10"/>
        <v>0</v>
      </c>
      <c r="AE147">
        <f t="shared" si="13"/>
        <v>0</v>
      </c>
      <c r="AF147">
        <f t="shared" si="11"/>
        <v>0</v>
      </c>
      <c r="AG147">
        <f t="shared" si="12"/>
        <v>0</v>
      </c>
      <c r="AH147">
        <f t="shared" si="14"/>
        <v>-286</v>
      </c>
    </row>
    <row r="148" spans="1:34" x14ac:dyDescent="0.25">
      <c r="A148" t="s">
        <v>242</v>
      </c>
      <c r="B148" t="s">
        <v>28</v>
      </c>
      <c r="C148">
        <v>2220</v>
      </c>
      <c r="D148">
        <v>2224</v>
      </c>
      <c r="E148">
        <v>6780836</v>
      </c>
      <c r="F148" t="s">
        <v>240</v>
      </c>
      <c r="G148">
        <v>10406</v>
      </c>
      <c r="H148">
        <v>49</v>
      </c>
      <c r="I148">
        <v>0</v>
      </c>
      <c r="J148">
        <v>24</v>
      </c>
      <c r="K148">
        <v>23</v>
      </c>
      <c r="L148">
        <v>30</v>
      </c>
      <c r="M148">
        <v>3</v>
      </c>
      <c r="N148">
        <v>32</v>
      </c>
      <c r="O148">
        <v>42</v>
      </c>
      <c r="P148">
        <v>26</v>
      </c>
      <c r="Q148">
        <v>19</v>
      </c>
      <c r="R148">
        <v>19</v>
      </c>
      <c r="S148">
        <v>3</v>
      </c>
      <c r="T148">
        <v>3.25</v>
      </c>
      <c r="U148">
        <v>2.2000000000000002</v>
      </c>
      <c r="V148">
        <v>0</v>
      </c>
      <c r="W148">
        <v>0</v>
      </c>
      <c r="X148">
        <v>1</v>
      </c>
      <c r="Y148">
        <v>0.56350755251338402</v>
      </c>
      <c r="Z148">
        <v>0.42425580003785501</v>
      </c>
      <c r="AA148">
        <v>0.12917538086765401</v>
      </c>
      <c r="AB148">
        <f t="shared" si="10"/>
        <v>1</v>
      </c>
      <c r="AC148">
        <f t="shared" si="10"/>
        <v>0</v>
      </c>
      <c r="AD148">
        <f t="shared" si="10"/>
        <v>0</v>
      </c>
      <c r="AE148">
        <f t="shared" si="13"/>
        <v>0</v>
      </c>
      <c r="AF148">
        <f t="shared" si="11"/>
        <v>1</v>
      </c>
      <c r="AG148">
        <f t="shared" si="12"/>
        <v>-100</v>
      </c>
      <c r="AH148">
        <f t="shared" si="14"/>
        <v>-386</v>
      </c>
    </row>
    <row r="149" spans="1:34" x14ac:dyDescent="0.25">
      <c r="A149" t="s">
        <v>243</v>
      </c>
      <c r="B149" t="s">
        <v>28</v>
      </c>
      <c r="C149">
        <v>2208</v>
      </c>
      <c r="D149">
        <v>2219</v>
      </c>
      <c r="E149">
        <v>6780837</v>
      </c>
      <c r="F149" t="s">
        <v>240</v>
      </c>
      <c r="G149">
        <v>10406</v>
      </c>
      <c r="H149">
        <v>49</v>
      </c>
      <c r="I149">
        <v>0</v>
      </c>
      <c r="J149">
        <v>21</v>
      </c>
      <c r="K149">
        <v>27</v>
      </c>
      <c r="L149">
        <v>31</v>
      </c>
      <c r="M149">
        <v>3</v>
      </c>
      <c r="N149">
        <v>32</v>
      </c>
      <c r="O149">
        <v>30</v>
      </c>
      <c r="P149">
        <v>23</v>
      </c>
      <c r="Q149">
        <v>19</v>
      </c>
      <c r="R149">
        <v>19</v>
      </c>
      <c r="S149">
        <v>2.4</v>
      </c>
      <c r="T149">
        <v>3.2</v>
      </c>
      <c r="U149">
        <v>3</v>
      </c>
      <c r="V149">
        <v>0</v>
      </c>
      <c r="W149">
        <v>0</v>
      </c>
      <c r="X149">
        <v>1</v>
      </c>
      <c r="Y149">
        <v>0.56350755251338402</v>
      </c>
      <c r="Z149">
        <v>0.42425580003785501</v>
      </c>
      <c r="AA149">
        <v>0.12917538086765401</v>
      </c>
      <c r="AB149">
        <f t="shared" si="10"/>
        <v>1</v>
      </c>
      <c r="AC149">
        <f t="shared" si="10"/>
        <v>0</v>
      </c>
      <c r="AD149">
        <f t="shared" si="10"/>
        <v>0</v>
      </c>
      <c r="AE149">
        <f t="shared" si="13"/>
        <v>0</v>
      </c>
      <c r="AF149">
        <f t="shared" si="11"/>
        <v>1</v>
      </c>
      <c r="AG149">
        <f t="shared" si="12"/>
        <v>-100</v>
      </c>
      <c r="AH149">
        <f t="shared" si="14"/>
        <v>-486</v>
      </c>
    </row>
    <row r="150" spans="1:34" x14ac:dyDescent="0.25">
      <c r="A150" t="s">
        <v>244</v>
      </c>
      <c r="B150" t="s">
        <v>28</v>
      </c>
      <c r="C150">
        <v>4871</v>
      </c>
      <c r="D150">
        <v>4863</v>
      </c>
      <c r="E150">
        <v>6780838</v>
      </c>
      <c r="F150" t="s">
        <v>240</v>
      </c>
      <c r="G150">
        <v>10406</v>
      </c>
      <c r="H150">
        <v>49</v>
      </c>
      <c r="I150">
        <v>3</v>
      </c>
      <c r="J150">
        <v>23</v>
      </c>
      <c r="K150">
        <v>23</v>
      </c>
      <c r="L150">
        <v>33</v>
      </c>
      <c r="M150">
        <v>0</v>
      </c>
      <c r="N150">
        <v>17</v>
      </c>
      <c r="O150">
        <v>18</v>
      </c>
      <c r="P150">
        <v>33</v>
      </c>
      <c r="Q150">
        <v>19</v>
      </c>
      <c r="R150">
        <v>19</v>
      </c>
      <c r="S150">
        <v>1.75</v>
      </c>
      <c r="T150">
        <v>3.5</v>
      </c>
      <c r="U150">
        <v>4.75</v>
      </c>
      <c r="V150">
        <v>1</v>
      </c>
      <c r="W150">
        <v>0</v>
      </c>
      <c r="X150">
        <v>0</v>
      </c>
      <c r="Y150">
        <v>0.90947532663544794</v>
      </c>
      <c r="Z150">
        <v>-5.6786161669658997E-2</v>
      </c>
      <c r="AA150">
        <v>-0.19458301319048499</v>
      </c>
      <c r="AB150">
        <f t="shared" si="10"/>
        <v>1</v>
      </c>
      <c r="AC150">
        <f t="shared" si="10"/>
        <v>0</v>
      </c>
      <c r="AD150">
        <f t="shared" si="10"/>
        <v>0</v>
      </c>
      <c r="AE150">
        <f t="shared" si="13"/>
        <v>1</v>
      </c>
      <c r="AF150">
        <f t="shared" si="11"/>
        <v>1</v>
      </c>
      <c r="AG150">
        <f t="shared" si="12"/>
        <v>75</v>
      </c>
      <c r="AH150">
        <f t="shared" si="14"/>
        <v>-411</v>
      </c>
    </row>
    <row r="151" spans="1:34" x14ac:dyDescent="0.25">
      <c r="A151" t="s">
        <v>245</v>
      </c>
      <c r="B151" t="s">
        <v>28</v>
      </c>
      <c r="C151">
        <v>2207</v>
      </c>
      <c r="D151">
        <v>4502</v>
      </c>
      <c r="E151">
        <v>6780826</v>
      </c>
      <c r="F151" t="s">
        <v>246</v>
      </c>
      <c r="G151">
        <v>10406</v>
      </c>
      <c r="H151">
        <v>49</v>
      </c>
      <c r="I151">
        <v>0</v>
      </c>
      <c r="J151">
        <v>16</v>
      </c>
      <c r="K151">
        <v>16</v>
      </c>
      <c r="L151">
        <v>30</v>
      </c>
      <c r="M151">
        <v>3</v>
      </c>
      <c r="N151">
        <v>44</v>
      </c>
      <c r="O151">
        <v>37</v>
      </c>
      <c r="P151">
        <v>14</v>
      </c>
      <c r="Q151">
        <v>19</v>
      </c>
      <c r="R151">
        <v>19</v>
      </c>
      <c r="S151">
        <v>5.75</v>
      </c>
      <c r="T151">
        <v>3.75</v>
      </c>
      <c r="U151">
        <v>1.62</v>
      </c>
      <c r="V151">
        <v>0</v>
      </c>
      <c r="W151">
        <v>0</v>
      </c>
      <c r="X151">
        <v>1</v>
      </c>
      <c r="Y151">
        <v>0.24983077001263901</v>
      </c>
      <c r="Z151">
        <v>0.19924579684617999</v>
      </c>
      <c r="AA151">
        <v>0.54803601461774598</v>
      </c>
      <c r="AB151">
        <f t="shared" si="10"/>
        <v>0</v>
      </c>
      <c r="AC151">
        <f t="shared" si="10"/>
        <v>0</v>
      </c>
      <c r="AD151">
        <f t="shared" si="10"/>
        <v>1</v>
      </c>
      <c r="AE151">
        <f t="shared" si="13"/>
        <v>1</v>
      </c>
      <c r="AF151">
        <f t="shared" si="11"/>
        <v>1</v>
      </c>
      <c r="AG151">
        <f t="shared" si="12"/>
        <v>62</v>
      </c>
      <c r="AH151">
        <f t="shared" si="14"/>
        <v>-349</v>
      </c>
    </row>
    <row r="152" spans="1:34" x14ac:dyDescent="0.25">
      <c r="A152" t="s">
        <v>247</v>
      </c>
      <c r="B152" t="s">
        <v>28</v>
      </c>
      <c r="C152">
        <v>2216</v>
      </c>
      <c r="D152">
        <v>2204</v>
      </c>
      <c r="E152">
        <v>6780834</v>
      </c>
      <c r="F152" t="s">
        <v>248</v>
      </c>
      <c r="G152">
        <v>10406</v>
      </c>
      <c r="H152">
        <v>49</v>
      </c>
      <c r="I152">
        <v>3</v>
      </c>
      <c r="J152">
        <v>30</v>
      </c>
      <c r="K152">
        <v>25</v>
      </c>
      <c r="L152">
        <v>15</v>
      </c>
      <c r="M152">
        <v>0</v>
      </c>
      <c r="N152">
        <v>7</v>
      </c>
      <c r="O152">
        <v>15</v>
      </c>
      <c r="P152">
        <v>38</v>
      </c>
      <c r="Q152">
        <v>19</v>
      </c>
      <c r="R152">
        <v>19</v>
      </c>
      <c r="S152">
        <v>1.17</v>
      </c>
      <c r="T152">
        <v>6.5</v>
      </c>
      <c r="U152">
        <v>17</v>
      </c>
      <c r="V152">
        <v>1</v>
      </c>
      <c r="W152">
        <v>0</v>
      </c>
      <c r="X152">
        <v>0</v>
      </c>
      <c r="Y152">
        <v>0.85198110680435502</v>
      </c>
      <c r="Z152">
        <v>8.4510502807525006E-2</v>
      </c>
      <c r="AA152">
        <v>3.8378527254662398E-2</v>
      </c>
      <c r="AB152">
        <f t="shared" si="10"/>
        <v>1</v>
      </c>
      <c r="AC152">
        <f t="shared" si="10"/>
        <v>0</v>
      </c>
      <c r="AD152">
        <f t="shared" si="10"/>
        <v>0</v>
      </c>
      <c r="AE152">
        <f t="shared" si="13"/>
        <v>1</v>
      </c>
      <c r="AF152">
        <f t="shared" si="11"/>
        <v>1</v>
      </c>
      <c r="AG152">
        <f t="shared" si="12"/>
        <v>17</v>
      </c>
      <c r="AH152">
        <f t="shared" si="14"/>
        <v>-332</v>
      </c>
    </row>
    <row r="153" spans="1:34" x14ac:dyDescent="0.25">
      <c r="A153" t="s">
        <v>249</v>
      </c>
      <c r="B153" t="s">
        <v>28</v>
      </c>
      <c r="C153">
        <v>2210</v>
      </c>
      <c r="D153">
        <v>2220</v>
      </c>
      <c r="E153">
        <v>6780842</v>
      </c>
      <c r="F153" s="1">
        <v>42493.583333333336</v>
      </c>
      <c r="G153">
        <v>10406</v>
      </c>
      <c r="H153">
        <v>49</v>
      </c>
      <c r="I153">
        <v>3</v>
      </c>
      <c r="J153">
        <v>25</v>
      </c>
      <c r="K153">
        <v>19</v>
      </c>
      <c r="L153">
        <v>27</v>
      </c>
      <c r="M153">
        <v>0</v>
      </c>
      <c r="N153">
        <v>24</v>
      </c>
      <c r="O153">
        <v>23</v>
      </c>
      <c r="P153">
        <v>32</v>
      </c>
      <c r="Q153">
        <v>20</v>
      </c>
      <c r="R153">
        <v>20</v>
      </c>
      <c r="S153">
        <v>1.95</v>
      </c>
      <c r="T153">
        <v>3.2</v>
      </c>
      <c r="U153">
        <v>4.2</v>
      </c>
      <c r="V153">
        <v>1</v>
      </c>
      <c r="W153">
        <v>0</v>
      </c>
      <c r="X153">
        <v>0</v>
      </c>
      <c r="Y153">
        <v>0.56350755251338402</v>
      </c>
      <c r="Z153">
        <v>0.42425580003785501</v>
      </c>
      <c r="AA153">
        <v>0.12917538086765401</v>
      </c>
      <c r="AB153">
        <f t="shared" si="10"/>
        <v>1</v>
      </c>
      <c r="AC153">
        <f t="shared" si="10"/>
        <v>0</v>
      </c>
      <c r="AD153">
        <f t="shared" si="10"/>
        <v>0</v>
      </c>
      <c r="AE153">
        <f t="shared" si="13"/>
        <v>1</v>
      </c>
      <c r="AF153">
        <f t="shared" si="11"/>
        <v>1</v>
      </c>
      <c r="AG153">
        <f t="shared" si="12"/>
        <v>95</v>
      </c>
      <c r="AH153">
        <f t="shared" si="14"/>
        <v>-237</v>
      </c>
    </row>
    <row r="154" spans="1:34" x14ac:dyDescent="0.25">
      <c r="A154" t="s">
        <v>250</v>
      </c>
      <c r="B154" t="s">
        <v>28</v>
      </c>
      <c r="C154">
        <v>6064</v>
      </c>
      <c r="D154">
        <v>2208</v>
      </c>
      <c r="E154">
        <v>6780843</v>
      </c>
      <c r="F154" s="1">
        <v>42493.583333333336</v>
      </c>
      <c r="G154">
        <v>10406</v>
      </c>
      <c r="H154">
        <v>49</v>
      </c>
      <c r="I154">
        <v>1</v>
      </c>
      <c r="J154">
        <v>21</v>
      </c>
      <c r="K154">
        <v>22</v>
      </c>
      <c r="L154">
        <v>26</v>
      </c>
      <c r="M154">
        <v>1</v>
      </c>
      <c r="N154">
        <v>21</v>
      </c>
      <c r="O154">
        <v>27</v>
      </c>
      <c r="P154">
        <v>34</v>
      </c>
      <c r="Q154">
        <v>20</v>
      </c>
      <c r="R154">
        <v>20</v>
      </c>
      <c r="S154">
        <v>1.95</v>
      </c>
      <c r="T154">
        <v>3.4</v>
      </c>
      <c r="U154">
        <v>3.8</v>
      </c>
      <c r="V154">
        <v>0</v>
      </c>
      <c r="W154">
        <v>1</v>
      </c>
      <c r="X154">
        <v>0</v>
      </c>
      <c r="Y154">
        <v>6.8908948531697198E-2</v>
      </c>
      <c r="Z154">
        <v>0.23605696755414499</v>
      </c>
      <c r="AA154">
        <v>0.63165942846560796</v>
      </c>
      <c r="AB154">
        <f t="shared" si="10"/>
        <v>0</v>
      </c>
      <c r="AC154">
        <f t="shared" si="10"/>
        <v>0</v>
      </c>
      <c r="AD154">
        <f t="shared" si="10"/>
        <v>1</v>
      </c>
      <c r="AE154">
        <f t="shared" si="13"/>
        <v>0</v>
      </c>
      <c r="AF154">
        <f t="shared" si="11"/>
        <v>1</v>
      </c>
      <c r="AG154">
        <f t="shared" si="12"/>
        <v>-100</v>
      </c>
      <c r="AH154">
        <f t="shared" si="14"/>
        <v>-337</v>
      </c>
    </row>
    <row r="155" spans="1:34" x14ac:dyDescent="0.25">
      <c r="A155" t="s">
        <v>251</v>
      </c>
      <c r="B155" t="s">
        <v>28</v>
      </c>
      <c r="C155">
        <v>4863</v>
      </c>
      <c r="D155">
        <v>2207</v>
      </c>
      <c r="E155">
        <v>6780844</v>
      </c>
      <c r="F155" s="1">
        <v>42493.583333333336</v>
      </c>
      <c r="G155">
        <v>10406</v>
      </c>
      <c r="H155">
        <v>49</v>
      </c>
      <c r="I155">
        <v>3</v>
      </c>
      <c r="J155">
        <v>17</v>
      </c>
      <c r="K155">
        <v>19</v>
      </c>
      <c r="L155">
        <v>36</v>
      </c>
      <c r="M155">
        <v>0</v>
      </c>
      <c r="N155">
        <v>16</v>
      </c>
      <c r="O155">
        <v>16</v>
      </c>
      <c r="P155">
        <v>31</v>
      </c>
      <c r="Q155">
        <v>20</v>
      </c>
      <c r="R155">
        <v>20</v>
      </c>
      <c r="S155">
        <v>2.38</v>
      </c>
      <c r="T155">
        <v>3.2</v>
      </c>
      <c r="U155">
        <v>3</v>
      </c>
      <c r="V155">
        <v>1</v>
      </c>
      <c r="W155">
        <v>0</v>
      </c>
      <c r="X155">
        <v>0</v>
      </c>
      <c r="Y155">
        <v>6.2778279600088402E-2</v>
      </c>
      <c r="Z155">
        <v>0.40015970398257</v>
      </c>
      <c r="AA155">
        <v>0.51679852537156001</v>
      </c>
      <c r="AB155">
        <f t="shared" si="10"/>
        <v>0</v>
      </c>
      <c r="AC155">
        <f t="shared" si="10"/>
        <v>0</v>
      </c>
      <c r="AD155">
        <f t="shared" si="10"/>
        <v>1</v>
      </c>
      <c r="AE155">
        <f t="shared" si="13"/>
        <v>0</v>
      </c>
      <c r="AF155">
        <f t="shared" si="11"/>
        <v>1</v>
      </c>
      <c r="AG155">
        <f t="shared" si="12"/>
        <v>-100</v>
      </c>
      <c r="AH155">
        <f t="shared" si="14"/>
        <v>-437</v>
      </c>
    </row>
    <row r="156" spans="1:34" x14ac:dyDescent="0.25">
      <c r="A156" t="s">
        <v>252</v>
      </c>
      <c r="B156" t="s">
        <v>28</v>
      </c>
      <c r="C156">
        <v>2224</v>
      </c>
      <c r="D156">
        <v>2216</v>
      </c>
      <c r="E156">
        <v>6780841</v>
      </c>
      <c r="F156" s="1">
        <v>42493.708333333336</v>
      </c>
      <c r="G156">
        <v>10406</v>
      </c>
      <c r="H156">
        <v>49</v>
      </c>
      <c r="I156">
        <v>3</v>
      </c>
      <c r="J156">
        <v>35</v>
      </c>
      <c r="K156">
        <v>44</v>
      </c>
      <c r="L156">
        <v>26</v>
      </c>
      <c r="M156">
        <v>0</v>
      </c>
      <c r="N156">
        <v>33</v>
      </c>
      <c r="O156">
        <v>28</v>
      </c>
      <c r="P156">
        <v>16</v>
      </c>
      <c r="Q156">
        <v>20</v>
      </c>
      <c r="R156">
        <v>20</v>
      </c>
      <c r="S156">
        <v>2.0499999999999998</v>
      </c>
      <c r="T156">
        <v>3.25</v>
      </c>
      <c r="U156">
        <v>3.75</v>
      </c>
      <c r="V156">
        <v>1</v>
      </c>
      <c r="W156">
        <v>0</v>
      </c>
      <c r="X156">
        <v>0</v>
      </c>
      <c r="Y156">
        <v>0.56350755251338402</v>
      </c>
      <c r="Z156">
        <v>0.42425580003785501</v>
      </c>
      <c r="AA156">
        <v>0.12917538086765401</v>
      </c>
      <c r="AB156">
        <f t="shared" si="10"/>
        <v>1</v>
      </c>
      <c r="AC156">
        <f t="shared" si="10"/>
        <v>0</v>
      </c>
      <c r="AD156">
        <f t="shared" si="10"/>
        <v>0</v>
      </c>
      <c r="AE156">
        <f t="shared" si="13"/>
        <v>1</v>
      </c>
      <c r="AF156">
        <f t="shared" si="11"/>
        <v>1</v>
      </c>
      <c r="AG156">
        <f t="shared" si="12"/>
        <v>104.99999999999997</v>
      </c>
      <c r="AH156">
        <f t="shared" si="14"/>
        <v>-332</v>
      </c>
    </row>
    <row r="157" spans="1:34" x14ac:dyDescent="0.25">
      <c r="A157" t="s">
        <v>253</v>
      </c>
      <c r="B157" t="s">
        <v>28</v>
      </c>
      <c r="C157">
        <v>2219</v>
      </c>
      <c r="D157">
        <v>4871</v>
      </c>
      <c r="E157">
        <v>6780840</v>
      </c>
      <c r="F157" s="1">
        <v>42524.583333333336</v>
      </c>
      <c r="G157">
        <v>10406</v>
      </c>
      <c r="H157">
        <v>49</v>
      </c>
      <c r="I157">
        <v>1</v>
      </c>
      <c r="J157">
        <v>35</v>
      </c>
      <c r="K157">
        <v>33</v>
      </c>
      <c r="L157">
        <v>23</v>
      </c>
      <c r="M157">
        <v>1</v>
      </c>
      <c r="N157">
        <v>26</v>
      </c>
      <c r="O157">
        <v>26</v>
      </c>
      <c r="P157">
        <v>34</v>
      </c>
      <c r="Q157">
        <v>20</v>
      </c>
      <c r="R157">
        <v>20</v>
      </c>
      <c r="S157">
        <v>1.5</v>
      </c>
      <c r="T157">
        <v>4</v>
      </c>
      <c r="U157">
        <v>7</v>
      </c>
      <c r="V157">
        <v>0</v>
      </c>
      <c r="W157">
        <v>1</v>
      </c>
      <c r="X157">
        <v>0</v>
      </c>
      <c r="Y157">
        <v>0.37994238696516403</v>
      </c>
      <c r="Z157">
        <v>0.30125368797843499</v>
      </c>
      <c r="AA157">
        <v>0.38937413241275098</v>
      </c>
      <c r="AB157">
        <f t="shared" si="10"/>
        <v>0</v>
      </c>
      <c r="AC157">
        <f t="shared" si="10"/>
        <v>0</v>
      </c>
      <c r="AD157">
        <f t="shared" si="10"/>
        <v>0</v>
      </c>
      <c r="AE157">
        <f t="shared" si="13"/>
        <v>0</v>
      </c>
      <c r="AF157">
        <f t="shared" si="11"/>
        <v>0</v>
      </c>
      <c r="AG157">
        <f t="shared" si="12"/>
        <v>0</v>
      </c>
      <c r="AH157">
        <f t="shared" si="14"/>
        <v>-332</v>
      </c>
    </row>
    <row r="158" spans="1:34" x14ac:dyDescent="0.25">
      <c r="A158" t="s">
        <v>254</v>
      </c>
      <c r="B158" t="s">
        <v>28</v>
      </c>
      <c r="C158">
        <v>2204</v>
      </c>
      <c r="D158">
        <v>7739</v>
      </c>
      <c r="E158">
        <v>6780845</v>
      </c>
      <c r="F158" s="1">
        <v>42524.583333333336</v>
      </c>
      <c r="G158">
        <v>10406</v>
      </c>
      <c r="H158">
        <v>49</v>
      </c>
      <c r="I158">
        <v>0</v>
      </c>
      <c r="J158">
        <v>7</v>
      </c>
      <c r="K158">
        <v>16</v>
      </c>
      <c r="L158">
        <v>41</v>
      </c>
      <c r="M158">
        <v>3</v>
      </c>
      <c r="N158">
        <v>22</v>
      </c>
      <c r="O158">
        <v>26</v>
      </c>
      <c r="P158">
        <v>24</v>
      </c>
      <c r="Q158">
        <v>20</v>
      </c>
      <c r="R158">
        <v>19</v>
      </c>
      <c r="S158">
        <v>4.33</v>
      </c>
      <c r="T158">
        <v>3.4</v>
      </c>
      <c r="U158">
        <v>1.85</v>
      </c>
      <c r="V158">
        <v>0</v>
      </c>
      <c r="W158">
        <v>0</v>
      </c>
      <c r="X158">
        <v>1</v>
      </c>
      <c r="Y158">
        <v>0.47724434048568198</v>
      </c>
      <c r="Z158">
        <v>0.266743927965368</v>
      </c>
      <c r="AA158">
        <v>0.31707849359303902</v>
      </c>
      <c r="AB158">
        <f t="shared" si="10"/>
        <v>0</v>
      </c>
      <c r="AC158">
        <f t="shared" si="10"/>
        <v>0</v>
      </c>
      <c r="AD158">
        <f t="shared" si="10"/>
        <v>0</v>
      </c>
      <c r="AE158">
        <f t="shared" si="13"/>
        <v>0</v>
      </c>
      <c r="AF158">
        <f t="shared" si="11"/>
        <v>0</v>
      </c>
      <c r="AG158">
        <f t="shared" si="12"/>
        <v>0</v>
      </c>
      <c r="AH158">
        <f t="shared" si="14"/>
        <v>-332</v>
      </c>
    </row>
    <row r="159" spans="1:34" x14ac:dyDescent="0.25">
      <c r="A159" t="s">
        <v>255</v>
      </c>
      <c r="B159" t="s">
        <v>28</v>
      </c>
      <c r="C159">
        <v>2218</v>
      </c>
      <c r="D159">
        <v>2205</v>
      </c>
      <c r="E159">
        <v>6780848</v>
      </c>
      <c r="F159" s="1">
        <v>42524.583333333336</v>
      </c>
      <c r="G159">
        <v>10406</v>
      </c>
      <c r="H159">
        <v>49</v>
      </c>
      <c r="I159">
        <v>3</v>
      </c>
      <c r="J159">
        <v>41</v>
      </c>
      <c r="K159">
        <v>39</v>
      </c>
      <c r="L159">
        <v>11</v>
      </c>
      <c r="M159">
        <v>0</v>
      </c>
      <c r="N159">
        <v>26</v>
      </c>
      <c r="O159">
        <v>33</v>
      </c>
      <c r="P159">
        <v>24</v>
      </c>
      <c r="Q159">
        <v>19</v>
      </c>
      <c r="R159">
        <v>20</v>
      </c>
      <c r="S159">
        <v>1.5</v>
      </c>
      <c r="T159">
        <v>4</v>
      </c>
      <c r="U159">
        <v>7</v>
      </c>
      <c r="V159">
        <v>1</v>
      </c>
      <c r="W159">
        <v>0</v>
      </c>
      <c r="X159">
        <v>0</v>
      </c>
      <c r="Y159">
        <v>0.85198110680435502</v>
      </c>
      <c r="Z159">
        <v>8.4510502807525006E-2</v>
      </c>
      <c r="AA159">
        <v>3.8378527254662398E-2</v>
      </c>
      <c r="AB159">
        <f t="shared" si="10"/>
        <v>1</v>
      </c>
      <c r="AC159">
        <f t="shared" si="10"/>
        <v>0</v>
      </c>
      <c r="AD159">
        <f t="shared" si="10"/>
        <v>0</v>
      </c>
      <c r="AE159">
        <f t="shared" si="13"/>
        <v>1</v>
      </c>
      <c r="AF159">
        <f t="shared" si="11"/>
        <v>1</v>
      </c>
      <c r="AG159">
        <f t="shared" si="12"/>
        <v>50</v>
      </c>
      <c r="AH159">
        <f t="shared" si="14"/>
        <v>-282</v>
      </c>
    </row>
    <row r="160" spans="1:34" x14ac:dyDescent="0.25">
      <c r="A160" t="s">
        <v>256</v>
      </c>
      <c r="B160" t="s">
        <v>28</v>
      </c>
      <c r="C160">
        <v>4502</v>
      </c>
      <c r="D160">
        <v>2213</v>
      </c>
      <c r="E160">
        <v>6780853</v>
      </c>
      <c r="F160" s="1">
        <v>42524.71875</v>
      </c>
      <c r="G160">
        <v>10406</v>
      </c>
      <c r="H160">
        <v>49</v>
      </c>
      <c r="I160">
        <v>3</v>
      </c>
      <c r="J160">
        <v>47</v>
      </c>
      <c r="K160">
        <v>38</v>
      </c>
      <c r="L160">
        <v>14</v>
      </c>
      <c r="M160">
        <v>0</v>
      </c>
      <c r="N160">
        <v>21</v>
      </c>
      <c r="O160">
        <v>23</v>
      </c>
      <c r="P160">
        <v>33</v>
      </c>
      <c r="Q160">
        <v>20</v>
      </c>
      <c r="R160">
        <v>20</v>
      </c>
      <c r="S160">
        <v>1.25</v>
      </c>
      <c r="T160">
        <v>5.5</v>
      </c>
      <c r="U160">
        <v>12</v>
      </c>
      <c r="V160">
        <v>1</v>
      </c>
      <c r="W160">
        <v>0</v>
      </c>
      <c r="X160">
        <v>0</v>
      </c>
      <c r="Y160">
        <v>0.68815796805507001</v>
      </c>
      <c r="Z160">
        <v>0.18749553903001501</v>
      </c>
      <c r="AA160">
        <v>-5.0969730315952498E-2</v>
      </c>
      <c r="AB160">
        <f t="shared" si="10"/>
        <v>1</v>
      </c>
      <c r="AC160">
        <f t="shared" si="10"/>
        <v>0</v>
      </c>
      <c r="AD160">
        <f t="shared" si="10"/>
        <v>0</v>
      </c>
      <c r="AE160">
        <f t="shared" si="13"/>
        <v>1</v>
      </c>
      <c r="AF160">
        <f t="shared" si="11"/>
        <v>1</v>
      </c>
      <c r="AG160">
        <f t="shared" si="12"/>
        <v>25</v>
      </c>
      <c r="AH160">
        <f t="shared" si="14"/>
        <v>-257</v>
      </c>
    </row>
    <row r="161" spans="1:34" x14ac:dyDescent="0.25">
      <c r="A161" t="s">
        <v>257</v>
      </c>
      <c r="B161" t="s">
        <v>28</v>
      </c>
      <c r="C161">
        <v>2205</v>
      </c>
      <c r="D161">
        <v>2204</v>
      </c>
      <c r="E161">
        <v>6780852</v>
      </c>
      <c r="F161" s="1">
        <v>42677.6875</v>
      </c>
      <c r="G161">
        <v>10406</v>
      </c>
      <c r="H161">
        <v>49</v>
      </c>
      <c r="I161">
        <v>1</v>
      </c>
      <c r="J161">
        <v>26</v>
      </c>
      <c r="K161">
        <v>34</v>
      </c>
      <c r="L161">
        <v>26</v>
      </c>
      <c r="M161">
        <v>1</v>
      </c>
      <c r="N161">
        <v>7</v>
      </c>
      <c r="O161">
        <v>17</v>
      </c>
      <c r="P161">
        <v>43</v>
      </c>
      <c r="Q161">
        <v>21</v>
      </c>
      <c r="R161">
        <v>21</v>
      </c>
      <c r="S161">
        <v>1.17</v>
      </c>
      <c r="T161">
        <v>6.5</v>
      </c>
      <c r="U161">
        <v>19</v>
      </c>
      <c r="V161">
        <v>0</v>
      </c>
      <c r="W161">
        <v>1</v>
      </c>
      <c r="X161">
        <v>0</v>
      </c>
      <c r="Y161">
        <v>0.85198110680435502</v>
      </c>
      <c r="Z161">
        <v>8.4510502807525006E-2</v>
      </c>
      <c r="AA161">
        <v>3.8378527254662398E-2</v>
      </c>
      <c r="AB161">
        <f t="shared" si="10"/>
        <v>1</v>
      </c>
      <c r="AC161">
        <f t="shared" si="10"/>
        <v>0</v>
      </c>
      <c r="AD161">
        <f t="shared" si="10"/>
        <v>0</v>
      </c>
      <c r="AE161">
        <f t="shared" si="13"/>
        <v>0</v>
      </c>
      <c r="AF161">
        <f t="shared" si="11"/>
        <v>1</v>
      </c>
      <c r="AG161">
        <f t="shared" si="12"/>
        <v>-100</v>
      </c>
      <c r="AH161">
        <f t="shared" si="14"/>
        <v>-357</v>
      </c>
    </row>
    <row r="162" spans="1:34" x14ac:dyDescent="0.25">
      <c r="A162" t="s">
        <v>258</v>
      </c>
      <c r="B162" t="s">
        <v>28</v>
      </c>
      <c r="C162">
        <v>2216</v>
      </c>
      <c r="D162">
        <v>2220</v>
      </c>
      <c r="E162">
        <v>6780846</v>
      </c>
      <c r="F162" s="1">
        <v>42677.802083333336</v>
      </c>
      <c r="G162">
        <v>10406</v>
      </c>
      <c r="H162">
        <v>49</v>
      </c>
      <c r="I162">
        <v>3</v>
      </c>
      <c r="J162">
        <v>33</v>
      </c>
      <c r="K162">
        <v>29</v>
      </c>
      <c r="L162">
        <v>18</v>
      </c>
      <c r="M162">
        <v>0</v>
      </c>
      <c r="N162">
        <v>24</v>
      </c>
      <c r="O162">
        <v>23</v>
      </c>
      <c r="P162">
        <v>34</v>
      </c>
      <c r="Q162">
        <v>21</v>
      </c>
      <c r="R162">
        <v>21</v>
      </c>
      <c r="S162">
        <v>1.29</v>
      </c>
      <c r="T162">
        <v>5</v>
      </c>
      <c r="U162">
        <v>12</v>
      </c>
      <c r="V162">
        <v>1</v>
      </c>
      <c r="W162">
        <v>0</v>
      </c>
      <c r="X162">
        <v>0</v>
      </c>
      <c r="Y162">
        <v>0.85198110680435502</v>
      </c>
      <c r="Z162">
        <v>8.4510502807525006E-2</v>
      </c>
      <c r="AA162">
        <v>3.8378527254662398E-2</v>
      </c>
      <c r="AB162">
        <f t="shared" si="10"/>
        <v>1</v>
      </c>
      <c r="AC162">
        <f t="shared" si="10"/>
        <v>0</v>
      </c>
      <c r="AD162">
        <f t="shared" si="10"/>
        <v>0</v>
      </c>
      <c r="AE162">
        <f t="shared" si="13"/>
        <v>1</v>
      </c>
      <c r="AF162">
        <f t="shared" si="11"/>
        <v>1</v>
      </c>
      <c r="AG162">
        <f t="shared" si="12"/>
        <v>29</v>
      </c>
      <c r="AH162">
        <f t="shared" si="14"/>
        <v>-328</v>
      </c>
    </row>
    <row r="163" spans="1:34" x14ac:dyDescent="0.25">
      <c r="A163" t="s">
        <v>259</v>
      </c>
      <c r="B163" t="s">
        <v>28</v>
      </c>
      <c r="C163">
        <v>2208</v>
      </c>
      <c r="D163">
        <v>2224</v>
      </c>
      <c r="E163">
        <v>6780847</v>
      </c>
      <c r="F163" s="1">
        <v>42707.666666666664</v>
      </c>
      <c r="G163">
        <v>10406</v>
      </c>
      <c r="H163">
        <v>49</v>
      </c>
      <c r="I163">
        <v>1</v>
      </c>
      <c r="J163">
        <v>22</v>
      </c>
      <c r="K163">
        <v>28</v>
      </c>
      <c r="L163">
        <v>35</v>
      </c>
      <c r="M163">
        <v>1</v>
      </c>
      <c r="N163">
        <v>38</v>
      </c>
      <c r="O163">
        <v>46</v>
      </c>
      <c r="P163">
        <v>27</v>
      </c>
      <c r="Q163">
        <v>21</v>
      </c>
      <c r="R163">
        <v>21</v>
      </c>
      <c r="S163">
        <v>4</v>
      </c>
      <c r="T163">
        <v>3.1</v>
      </c>
      <c r="U163">
        <v>2.0499999999999998</v>
      </c>
      <c r="V163">
        <v>0</v>
      </c>
      <c r="W163">
        <v>1</v>
      </c>
      <c r="X163">
        <v>0</v>
      </c>
      <c r="Y163">
        <v>0.56350755251338402</v>
      </c>
      <c r="Z163">
        <v>0.42425580003785501</v>
      </c>
      <c r="AA163">
        <v>0.12917538086765401</v>
      </c>
      <c r="AB163">
        <f t="shared" si="10"/>
        <v>1</v>
      </c>
      <c r="AC163">
        <f t="shared" si="10"/>
        <v>0</v>
      </c>
      <c r="AD163">
        <f t="shared" si="10"/>
        <v>0</v>
      </c>
      <c r="AE163">
        <f t="shared" si="13"/>
        <v>0</v>
      </c>
      <c r="AF163">
        <f t="shared" si="11"/>
        <v>1</v>
      </c>
      <c r="AG163">
        <f t="shared" si="12"/>
        <v>-100</v>
      </c>
      <c r="AH163">
        <f t="shared" si="14"/>
        <v>-428</v>
      </c>
    </row>
    <row r="164" spans="1:34" x14ac:dyDescent="0.25">
      <c r="A164" t="s">
        <v>260</v>
      </c>
      <c r="B164" t="s">
        <v>28</v>
      </c>
      <c r="C164">
        <v>2213</v>
      </c>
      <c r="D164">
        <v>2219</v>
      </c>
      <c r="E164">
        <v>6780849</v>
      </c>
      <c r="F164" s="1">
        <v>42707.666666666664</v>
      </c>
      <c r="G164">
        <v>10406</v>
      </c>
      <c r="H164">
        <v>49</v>
      </c>
      <c r="I164">
        <v>0</v>
      </c>
      <c r="J164">
        <v>21</v>
      </c>
      <c r="K164">
        <v>23</v>
      </c>
      <c r="L164">
        <v>37</v>
      </c>
      <c r="M164">
        <v>3</v>
      </c>
      <c r="N164">
        <v>36</v>
      </c>
      <c r="O164">
        <v>33</v>
      </c>
      <c r="P164">
        <v>23</v>
      </c>
      <c r="Q164">
        <v>21</v>
      </c>
      <c r="R164">
        <v>21</v>
      </c>
      <c r="S164">
        <v>2.6</v>
      </c>
      <c r="T164">
        <v>3.3</v>
      </c>
      <c r="U164">
        <v>2.63</v>
      </c>
      <c r="V164">
        <v>0</v>
      </c>
      <c r="W164">
        <v>0</v>
      </c>
      <c r="X164">
        <v>1</v>
      </c>
      <c r="Y164">
        <v>0.56350755251338402</v>
      </c>
      <c r="Z164">
        <v>0.42425580003785501</v>
      </c>
      <c r="AA164">
        <v>0.12917538086765401</v>
      </c>
      <c r="AB164">
        <f t="shared" si="10"/>
        <v>1</v>
      </c>
      <c r="AC164">
        <f t="shared" si="10"/>
        <v>0</v>
      </c>
      <c r="AD164">
        <f t="shared" si="10"/>
        <v>0</v>
      </c>
      <c r="AE164">
        <f t="shared" si="13"/>
        <v>0</v>
      </c>
      <c r="AF164">
        <f t="shared" si="11"/>
        <v>1</v>
      </c>
      <c r="AG164">
        <f t="shared" si="12"/>
        <v>-100</v>
      </c>
      <c r="AH164">
        <f t="shared" si="14"/>
        <v>-528</v>
      </c>
    </row>
    <row r="165" spans="1:34" x14ac:dyDescent="0.25">
      <c r="A165" t="s">
        <v>261</v>
      </c>
      <c r="B165" t="s">
        <v>28</v>
      </c>
      <c r="C165">
        <v>7739</v>
      </c>
      <c r="D165">
        <v>4863</v>
      </c>
      <c r="E165">
        <v>6780850</v>
      </c>
      <c r="F165" s="1">
        <v>42707.666666666664</v>
      </c>
      <c r="G165">
        <v>10406</v>
      </c>
      <c r="H165">
        <v>49</v>
      </c>
      <c r="I165">
        <v>0</v>
      </c>
      <c r="J165">
        <v>25</v>
      </c>
      <c r="K165">
        <v>28</v>
      </c>
      <c r="L165">
        <v>25</v>
      </c>
      <c r="M165">
        <v>3</v>
      </c>
      <c r="N165">
        <v>20</v>
      </c>
      <c r="O165">
        <v>21</v>
      </c>
      <c r="P165">
        <v>37</v>
      </c>
      <c r="Q165">
        <v>20</v>
      </c>
      <c r="R165">
        <v>21</v>
      </c>
      <c r="S165">
        <v>1.55</v>
      </c>
      <c r="T165">
        <v>3.8</v>
      </c>
      <c r="U165">
        <v>6.5</v>
      </c>
      <c r="V165">
        <v>0</v>
      </c>
      <c r="W165">
        <v>0</v>
      </c>
      <c r="X165">
        <v>1</v>
      </c>
      <c r="Y165">
        <v>0.32724731472306201</v>
      </c>
      <c r="Z165">
        <v>0.30720334522117898</v>
      </c>
      <c r="AA165">
        <v>0.33336152559996302</v>
      </c>
      <c r="AB165">
        <f t="shared" si="10"/>
        <v>0</v>
      </c>
      <c r="AC165">
        <f t="shared" si="10"/>
        <v>0</v>
      </c>
      <c r="AD165">
        <f t="shared" si="10"/>
        <v>0</v>
      </c>
      <c r="AE165">
        <f t="shared" si="13"/>
        <v>0</v>
      </c>
      <c r="AF165">
        <f t="shared" si="11"/>
        <v>0</v>
      </c>
      <c r="AG165">
        <f t="shared" si="12"/>
        <v>0</v>
      </c>
      <c r="AH165">
        <f t="shared" si="14"/>
        <v>-528</v>
      </c>
    </row>
    <row r="166" spans="1:34" x14ac:dyDescent="0.25">
      <c r="A166" t="s">
        <v>262</v>
      </c>
      <c r="B166" t="s">
        <v>28</v>
      </c>
      <c r="C166">
        <v>4871</v>
      </c>
      <c r="D166">
        <v>2210</v>
      </c>
      <c r="E166">
        <v>6780839</v>
      </c>
      <c r="F166" s="1">
        <v>42707.666666666664</v>
      </c>
      <c r="G166">
        <v>10406</v>
      </c>
      <c r="H166">
        <v>49</v>
      </c>
      <c r="I166">
        <v>3</v>
      </c>
      <c r="J166">
        <v>27</v>
      </c>
      <c r="K166">
        <v>26</v>
      </c>
      <c r="L166">
        <v>34</v>
      </c>
      <c r="M166">
        <v>0</v>
      </c>
      <c r="N166">
        <v>28</v>
      </c>
      <c r="O166">
        <v>21</v>
      </c>
      <c r="P166">
        <v>27</v>
      </c>
      <c r="Q166">
        <v>21</v>
      </c>
      <c r="R166">
        <v>21</v>
      </c>
      <c r="S166">
        <v>1.83</v>
      </c>
      <c r="T166">
        <v>3.6</v>
      </c>
      <c r="U166">
        <v>4.2</v>
      </c>
      <c r="V166">
        <v>1</v>
      </c>
      <c r="W166">
        <v>0</v>
      </c>
      <c r="X166">
        <v>0</v>
      </c>
      <c r="Y166">
        <v>6.2778279600088402E-2</v>
      </c>
      <c r="Z166">
        <v>0.40015970398257</v>
      </c>
      <c r="AA166">
        <v>0.51679852537156001</v>
      </c>
      <c r="AB166">
        <f t="shared" si="10"/>
        <v>0</v>
      </c>
      <c r="AC166">
        <f t="shared" si="10"/>
        <v>0</v>
      </c>
      <c r="AD166">
        <f t="shared" si="10"/>
        <v>1</v>
      </c>
      <c r="AE166">
        <f t="shared" si="13"/>
        <v>0</v>
      </c>
      <c r="AF166">
        <f t="shared" si="11"/>
        <v>1</v>
      </c>
      <c r="AG166">
        <f t="shared" si="12"/>
        <v>-100</v>
      </c>
      <c r="AH166">
        <f t="shared" si="14"/>
        <v>-628</v>
      </c>
    </row>
    <row r="167" spans="1:34" x14ac:dyDescent="0.25">
      <c r="A167" t="s">
        <v>263</v>
      </c>
      <c r="B167" t="s">
        <v>28</v>
      </c>
      <c r="C167">
        <v>4502</v>
      </c>
      <c r="D167">
        <v>6064</v>
      </c>
      <c r="E167">
        <v>6780854</v>
      </c>
      <c r="F167" s="1">
        <v>42707.802083333336</v>
      </c>
      <c r="G167">
        <v>10406</v>
      </c>
      <c r="H167">
        <v>49</v>
      </c>
      <c r="I167">
        <v>3</v>
      </c>
      <c r="J167">
        <v>50</v>
      </c>
      <c r="K167">
        <v>42</v>
      </c>
      <c r="L167">
        <v>14</v>
      </c>
      <c r="M167">
        <v>0</v>
      </c>
      <c r="N167">
        <v>22</v>
      </c>
      <c r="O167">
        <v>23</v>
      </c>
      <c r="P167">
        <v>27</v>
      </c>
      <c r="Q167">
        <v>21</v>
      </c>
      <c r="R167">
        <v>21</v>
      </c>
      <c r="S167">
        <v>1.1399999999999999</v>
      </c>
      <c r="T167">
        <v>7</v>
      </c>
      <c r="U167">
        <v>21</v>
      </c>
      <c r="V167">
        <v>1</v>
      </c>
      <c r="W167">
        <v>0</v>
      </c>
      <c r="X167">
        <v>0</v>
      </c>
      <c r="Y167">
        <v>0.57084454402406104</v>
      </c>
      <c r="Z167">
        <v>0.122729331158038</v>
      </c>
      <c r="AA167">
        <v>0.27457204482579001</v>
      </c>
      <c r="AB167">
        <f t="shared" si="10"/>
        <v>1</v>
      </c>
      <c r="AC167">
        <f t="shared" si="10"/>
        <v>0</v>
      </c>
      <c r="AD167">
        <f t="shared" si="10"/>
        <v>0</v>
      </c>
      <c r="AE167">
        <f t="shared" si="13"/>
        <v>1</v>
      </c>
      <c r="AF167">
        <f t="shared" si="11"/>
        <v>1</v>
      </c>
      <c r="AG167">
        <f t="shared" si="12"/>
        <v>13.999999999999986</v>
      </c>
      <c r="AH167">
        <f t="shared" si="14"/>
        <v>-614</v>
      </c>
    </row>
    <row r="168" spans="1:34" x14ac:dyDescent="0.25">
      <c r="A168" t="s">
        <v>264</v>
      </c>
      <c r="B168" t="s">
        <v>28</v>
      </c>
      <c r="C168">
        <v>2207</v>
      </c>
      <c r="D168">
        <v>2218</v>
      </c>
      <c r="E168">
        <v>6780851</v>
      </c>
      <c r="F168" t="s">
        <v>265</v>
      </c>
      <c r="G168">
        <v>10406</v>
      </c>
      <c r="H168">
        <v>49</v>
      </c>
      <c r="I168">
        <v>0</v>
      </c>
      <c r="J168">
        <v>16</v>
      </c>
      <c r="K168">
        <v>17</v>
      </c>
      <c r="L168">
        <v>33</v>
      </c>
      <c r="M168">
        <v>3</v>
      </c>
      <c r="N168">
        <v>44</v>
      </c>
      <c r="O168">
        <v>41</v>
      </c>
      <c r="P168">
        <v>12</v>
      </c>
      <c r="Q168">
        <v>21</v>
      </c>
      <c r="R168">
        <v>20</v>
      </c>
      <c r="S168">
        <v>6</v>
      </c>
      <c r="T168">
        <v>4</v>
      </c>
      <c r="U168">
        <v>1.53</v>
      </c>
      <c r="V168">
        <v>0</v>
      </c>
      <c r="W168">
        <v>0</v>
      </c>
      <c r="X168">
        <v>1</v>
      </c>
      <c r="Y168">
        <v>0.56350755251338402</v>
      </c>
      <c r="Z168">
        <v>0.42425580003785501</v>
      </c>
      <c r="AA168">
        <v>0.12917538086765401</v>
      </c>
      <c r="AB168">
        <f t="shared" si="10"/>
        <v>1</v>
      </c>
      <c r="AC168">
        <f t="shared" si="10"/>
        <v>0</v>
      </c>
      <c r="AD168">
        <f t="shared" si="10"/>
        <v>0</v>
      </c>
      <c r="AE168">
        <f t="shared" si="13"/>
        <v>0</v>
      </c>
      <c r="AF168">
        <f t="shared" si="11"/>
        <v>1</v>
      </c>
      <c r="AG168">
        <f t="shared" si="12"/>
        <v>-100</v>
      </c>
      <c r="AH168">
        <f t="shared" si="14"/>
        <v>-714</v>
      </c>
    </row>
    <row r="169" spans="1:34" x14ac:dyDescent="0.25">
      <c r="A169" t="s">
        <v>266</v>
      </c>
      <c r="B169" t="s">
        <v>28</v>
      </c>
      <c r="C169">
        <v>4863</v>
      </c>
      <c r="D169">
        <v>2213</v>
      </c>
      <c r="E169">
        <v>6780860</v>
      </c>
      <c r="F169" t="s">
        <v>267</v>
      </c>
      <c r="G169">
        <v>10406</v>
      </c>
      <c r="H169">
        <v>49</v>
      </c>
      <c r="I169">
        <v>0</v>
      </c>
      <c r="J169">
        <v>23</v>
      </c>
      <c r="K169">
        <v>22</v>
      </c>
      <c r="L169">
        <v>37</v>
      </c>
      <c r="M169">
        <v>3</v>
      </c>
      <c r="N169">
        <v>21</v>
      </c>
      <c r="O169">
        <v>23</v>
      </c>
      <c r="P169">
        <v>38</v>
      </c>
      <c r="Q169">
        <v>22</v>
      </c>
      <c r="R169">
        <v>22</v>
      </c>
      <c r="S169">
        <v>2.0499999999999998</v>
      </c>
      <c r="T169">
        <v>3.3</v>
      </c>
      <c r="U169">
        <v>3.6</v>
      </c>
      <c r="V169">
        <v>0</v>
      </c>
      <c r="W169">
        <v>0</v>
      </c>
      <c r="X169">
        <v>1</v>
      </c>
      <c r="Y169">
        <v>6.2778279600088402E-2</v>
      </c>
      <c r="Z169">
        <v>0.40015970398257</v>
      </c>
      <c r="AA169">
        <v>0.51679852537156001</v>
      </c>
      <c r="AB169">
        <f t="shared" si="10"/>
        <v>0</v>
      </c>
      <c r="AC169">
        <f t="shared" si="10"/>
        <v>0</v>
      </c>
      <c r="AD169">
        <f t="shared" si="10"/>
        <v>1</v>
      </c>
      <c r="AE169">
        <f t="shared" si="13"/>
        <v>1</v>
      </c>
      <c r="AF169">
        <f t="shared" si="11"/>
        <v>1</v>
      </c>
      <c r="AG169">
        <f t="shared" si="12"/>
        <v>260</v>
      </c>
      <c r="AH169">
        <f t="shared" si="14"/>
        <v>-454</v>
      </c>
    </row>
    <row r="170" spans="1:34" x14ac:dyDescent="0.25">
      <c r="A170" t="s">
        <v>268</v>
      </c>
      <c r="B170" t="s">
        <v>28</v>
      </c>
      <c r="C170">
        <v>2204</v>
      </c>
      <c r="D170">
        <v>2208</v>
      </c>
      <c r="E170">
        <v>6780858</v>
      </c>
      <c r="F170" t="s">
        <v>269</v>
      </c>
      <c r="G170">
        <v>10406</v>
      </c>
      <c r="H170">
        <v>49</v>
      </c>
      <c r="I170">
        <v>0</v>
      </c>
      <c r="J170">
        <v>8</v>
      </c>
      <c r="K170">
        <v>18</v>
      </c>
      <c r="L170">
        <v>44</v>
      </c>
      <c r="M170">
        <v>3</v>
      </c>
      <c r="N170">
        <v>23</v>
      </c>
      <c r="O170">
        <v>28</v>
      </c>
      <c r="P170">
        <v>35</v>
      </c>
      <c r="Q170">
        <v>22</v>
      </c>
      <c r="R170">
        <v>22</v>
      </c>
      <c r="S170">
        <v>3.6</v>
      </c>
      <c r="T170">
        <v>3.3</v>
      </c>
      <c r="U170">
        <v>2.0499999999999998</v>
      </c>
      <c r="V170">
        <v>0</v>
      </c>
      <c r="W170">
        <v>0</v>
      </c>
      <c r="X170">
        <v>1</v>
      </c>
      <c r="Y170">
        <v>0.56350755251338402</v>
      </c>
      <c r="Z170">
        <v>0.42425580003785501</v>
      </c>
      <c r="AA170">
        <v>0.12917538086765401</v>
      </c>
      <c r="AB170">
        <f t="shared" si="10"/>
        <v>1</v>
      </c>
      <c r="AC170">
        <f t="shared" si="10"/>
        <v>0</v>
      </c>
      <c r="AD170">
        <f t="shared" si="10"/>
        <v>0</v>
      </c>
      <c r="AE170">
        <f t="shared" si="13"/>
        <v>0</v>
      </c>
      <c r="AF170">
        <f t="shared" si="11"/>
        <v>1</v>
      </c>
      <c r="AG170">
        <f t="shared" si="12"/>
        <v>-100</v>
      </c>
      <c r="AH170">
        <f t="shared" si="14"/>
        <v>-554</v>
      </c>
    </row>
    <row r="171" spans="1:34" x14ac:dyDescent="0.25">
      <c r="A171" t="s">
        <v>270</v>
      </c>
      <c r="B171" t="s">
        <v>28</v>
      </c>
      <c r="C171">
        <v>2210</v>
      </c>
      <c r="D171">
        <v>7739</v>
      </c>
      <c r="E171">
        <v>6780855</v>
      </c>
      <c r="F171" t="s">
        <v>269</v>
      </c>
      <c r="G171">
        <v>10406</v>
      </c>
      <c r="H171">
        <v>49</v>
      </c>
      <c r="I171">
        <v>3</v>
      </c>
      <c r="J171">
        <v>28</v>
      </c>
      <c r="K171">
        <v>22</v>
      </c>
      <c r="L171">
        <v>29</v>
      </c>
      <c r="M171">
        <v>0</v>
      </c>
      <c r="N171">
        <v>25</v>
      </c>
      <c r="O171">
        <v>28</v>
      </c>
      <c r="P171">
        <v>26</v>
      </c>
      <c r="Q171">
        <v>22</v>
      </c>
      <c r="R171">
        <v>21</v>
      </c>
      <c r="S171">
        <v>2.5</v>
      </c>
      <c r="T171">
        <v>3.1</v>
      </c>
      <c r="U171">
        <v>3</v>
      </c>
      <c r="V171">
        <v>1</v>
      </c>
      <c r="W171">
        <v>0</v>
      </c>
      <c r="X171">
        <v>0</v>
      </c>
      <c r="Y171">
        <v>0.47724434048568198</v>
      </c>
      <c r="Z171">
        <v>0.266743927965368</v>
      </c>
      <c r="AA171">
        <v>0.31707849359303902</v>
      </c>
      <c r="AB171">
        <f t="shared" si="10"/>
        <v>0</v>
      </c>
      <c r="AC171">
        <f t="shared" si="10"/>
        <v>0</v>
      </c>
      <c r="AD171">
        <f t="shared" si="10"/>
        <v>0</v>
      </c>
      <c r="AE171">
        <f t="shared" si="13"/>
        <v>0</v>
      </c>
      <c r="AF171">
        <f t="shared" si="11"/>
        <v>0</v>
      </c>
      <c r="AG171">
        <f t="shared" si="12"/>
        <v>0</v>
      </c>
      <c r="AH171">
        <f t="shared" si="14"/>
        <v>-554</v>
      </c>
    </row>
    <row r="172" spans="1:34" x14ac:dyDescent="0.25">
      <c r="A172" t="s">
        <v>271</v>
      </c>
      <c r="B172" t="s">
        <v>28</v>
      </c>
      <c r="C172">
        <v>2220</v>
      </c>
      <c r="D172">
        <v>2207</v>
      </c>
      <c r="E172">
        <v>6780856</v>
      </c>
      <c r="F172" t="s">
        <v>269</v>
      </c>
      <c r="G172">
        <v>10406</v>
      </c>
      <c r="H172">
        <v>49</v>
      </c>
      <c r="I172">
        <v>1</v>
      </c>
      <c r="J172">
        <v>24</v>
      </c>
      <c r="K172">
        <v>23</v>
      </c>
      <c r="L172">
        <v>35</v>
      </c>
      <c r="M172">
        <v>1</v>
      </c>
      <c r="N172">
        <v>16</v>
      </c>
      <c r="O172">
        <v>17</v>
      </c>
      <c r="P172">
        <v>35</v>
      </c>
      <c r="Q172">
        <v>22</v>
      </c>
      <c r="R172">
        <v>22</v>
      </c>
      <c r="S172">
        <v>2.0499999999999998</v>
      </c>
      <c r="T172">
        <v>3.25</v>
      </c>
      <c r="U172">
        <v>3.75</v>
      </c>
      <c r="V172">
        <v>0</v>
      </c>
      <c r="W172">
        <v>1</v>
      </c>
      <c r="X172">
        <v>0</v>
      </c>
      <c r="Y172">
        <v>0.56350755251338402</v>
      </c>
      <c r="Z172">
        <v>0.42425580003785501</v>
      </c>
      <c r="AA172">
        <v>0.12917538086765401</v>
      </c>
      <c r="AB172">
        <f t="shared" si="10"/>
        <v>1</v>
      </c>
      <c r="AC172">
        <f t="shared" si="10"/>
        <v>0</v>
      </c>
      <c r="AD172">
        <f t="shared" si="10"/>
        <v>0</v>
      </c>
      <c r="AE172">
        <f t="shared" si="13"/>
        <v>0</v>
      </c>
      <c r="AF172">
        <f t="shared" si="11"/>
        <v>1</v>
      </c>
      <c r="AG172">
        <f t="shared" si="12"/>
        <v>-100</v>
      </c>
      <c r="AH172">
        <f t="shared" si="14"/>
        <v>-654</v>
      </c>
    </row>
    <row r="173" spans="1:34" x14ac:dyDescent="0.25">
      <c r="A173" t="s">
        <v>272</v>
      </c>
      <c r="B173" t="s">
        <v>28</v>
      </c>
      <c r="C173">
        <v>6064</v>
      </c>
      <c r="D173">
        <v>4871</v>
      </c>
      <c r="E173">
        <v>6780862</v>
      </c>
      <c r="F173" t="s">
        <v>269</v>
      </c>
      <c r="G173">
        <v>10406</v>
      </c>
      <c r="H173">
        <v>49</v>
      </c>
      <c r="I173">
        <v>3</v>
      </c>
      <c r="J173">
        <v>22</v>
      </c>
      <c r="K173">
        <v>23</v>
      </c>
      <c r="L173">
        <v>29</v>
      </c>
      <c r="M173">
        <v>0</v>
      </c>
      <c r="N173">
        <v>30</v>
      </c>
      <c r="O173">
        <v>28</v>
      </c>
      <c r="P173">
        <v>35</v>
      </c>
      <c r="Q173">
        <v>22</v>
      </c>
      <c r="R173">
        <v>22</v>
      </c>
      <c r="S173">
        <v>1.67</v>
      </c>
      <c r="T173">
        <v>3.6</v>
      </c>
      <c r="U173">
        <v>5.25</v>
      </c>
      <c r="V173">
        <v>1</v>
      </c>
      <c r="W173">
        <v>0</v>
      </c>
      <c r="X173">
        <v>0</v>
      </c>
      <c r="Y173">
        <v>0.29018279019943199</v>
      </c>
      <c r="Z173">
        <v>0.25856004551890599</v>
      </c>
      <c r="AA173">
        <v>0.52976279792341996</v>
      </c>
      <c r="AB173">
        <f t="shared" si="10"/>
        <v>0</v>
      </c>
      <c r="AC173">
        <f t="shared" si="10"/>
        <v>0</v>
      </c>
      <c r="AD173">
        <f t="shared" si="10"/>
        <v>1</v>
      </c>
      <c r="AE173">
        <f t="shared" si="13"/>
        <v>0</v>
      </c>
      <c r="AF173">
        <f t="shared" si="11"/>
        <v>1</v>
      </c>
      <c r="AG173">
        <f t="shared" si="12"/>
        <v>-100</v>
      </c>
      <c r="AH173">
        <f t="shared" si="14"/>
        <v>-754</v>
      </c>
    </row>
    <row r="174" spans="1:34" x14ac:dyDescent="0.25">
      <c r="A174" t="s">
        <v>273</v>
      </c>
      <c r="B174" t="s">
        <v>28</v>
      </c>
      <c r="C174">
        <v>2224</v>
      </c>
      <c r="D174">
        <v>2205</v>
      </c>
      <c r="E174">
        <v>6780859</v>
      </c>
      <c r="F174" t="s">
        <v>274</v>
      </c>
      <c r="G174">
        <v>10406</v>
      </c>
      <c r="H174">
        <v>49</v>
      </c>
      <c r="I174">
        <v>3</v>
      </c>
      <c r="J174">
        <v>39</v>
      </c>
      <c r="K174">
        <v>46</v>
      </c>
      <c r="L174">
        <v>27</v>
      </c>
      <c r="M174">
        <v>0</v>
      </c>
      <c r="N174">
        <v>27</v>
      </c>
      <c r="O174">
        <v>35</v>
      </c>
      <c r="P174">
        <v>27</v>
      </c>
      <c r="Q174">
        <v>22</v>
      </c>
      <c r="R174">
        <v>22</v>
      </c>
      <c r="S174">
        <v>1.83</v>
      </c>
      <c r="T174">
        <v>3.75</v>
      </c>
      <c r="U174">
        <v>4</v>
      </c>
      <c r="V174">
        <v>1</v>
      </c>
      <c r="W174">
        <v>0</v>
      </c>
      <c r="X174">
        <v>0</v>
      </c>
      <c r="Y174">
        <v>0.56350755251338402</v>
      </c>
      <c r="Z174">
        <v>0.42425580003785501</v>
      </c>
      <c r="AA174">
        <v>0.12917538086765401</v>
      </c>
      <c r="AB174">
        <f t="shared" si="10"/>
        <v>1</v>
      </c>
      <c r="AC174">
        <f t="shared" si="10"/>
        <v>0</v>
      </c>
      <c r="AD174">
        <f t="shared" si="10"/>
        <v>0</v>
      </c>
      <c r="AE174">
        <f t="shared" si="13"/>
        <v>1</v>
      </c>
      <c r="AF174">
        <f t="shared" si="11"/>
        <v>1</v>
      </c>
      <c r="AG174">
        <f t="shared" si="12"/>
        <v>83</v>
      </c>
      <c r="AH174">
        <f t="shared" si="14"/>
        <v>-671</v>
      </c>
    </row>
    <row r="175" spans="1:34" x14ac:dyDescent="0.25">
      <c r="A175" t="s">
        <v>275</v>
      </c>
      <c r="B175" t="s">
        <v>28</v>
      </c>
      <c r="C175">
        <v>2219</v>
      </c>
      <c r="D175">
        <v>4502</v>
      </c>
      <c r="E175">
        <v>6780861</v>
      </c>
      <c r="F175" t="s">
        <v>276</v>
      </c>
      <c r="G175">
        <v>10406</v>
      </c>
      <c r="H175">
        <v>49</v>
      </c>
      <c r="I175">
        <v>0</v>
      </c>
      <c r="J175">
        <v>39</v>
      </c>
      <c r="K175">
        <v>34</v>
      </c>
      <c r="L175">
        <v>23</v>
      </c>
      <c r="M175">
        <v>3</v>
      </c>
      <c r="N175">
        <v>53</v>
      </c>
      <c r="O175">
        <v>44</v>
      </c>
      <c r="P175">
        <v>14</v>
      </c>
      <c r="Q175">
        <v>22</v>
      </c>
      <c r="R175">
        <v>22</v>
      </c>
      <c r="S175">
        <v>3.25</v>
      </c>
      <c r="T175">
        <v>3.4</v>
      </c>
      <c r="U175">
        <v>2.15</v>
      </c>
      <c r="V175">
        <v>0</v>
      </c>
      <c r="W175">
        <v>0</v>
      </c>
      <c r="X175">
        <v>1</v>
      </c>
      <c r="Y175">
        <v>0.24983077001263901</v>
      </c>
      <c r="Z175">
        <v>0.19924579684617999</v>
      </c>
      <c r="AA175">
        <v>0.54803601461774598</v>
      </c>
      <c r="AB175">
        <f t="shared" si="10"/>
        <v>0</v>
      </c>
      <c r="AC175">
        <f t="shared" si="10"/>
        <v>0</v>
      </c>
      <c r="AD175">
        <f t="shared" si="10"/>
        <v>1</v>
      </c>
      <c r="AE175">
        <f t="shared" si="13"/>
        <v>1</v>
      </c>
      <c r="AF175">
        <f t="shared" si="11"/>
        <v>1</v>
      </c>
      <c r="AG175">
        <f t="shared" si="12"/>
        <v>115</v>
      </c>
      <c r="AH175">
        <f t="shared" si="14"/>
        <v>-556</v>
      </c>
    </row>
    <row r="176" spans="1:34" x14ac:dyDescent="0.25">
      <c r="A176" t="s">
        <v>277</v>
      </c>
      <c r="B176" t="s">
        <v>28</v>
      </c>
      <c r="C176">
        <v>2218</v>
      </c>
      <c r="D176">
        <v>2216</v>
      </c>
      <c r="E176">
        <v>6780857</v>
      </c>
      <c r="F176" t="s">
        <v>278</v>
      </c>
      <c r="G176">
        <v>10406</v>
      </c>
      <c r="H176">
        <v>49</v>
      </c>
      <c r="I176">
        <v>3</v>
      </c>
      <c r="J176">
        <v>47</v>
      </c>
      <c r="K176">
        <v>43</v>
      </c>
      <c r="L176">
        <v>12</v>
      </c>
      <c r="M176">
        <v>0</v>
      </c>
      <c r="N176">
        <v>36</v>
      </c>
      <c r="O176">
        <v>30</v>
      </c>
      <c r="P176">
        <v>18</v>
      </c>
      <c r="Q176">
        <v>21</v>
      </c>
      <c r="R176">
        <v>22</v>
      </c>
      <c r="S176">
        <v>1.5</v>
      </c>
      <c r="T176">
        <v>4</v>
      </c>
      <c r="U176">
        <v>7</v>
      </c>
      <c r="V176">
        <v>1</v>
      </c>
      <c r="W176">
        <v>0</v>
      </c>
      <c r="X176">
        <v>0</v>
      </c>
      <c r="Y176">
        <v>0.85198110680435502</v>
      </c>
      <c r="Z176">
        <v>8.4510502807525006E-2</v>
      </c>
      <c r="AA176">
        <v>3.8378527254662398E-2</v>
      </c>
      <c r="AB176">
        <f t="shared" si="10"/>
        <v>1</v>
      </c>
      <c r="AC176">
        <f t="shared" si="10"/>
        <v>0</v>
      </c>
      <c r="AD176">
        <f t="shared" si="10"/>
        <v>0</v>
      </c>
      <c r="AE176">
        <f t="shared" si="13"/>
        <v>1</v>
      </c>
      <c r="AF176">
        <f t="shared" si="11"/>
        <v>1</v>
      </c>
      <c r="AG176">
        <f t="shared" si="12"/>
        <v>50</v>
      </c>
      <c r="AH176">
        <f t="shared" si="14"/>
        <v>-506</v>
      </c>
    </row>
    <row r="177" spans="1:34" x14ac:dyDescent="0.25">
      <c r="A177" t="s">
        <v>279</v>
      </c>
      <c r="B177" t="s">
        <v>28</v>
      </c>
      <c r="C177">
        <v>2207</v>
      </c>
      <c r="D177">
        <v>2204</v>
      </c>
      <c r="E177">
        <v>6780869</v>
      </c>
      <c r="F177" s="1">
        <v>42373.760416666664</v>
      </c>
      <c r="G177">
        <v>10406</v>
      </c>
      <c r="H177">
        <v>49</v>
      </c>
      <c r="I177">
        <v>3</v>
      </c>
      <c r="J177">
        <v>17</v>
      </c>
      <c r="K177">
        <v>17</v>
      </c>
      <c r="L177">
        <v>35</v>
      </c>
      <c r="M177">
        <v>0</v>
      </c>
      <c r="N177">
        <v>8</v>
      </c>
      <c r="O177">
        <v>19</v>
      </c>
      <c r="P177">
        <v>46</v>
      </c>
      <c r="Q177">
        <v>23</v>
      </c>
      <c r="R177">
        <v>23</v>
      </c>
      <c r="S177">
        <v>1.45</v>
      </c>
      <c r="T177">
        <v>4</v>
      </c>
      <c r="U177">
        <v>8</v>
      </c>
      <c r="V177">
        <v>1</v>
      </c>
      <c r="W177">
        <v>0</v>
      </c>
      <c r="X177">
        <v>0</v>
      </c>
      <c r="Y177">
        <v>0.56350755251338402</v>
      </c>
      <c r="Z177">
        <v>0.42425580003785501</v>
      </c>
      <c r="AA177">
        <v>0.12917538086765401</v>
      </c>
      <c r="AB177">
        <f t="shared" si="10"/>
        <v>1</v>
      </c>
      <c r="AC177">
        <f t="shared" si="10"/>
        <v>0</v>
      </c>
      <c r="AD177">
        <f t="shared" si="10"/>
        <v>0</v>
      </c>
      <c r="AE177">
        <f t="shared" si="13"/>
        <v>1</v>
      </c>
      <c r="AF177">
        <f t="shared" si="11"/>
        <v>1</v>
      </c>
      <c r="AG177">
        <f t="shared" si="12"/>
        <v>45</v>
      </c>
      <c r="AH177">
        <f t="shared" si="14"/>
        <v>-461</v>
      </c>
    </row>
    <row r="178" spans="1:34" x14ac:dyDescent="0.25">
      <c r="A178" t="s">
        <v>280</v>
      </c>
      <c r="B178" t="s">
        <v>28</v>
      </c>
      <c r="C178">
        <v>2208</v>
      </c>
      <c r="D178">
        <v>2210</v>
      </c>
      <c r="E178">
        <v>6780871</v>
      </c>
      <c r="F178" s="1">
        <v>42404.625</v>
      </c>
      <c r="G178">
        <v>10406</v>
      </c>
      <c r="H178">
        <v>49</v>
      </c>
      <c r="I178">
        <v>0</v>
      </c>
      <c r="J178">
        <v>26</v>
      </c>
      <c r="K178">
        <v>30</v>
      </c>
      <c r="L178">
        <v>36</v>
      </c>
      <c r="M178">
        <v>3</v>
      </c>
      <c r="N178">
        <v>31</v>
      </c>
      <c r="O178">
        <v>25</v>
      </c>
      <c r="P178">
        <v>29</v>
      </c>
      <c r="Q178">
        <v>23</v>
      </c>
      <c r="R178">
        <v>23</v>
      </c>
      <c r="S178">
        <v>1.8</v>
      </c>
      <c r="T178">
        <v>3.3</v>
      </c>
      <c r="U178">
        <v>4.75</v>
      </c>
      <c r="V178">
        <v>0</v>
      </c>
      <c r="W178">
        <v>0</v>
      </c>
      <c r="X178">
        <v>1</v>
      </c>
      <c r="Y178">
        <v>0.56350755251338402</v>
      </c>
      <c r="Z178">
        <v>0.42425580003785501</v>
      </c>
      <c r="AA178">
        <v>0.12917538086765401</v>
      </c>
      <c r="AB178">
        <f t="shared" si="10"/>
        <v>1</v>
      </c>
      <c r="AC178">
        <f t="shared" si="10"/>
        <v>0</v>
      </c>
      <c r="AD178">
        <f t="shared" si="10"/>
        <v>0</v>
      </c>
      <c r="AE178">
        <f t="shared" si="13"/>
        <v>0</v>
      </c>
      <c r="AF178">
        <f t="shared" si="11"/>
        <v>1</v>
      </c>
      <c r="AG178">
        <f t="shared" si="12"/>
        <v>-100</v>
      </c>
      <c r="AH178">
        <f t="shared" si="14"/>
        <v>-561</v>
      </c>
    </row>
    <row r="179" spans="1:34" x14ac:dyDescent="0.25">
      <c r="A179" t="s">
        <v>281</v>
      </c>
      <c r="B179" t="s">
        <v>28</v>
      </c>
      <c r="C179">
        <v>4871</v>
      </c>
      <c r="D179">
        <v>2218</v>
      </c>
      <c r="E179">
        <v>6780872</v>
      </c>
      <c r="F179" s="1">
        <v>42404.625</v>
      </c>
      <c r="G179">
        <v>10406</v>
      </c>
      <c r="H179">
        <v>49</v>
      </c>
      <c r="I179">
        <v>3</v>
      </c>
      <c r="J179">
        <v>30</v>
      </c>
      <c r="K179">
        <v>28</v>
      </c>
      <c r="L179">
        <v>37</v>
      </c>
      <c r="M179">
        <v>0</v>
      </c>
      <c r="N179">
        <v>50</v>
      </c>
      <c r="O179">
        <v>46</v>
      </c>
      <c r="P179">
        <v>13</v>
      </c>
      <c r="Q179">
        <v>23</v>
      </c>
      <c r="R179">
        <v>22</v>
      </c>
      <c r="S179">
        <v>8</v>
      </c>
      <c r="T179">
        <v>4</v>
      </c>
      <c r="U179">
        <v>1.45</v>
      </c>
      <c r="V179">
        <v>1</v>
      </c>
      <c r="W179">
        <v>0</v>
      </c>
      <c r="X179">
        <v>0</v>
      </c>
      <c r="Y179">
        <v>6.2778279600088402E-2</v>
      </c>
      <c r="Z179">
        <v>0.40015970398257</v>
      </c>
      <c r="AA179">
        <v>0.51679852537156001</v>
      </c>
      <c r="AB179">
        <f t="shared" si="10"/>
        <v>0</v>
      </c>
      <c r="AC179">
        <f t="shared" si="10"/>
        <v>0</v>
      </c>
      <c r="AD179">
        <f t="shared" si="10"/>
        <v>1</v>
      </c>
      <c r="AE179">
        <f t="shared" si="13"/>
        <v>0</v>
      </c>
      <c r="AF179">
        <f t="shared" si="11"/>
        <v>1</v>
      </c>
      <c r="AG179">
        <f t="shared" si="12"/>
        <v>-100</v>
      </c>
      <c r="AH179">
        <f t="shared" si="14"/>
        <v>-661</v>
      </c>
    </row>
    <row r="180" spans="1:34" x14ac:dyDescent="0.25">
      <c r="A180" t="s">
        <v>282</v>
      </c>
      <c r="B180" t="s">
        <v>28</v>
      </c>
      <c r="C180">
        <v>2205</v>
      </c>
      <c r="D180">
        <v>2220</v>
      </c>
      <c r="E180">
        <v>6780864</v>
      </c>
      <c r="F180" s="1">
        <v>42404.625</v>
      </c>
      <c r="G180">
        <v>10406</v>
      </c>
      <c r="H180">
        <v>49</v>
      </c>
      <c r="I180">
        <v>3</v>
      </c>
      <c r="J180">
        <v>27</v>
      </c>
      <c r="K180">
        <v>35</v>
      </c>
      <c r="L180">
        <v>28</v>
      </c>
      <c r="M180">
        <v>0</v>
      </c>
      <c r="N180">
        <v>25</v>
      </c>
      <c r="O180">
        <v>23</v>
      </c>
      <c r="P180">
        <v>35</v>
      </c>
      <c r="Q180">
        <v>23</v>
      </c>
      <c r="R180">
        <v>23</v>
      </c>
      <c r="S180">
        <v>1.36</v>
      </c>
      <c r="T180">
        <v>4.5</v>
      </c>
      <c r="U180">
        <v>9</v>
      </c>
      <c r="V180">
        <v>1</v>
      </c>
      <c r="W180">
        <v>0</v>
      </c>
      <c r="X180">
        <v>0</v>
      </c>
      <c r="Y180">
        <v>0.56350755251338402</v>
      </c>
      <c r="Z180">
        <v>0.42425580003785501</v>
      </c>
      <c r="AA180">
        <v>0.12917538086765401</v>
      </c>
      <c r="AB180">
        <f t="shared" si="10"/>
        <v>1</v>
      </c>
      <c r="AC180">
        <f t="shared" si="10"/>
        <v>0</v>
      </c>
      <c r="AD180">
        <f t="shared" si="10"/>
        <v>0</v>
      </c>
      <c r="AE180">
        <f t="shared" si="13"/>
        <v>1</v>
      </c>
      <c r="AF180">
        <f t="shared" si="11"/>
        <v>1</v>
      </c>
      <c r="AG180">
        <f t="shared" si="12"/>
        <v>36</v>
      </c>
      <c r="AH180">
        <f t="shared" si="14"/>
        <v>-625</v>
      </c>
    </row>
    <row r="181" spans="1:34" x14ac:dyDescent="0.25">
      <c r="A181" t="s">
        <v>283</v>
      </c>
      <c r="B181" t="s">
        <v>28</v>
      </c>
      <c r="C181">
        <v>6064</v>
      </c>
      <c r="D181">
        <v>2219</v>
      </c>
      <c r="E181">
        <v>6780868</v>
      </c>
      <c r="F181" s="1">
        <v>42404.625</v>
      </c>
      <c r="G181">
        <v>10406</v>
      </c>
      <c r="H181">
        <v>49</v>
      </c>
      <c r="I181">
        <v>0</v>
      </c>
      <c r="J181">
        <v>25</v>
      </c>
      <c r="K181">
        <v>25</v>
      </c>
      <c r="L181">
        <v>29</v>
      </c>
      <c r="M181">
        <v>3</v>
      </c>
      <c r="N181">
        <v>39</v>
      </c>
      <c r="O181">
        <v>34</v>
      </c>
      <c r="P181">
        <v>24</v>
      </c>
      <c r="Q181">
        <v>23</v>
      </c>
      <c r="R181">
        <v>23</v>
      </c>
      <c r="S181">
        <v>2.7</v>
      </c>
      <c r="T181">
        <v>3.1</v>
      </c>
      <c r="U181">
        <v>2.7</v>
      </c>
      <c r="V181">
        <v>0</v>
      </c>
      <c r="W181">
        <v>0</v>
      </c>
      <c r="X181">
        <v>1</v>
      </c>
      <c r="Y181">
        <v>0.39214359966315798</v>
      </c>
      <c r="Z181">
        <v>0.17836799500321901</v>
      </c>
      <c r="AA181">
        <v>0.45828876452808598</v>
      </c>
      <c r="AB181">
        <f t="shared" si="10"/>
        <v>0</v>
      </c>
      <c r="AC181">
        <f t="shared" si="10"/>
        <v>0</v>
      </c>
      <c r="AD181">
        <f t="shared" si="10"/>
        <v>0</v>
      </c>
      <c r="AE181">
        <f t="shared" si="13"/>
        <v>0</v>
      </c>
      <c r="AF181">
        <f t="shared" si="11"/>
        <v>0</v>
      </c>
      <c r="AG181">
        <f t="shared" si="12"/>
        <v>0</v>
      </c>
      <c r="AH181">
        <f t="shared" si="14"/>
        <v>-625</v>
      </c>
    </row>
    <row r="182" spans="1:34" x14ac:dyDescent="0.25">
      <c r="A182" t="s">
        <v>284</v>
      </c>
      <c r="B182" t="s">
        <v>28</v>
      </c>
      <c r="C182">
        <v>2213</v>
      </c>
      <c r="D182">
        <v>2224</v>
      </c>
      <c r="E182">
        <v>6780866</v>
      </c>
      <c r="F182" s="1">
        <v>42404.625</v>
      </c>
      <c r="G182">
        <v>10406</v>
      </c>
      <c r="H182">
        <v>49</v>
      </c>
      <c r="I182">
        <v>0</v>
      </c>
      <c r="J182">
        <v>24</v>
      </c>
      <c r="K182">
        <v>26</v>
      </c>
      <c r="L182">
        <v>39</v>
      </c>
      <c r="M182">
        <v>3</v>
      </c>
      <c r="N182">
        <v>42</v>
      </c>
      <c r="O182">
        <v>47</v>
      </c>
      <c r="P182">
        <v>27</v>
      </c>
      <c r="Q182">
        <v>23</v>
      </c>
      <c r="R182">
        <v>23</v>
      </c>
      <c r="S182">
        <v>3.4</v>
      </c>
      <c r="T182">
        <v>3.4</v>
      </c>
      <c r="U182">
        <v>2.1</v>
      </c>
      <c r="V182">
        <v>0</v>
      </c>
      <c r="W182">
        <v>0</v>
      </c>
      <c r="X182">
        <v>1</v>
      </c>
      <c r="Y182">
        <v>0.56350755251338402</v>
      </c>
      <c r="Z182">
        <v>0.42425580003785501</v>
      </c>
      <c r="AA182">
        <v>0.12917538086765401</v>
      </c>
      <c r="AB182">
        <f t="shared" si="10"/>
        <v>1</v>
      </c>
      <c r="AC182">
        <f t="shared" si="10"/>
        <v>0</v>
      </c>
      <c r="AD182">
        <f t="shared" si="10"/>
        <v>0</v>
      </c>
      <c r="AE182">
        <f t="shared" si="13"/>
        <v>0</v>
      </c>
      <c r="AF182">
        <f t="shared" si="11"/>
        <v>1</v>
      </c>
      <c r="AG182">
        <f t="shared" si="12"/>
        <v>-100</v>
      </c>
      <c r="AH182">
        <f t="shared" si="14"/>
        <v>-725</v>
      </c>
    </row>
    <row r="183" spans="1:34" x14ac:dyDescent="0.25">
      <c r="A183" t="s">
        <v>285</v>
      </c>
      <c r="B183" t="s">
        <v>28</v>
      </c>
      <c r="C183">
        <v>4502</v>
      </c>
      <c r="D183">
        <v>4863</v>
      </c>
      <c r="E183">
        <v>6780873</v>
      </c>
      <c r="F183" s="1">
        <v>42404.760416666664</v>
      </c>
      <c r="G183">
        <v>10406</v>
      </c>
      <c r="H183">
        <v>49</v>
      </c>
      <c r="I183">
        <v>3</v>
      </c>
      <c r="J183">
        <v>56</v>
      </c>
      <c r="K183">
        <v>45</v>
      </c>
      <c r="L183">
        <v>14</v>
      </c>
      <c r="M183">
        <v>0</v>
      </c>
      <c r="N183">
        <v>23</v>
      </c>
      <c r="O183">
        <v>23</v>
      </c>
      <c r="P183">
        <v>40</v>
      </c>
      <c r="Q183">
        <v>23</v>
      </c>
      <c r="R183">
        <v>23</v>
      </c>
      <c r="S183">
        <v>1.1299999999999999</v>
      </c>
      <c r="T183">
        <v>9</v>
      </c>
      <c r="U183">
        <v>15</v>
      </c>
      <c r="V183">
        <v>1</v>
      </c>
      <c r="W183">
        <v>0</v>
      </c>
      <c r="X183">
        <v>0</v>
      </c>
      <c r="Y183">
        <v>0.90947532663544794</v>
      </c>
      <c r="Z183">
        <v>-5.6786161669658997E-2</v>
      </c>
      <c r="AA183">
        <v>-0.19458301319048499</v>
      </c>
      <c r="AB183">
        <f t="shared" si="10"/>
        <v>1</v>
      </c>
      <c r="AC183">
        <f t="shared" si="10"/>
        <v>0</v>
      </c>
      <c r="AD183">
        <f t="shared" si="10"/>
        <v>0</v>
      </c>
      <c r="AE183">
        <f t="shared" si="13"/>
        <v>1</v>
      </c>
      <c r="AF183">
        <f t="shared" si="11"/>
        <v>1</v>
      </c>
      <c r="AG183">
        <f t="shared" si="12"/>
        <v>12.999999999999986</v>
      </c>
      <c r="AH183">
        <f t="shared" si="14"/>
        <v>-712</v>
      </c>
    </row>
    <row r="184" spans="1:34" x14ac:dyDescent="0.25">
      <c r="A184" t="s">
        <v>286</v>
      </c>
      <c r="B184" t="s">
        <v>28</v>
      </c>
      <c r="C184">
        <v>7739</v>
      </c>
      <c r="D184">
        <v>2216</v>
      </c>
      <c r="E184">
        <v>6780865</v>
      </c>
      <c r="F184" s="1">
        <v>42433.541666666664</v>
      </c>
      <c r="G184">
        <v>10406</v>
      </c>
      <c r="H184">
        <v>49</v>
      </c>
      <c r="I184">
        <v>0</v>
      </c>
      <c r="J184">
        <v>25</v>
      </c>
      <c r="K184">
        <v>28</v>
      </c>
      <c r="L184">
        <v>29</v>
      </c>
      <c r="M184">
        <v>3</v>
      </c>
      <c r="N184">
        <v>36</v>
      </c>
      <c r="O184">
        <v>31</v>
      </c>
      <c r="P184">
        <v>21</v>
      </c>
      <c r="Q184">
        <v>22</v>
      </c>
      <c r="R184">
        <v>23</v>
      </c>
      <c r="S184">
        <v>2.5499999999999998</v>
      </c>
      <c r="T184">
        <v>3.5</v>
      </c>
      <c r="U184">
        <v>2.6</v>
      </c>
      <c r="V184">
        <v>0</v>
      </c>
      <c r="W184">
        <v>0</v>
      </c>
      <c r="X184">
        <v>1</v>
      </c>
      <c r="Y184">
        <v>0.46248491410956499</v>
      </c>
      <c r="Z184">
        <v>0.37916014994710701</v>
      </c>
      <c r="AA184">
        <v>0.17679376399569399</v>
      </c>
      <c r="AB184">
        <f t="shared" si="10"/>
        <v>0</v>
      </c>
      <c r="AC184">
        <f t="shared" si="10"/>
        <v>0</v>
      </c>
      <c r="AD184">
        <f t="shared" si="10"/>
        <v>0</v>
      </c>
      <c r="AE184">
        <f t="shared" si="13"/>
        <v>0</v>
      </c>
      <c r="AF184">
        <f t="shared" si="11"/>
        <v>0</v>
      </c>
      <c r="AG184">
        <f t="shared" si="12"/>
        <v>0</v>
      </c>
      <c r="AH184">
        <f t="shared" si="14"/>
        <v>-712</v>
      </c>
    </row>
    <row r="185" spans="1:34" x14ac:dyDescent="0.25">
      <c r="A185" t="s">
        <v>287</v>
      </c>
      <c r="B185" t="s">
        <v>28</v>
      </c>
      <c r="C185">
        <v>2210</v>
      </c>
      <c r="D185">
        <v>6064</v>
      </c>
      <c r="E185">
        <v>6780874</v>
      </c>
      <c r="F185" s="1">
        <v>42586.760416666664</v>
      </c>
      <c r="G185">
        <v>10406</v>
      </c>
      <c r="H185">
        <v>49</v>
      </c>
      <c r="I185">
        <v>3</v>
      </c>
      <c r="J185">
        <v>34</v>
      </c>
      <c r="K185">
        <v>26</v>
      </c>
      <c r="L185">
        <v>29</v>
      </c>
      <c r="M185">
        <v>0</v>
      </c>
      <c r="N185">
        <v>25</v>
      </c>
      <c r="O185">
        <v>25</v>
      </c>
      <c r="P185">
        <v>30</v>
      </c>
      <c r="Q185">
        <v>24</v>
      </c>
      <c r="R185">
        <v>24</v>
      </c>
      <c r="S185">
        <v>2.1</v>
      </c>
      <c r="T185">
        <v>3.2</v>
      </c>
      <c r="U185">
        <v>3.6</v>
      </c>
      <c r="V185">
        <v>1</v>
      </c>
      <c r="W185">
        <v>0</v>
      </c>
      <c r="X185">
        <v>0</v>
      </c>
      <c r="Y185">
        <v>0.37994099482784099</v>
      </c>
      <c r="Z185">
        <v>0.30125362340453699</v>
      </c>
      <c r="AA185">
        <v>0.38937580534191002</v>
      </c>
      <c r="AB185">
        <f t="shared" si="10"/>
        <v>0</v>
      </c>
      <c r="AC185">
        <f t="shared" si="10"/>
        <v>0</v>
      </c>
      <c r="AD185">
        <f t="shared" si="10"/>
        <v>0</v>
      </c>
      <c r="AE185">
        <f t="shared" si="13"/>
        <v>0</v>
      </c>
      <c r="AF185">
        <f t="shared" si="11"/>
        <v>0</v>
      </c>
      <c r="AG185">
        <f t="shared" si="12"/>
        <v>0</v>
      </c>
      <c r="AH185">
        <f t="shared" si="14"/>
        <v>-712</v>
      </c>
    </row>
    <row r="186" spans="1:34" x14ac:dyDescent="0.25">
      <c r="A186" t="s">
        <v>288</v>
      </c>
      <c r="B186" t="s">
        <v>28</v>
      </c>
      <c r="C186">
        <v>2216</v>
      </c>
      <c r="D186">
        <v>2205</v>
      </c>
      <c r="E186">
        <v>6780870</v>
      </c>
      <c r="F186" s="1">
        <v>42617.625</v>
      </c>
      <c r="G186">
        <v>10406</v>
      </c>
      <c r="H186">
        <v>49</v>
      </c>
      <c r="I186">
        <v>1</v>
      </c>
      <c r="J186">
        <v>39</v>
      </c>
      <c r="K186">
        <v>32</v>
      </c>
      <c r="L186">
        <v>21</v>
      </c>
      <c r="M186">
        <v>1</v>
      </c>
      <c r="N186">
        <v>30</v>
      </c>
      <c r="O186">
        <v>38</v>
      </c>
      <c r="P186">
        <v>29</v>
      </c>
      <c r="Q186">
        <v>24</v>
      </c>
      <c r="R186">
        <v>24</v>
      </c>
      <c r="S186">
        <v>2.1</v>
      </c>
      <c r="T186">
        <v>3.2</v>
      </c>
      <c r="U186">
        <v>3.6</v>
      </c>
      <c r="V186">
        <v>0</v>
      </c>
      <c r="W186">
        <v>1</v>
      </c>
      <c r="X186">
        <v>0</v>
      </c>
      <c r="Y186">
        <v>0.56350755251338402</v>
      </c>
      <c r="Z186">
        <v>0.42425580003785501</v>
      </c>
      <c r="AA186">
        <v>0.12917538086765401</v>
      </c>
      <c r="AB186">
        <f t="shared" si="10"/>
        <v>1</v>
      </c>
      <c r="AC186">
        <f t="shared" si="10"/>
        <v>0</v>
      </c>
      <c r="AD186">
        <f t="shared" si="10"/>
        <v>0</v>
      </c>
      <c r="AE186">
        <f t="shared" si="13"/>
        <v>0</v>
      </c>
      <c r="AF186">
        <f t="shared" si="11"/>
        <v>1</v>
      </c>
      <c r="AG186">
        <f t="shared" si="12"/>
        <v>-100</v>
      </c>
      <c r="AH186">
        <f t="shared" si="14"/>
        <v>-812</v>
      </c>
    </row>
    <row r="187" spans="1:34" x14ac:dyDescent="0.25">
      <c r="A187" t="s">
        <v>289</v>
      </c>
      <c r="B187" t="s">
        <v>28</v>
      </c>
      <c r="C187">
        <v>2204</v>
      </c>
      <c r="D187">
        <v>4871</v>
      </c>
      <c r="E187">
        <v>6780877</v>
      </c>
      <c r="F187" s="1">
        <v>42617.625</v>
      </c>
      <c r="G187">
        <v>10406</v>
      </c>
      <c r="H187">
        <v>49</v>
      </c>
      <c r="I187">
        <v>3</v>
      </c>
      <c r="J187">
        <v>8</v>
      </c>
      <c r="K187">
        <v>21</v>
      </c>
      <c r="L187">
        <v>52</v>
      </c>
      <c r="M187">
        <v>0</v>
      </c>
      <c r="N187">
        <v>33</v>
      </c>
      <c r="O187">
        <v>30</v>
      </c>
      <c r="P187">
        <v>37</v>
      </c>
      <c r="Q187">
        <v>24</v>
      </c>
      <c r="R187">
        <v>24</v>
      </c>
      <c r="S187">
        <v>3.1</v>
      </c>
      <c r="T187">
        <v>3.3</v>
      </c>
      <c r="U187">
        <v>2.25</v>
      </c>
      <c r="V187">
        <v>1</v>
      </c>
      <c r="W187">
        <v>0</v>
      </c>
      <c r="X187">
        <v>0</v>
      </c>
      <c r="Y187">
        <v>0.42128982045038699</v>
      </c>
      <c r="Z187">
        <v>0.23480806172469801</v>
      </c>
      <c r="AA187">
        <v>0.41858934336094</v>
      </c>
      <c r="AB187">
        <f t="shared" si="10"/>
        <v>0</v>
      </c>
      <c r="AC187">
        <f t="shared" si="10"/>
        <v>0</v>
      </c>
      <c r="AD187">
        <f t="shared" si="10"/>
        <v>0</v>
      </c>
      <c r="AE187">
        <f t="shared" si="13"/>
        <v>0</v>
      </c>
      <c r="AF187">
        <f t="shared" si="11"/>
        <v>0</v>
      </c>
      <c r="AG187">
        <f t="shared" si="12"/>
        <v>0</v>
      </c>
      <c r="AH187">
        <f t="shared" si="14"/>
        <v>-812</v>
      </c>
    </row>
    <row r="188" spans="1:34" x14ac:dyDescent="0.25">
      <c r="A188" t="s">
        <v>290</v>
      </c>
      <c r="B188" t="s">
        <v>28</v>
      </c>
      <c r="C188">
        <v>4863</v>
      </c>
      <c r="D188">
        <v>2208</v>
      </c>
      <c r="E188">
        <v>6780879</v>
      </c>
      <c r="F188" s="1">
        <v>42617.625</v>
      </c>
      <c r="G188">
        <v>10406</v>
      </c>
      <c r="H188">
        <v>49</v>
      </c>
      <c r="I188">
        <v>3</v>
      </c>
      <c r="J188">
        <v>23</v>
      </c>
      <c r="K188">
        <v>23</v>
      </c>
      <c r="L188">
        <v>42</v>
      </c>
      <c r="M188">
        <v>0</v>
      </c>
      <c r="N188">
        <v>26</v>
      </c>
      <c r="O188">
        <v>30</v>
      </c>
      <c r="P188">
        <v>37</v>
      </c>
      <c r="Q188">
        <v>24</v>
      </c>
      <c r="R188">
        <v>24</v>
      </c>
      <c r="S188">
        <v>2.2999999999999998</v>
      </c>
      <c r="T188">
        <v>3.3</v>
      </c>
      <c r="U188">
        <v>3.1</v>
      </c>
      <c r="V188">
        <v>1</v>
      </c>
      <c r="W188">
        <v>0</v>
      </c>
      <c r="X188">
        <v>0</v>
      </c>
      <c r="Y188">
        <v>6.2778279600088402E-2</v>
      </c>
      <c r="Z188">
        <v>0.40015970398257</v>
      </c>
      <c r="AA188">
        <v>0.51679852537156001</v>
      </c>
      <c r="AB188">
        <f t="shared" si="10"/>
        <v>0</v>
      </c>
      <c r="AC188">
        <f t="shared" si="10"/>
        <v>0</v>
      </c>
      <c r="AD188">
        <f t="shared" si="10"/>
        <v>1</v>
      </c>
      <c r="AE188">
        <f t="shared" si="13"/>
        <v>0</v>
      </c>
      <c r="AF188">
        <f t="shared" si="11"/>
        <v>1</v>
      </c>
      <c r="AG188">
        <f t="shared" si="12"/>
        <v>-100</v>
      </c>
      <c r="AH188">
        <f t="shared" si="14"/>
        <v>-912</v>
      </c>
    </row>
    <row r="189" spans="1:34" x14ac:dyDescent="0.25">
      <c r="A189" t="s">
        <v>291</v>
      </c>
      <c r="B189" t="s">
        <v>28</v>
      </c>
      <c r="C189">
        <v>2219</v>
      </c>
      <c r="D189">
        <v>2207</v>
      </c>
      <c r="E189">
        <v>6780867</v>
      </c>
      <c r="F189" s="1">
        <v>42617.625</v>
      </c>
      <c r="G189">
        <v>10406</v>
      </c>
      <c r="H189">
        <v>49</v>
      </c>
      <c r="I189">
        <v>3</v>
      </c>
      <c r="J189">
        <v>42</v>
      </c>
      <c r="K189">
        <v>35</v>
      </c>
      <c r="L189">
        <v>24</v>
      </c>
      <c r="M189">
        <v>0</v>
      </c>
      <c r="N189">
        <v>20</v>
      </c>
      <c r="O189">
        <v>23</v>
      </c>
      <c r="P189">
        <v>37</v>
      </c>
      <c r="Q189">
        <v>24</v>
      </c>
      <c r="R189">
        <v>24</v>
      </c>
      <c r="S189">
        <v>1.62</v>
      </c>
      <c r="T189">
        <v>4</v>
      </c>
      <c r="U189">
        <v>5</v>
      </c>
      <c r="V189">
        <v>1</v>
      </c>
      <c r="W189">
        <v>0</v>
      </c>
      <c r="X189">
        <v>0</v>
      </c>
      <c r="Y189">
        <v>0.85198110680435502</v>
      </c>
      <c r="Z189">
        <v>8.4510502807525006E-2</v>
      </c>
      <c r="AA189">
        <v>3.8378527254662398E-2</v>
      </c>
      <c r="AB189">
        <f t="shared" si="10"/>
        <v>1</v>
      </c>
      <c r="AC189">
        <f t="shared" si="10"/>
        <v>0</v>
      </c>
      <c r="AD189">
        <f t="shared" si="10"/>
        <v>0</v>
      </c>
      <c r="AE189">
        <f t="shared" si="13"/>
        <v>1</v>
      </c>
      <c r="AF189">
        <f t="shared" si="11"/>
        <v>1</v>
      </c>
      <c r="AG189">
        <f t="shared" si="12"/>
        <v>62</v>
      </c>
      <c r="AH189">
        <f t="shared" si="14"/>
        <v>-850</v>
      </c>
    </row>
    <row r="190" spans="1:34" x14ac:dyDescent="0.25">
      <c r="A190" t="s">
        <v>292</v>
      </c>
      <c r="B190" t="s">
        <v>28</v>
      </c>
      <c r="C190">
        <v>2224</v>
      </c>
      <c r="D190">
        <v>7739</v>
      </c>
      <c r="E190">
        <v>6780863</v>
      </c>
      <c r="F190" s="1">
        <v>42617.666666666664</v>
      </c>
      <c r="G190">
        <v>10406</v>
      </c>
      <c r="H190">
        <v>49</v>
      </c>
      <c r="I190">
        <v>1</v>
      </c>
      <c r="J190">
        <v>45</v>
      </c>
      <c r="K190">
        <v>50</v>
      </c>
      <c r="L190">
        <v>29</v>
      </c>
      <c r="M190">
        <v>1</v>
      </c>
      <c r="N190">
        <v>25</v>
      </c>
      <c r="O190">
        <v>28</v>
      </c>
      <c r="P190">
        <v>30</v>
      </c>
      <c r="Q190">
        <v>24</v>
      </c>
      <c r="R190">
        <v>23</v>
      </c>
      <c r="S190">
        <v>1.55</v>
      </c>
      <c r="T190">
        <v>3.9</v>
      </c>
      <c r="U190">
        <v>6</v>
      </c>
      <c r="V190">
        <v>0</v>
      </c>
      <c r="W190">
        <v>1</v>
      </c>
      <c r="X190">
        <v>0</v>
      </c>
      <c r="Y190">
        <v>0.47724434048568198</v>
      </c>
      <c r="Z190">
        <v>0.266743927965368</v>
      </c>
      <c r="AA190">
        <v>0.31707849359303902</v>
      </c>
      <c r="AB190">
        <f t="shared" si="10"/>
        <v>0</v>
      </c>
      <c r="AC190">
        <f t="shared" si="10"/>
        <v>0</v>
      </c>
      <c r="AD190">
        <f t="shared" si="10"/>
        <v>0</v>
      </c>
      <c r="AE190">
        <f t="shared" si="13"/>
        <v>0</v>
      </c>
      <c r="AF190">
        <f t="shared" si="11"/>
        <v>0</v>
      </c>
      <c r="AG190">
        <f t="shared" si="12"/>
        <v>0</v>
      </c>
      <c r="AH190">
        <f t="shared" si="14"/>
        <v>-850</v>
      </c>
    </row>
    <row r="191" spans="1:34" x14ac:dyDescent="0.25">
      <c r="A191" t="s">
        <v>293</v>
      </c>
      <c r="B191" t="s">
        <v>28</v>
      </c>
      <c r="C191">
        <v>2220</v>
      </c>
      <c r="D191">
        <v>4502</v>
      </c>
      <c r="E191">
        <v>6780876</v>
      </c>
      <c r="F191" s="1">
        <v>42617.760416666664</v>
      </c>
      <c r="G191">
        <v>10406</v>
      </c>
      <c r="H191">
        <v>49</v>
      </c>
      <c r="I191">
        <v>0</v>
      </c>
      <c r="J191">
        <v>25</v>
      </c>
      <c r="K191">
        <v>24</v>
      </c>
      <c r="L191">
        <v>38</v>
      </c>
      <c r="M191">
        <v>3</v>
      </c>
      <c r="N191">
        <v>59</v>
      </c>
      <c r="O191">
        <v>47</v>
      </c>
      <c r="P191">
        <v>14</v>
      </c>
      <c r="Q191">
        <v>24</v>
      </c>
      <c r="R191">
        <v>24</v>
      </c>
      <c r="S191">
        <v>9</v>
      </c>
      <c r="T191">
        <v>4.2</v>
      </c>
      <c r="U191">
        <v>1.4</v>
      </c>
      <c r="V191">
        <v>0</v>
      </c>
      <c r="W191">
        <v>0</v>
      </c>
      <c r="X191">
        <v>1</v>
      </c>
      <c r="Y191">
        <v>0.24983077001263901</v>
      </c>
      <c r="Z191">
        <v>0.19924579684617999</v>
      </c>
      <c r="AA191">
        <v>0.54803601461774598</v>
      </c>
      <c r="AB191">
        <f t="shared" si="10"/>
        <v>0</v>
      </c>
      <c r="AC191">
        <f t="shared" si="10"/>
        <v>0</v>
      </c>
      <c r="AD191">
        <f t="shared" si="10"/>
        <v>1</v>
      </c>
      <c r="AE191">
        <f t="shared" si="13"/>
        <v>1</v>
      </c>
      <c r="AF191">
        <f t="shared" si="11"/>
        <v>1</v>
      </c>
      <c r="AG191">
        <f t="shared" si="12"/>
        <v>40</v>
      </c>
      <c r="AH191">
        <f t="shared" si="14"/>
        <v>-810</v>
      </c>
    </row>
    <row r="192" spans="1:34" x14ac:dyDescent="0.25">
      <c r="A192" t="s">
        <v>294</v>
      </c>
      <c r="B192" t="s">
        <v>28</v>
      </c>
      <c r="C192">
        <v>2218</v>
      </c>
      <c r="D192">
        <v>2213</v>
      </c>
      <c r="E192">
        <v>6780889</v>
      </c>
      <c r="F192" s="1">
        <v>42647.729166666664</v>
      </c>
      <c r="G192">
        <v>10406</v>
      </c>
      <c r="H192">
        <v>49</v>
      </c>
      <c r="I192">
        <v>3</v>
      </c>
      <c r="J192">
        <v>50</v>
      </c>
      <c r="K192">
        <v>46</v>
      </c>
      <c r="L192">
        <v>15</v>
      </c>
      <c r="M192">
        <v>0</v>
      </c>
      <c r="N192">
        <v>24</v>
      </c>
      <c r="O192">
        <v>28</v>
      </c>
      <c r="P192">
        <v>42</v>
      </c>
      <c r="Q192">
        <v>23</v>
      </c>
      <c r="R192">
        <v>24</v>
      </c>
      <c r="S192">
        <v>1.2</v>
      </c>
      <c r="T192">
        <v>6.5</v>
      </c>
      <c r="U192">
        <v>13</v>
      </c>
      <c r="V192">
        <v>1</v>
      </c>
      <c r="W192">
        <v>0</v>
      </c>
      <c r="X192">
        <v>0</v>
      </c>
      <c r="Y192">
        <v>0.85198110680435502</v>
      </c>
      <c r="Z192">
        <v>8.4510502807525006E-2</v>
      </c>
      <c r="AA192">
        <v>3.8378527254662398E-2</v>
      </c>
      <c r="AB192">
        <f t="shared" si="10"/>
        <v>1</v>
      </c>
      <c r="AC192">
        <f t="shared" si="10"/>
        <v>0</v>
      </c>
      <c r="AD192">
        <f t="shared" si="10"/>
        <v>0</v>
      </c>
      <c r="AE192">
        <f t="shared" si="13"/>
        <v>1</v>
      </c>
      <c r="AF192">
        <f t="shared" si="11"/>
        <v>1</v>
      </c>
      <c r="AG192">
        <f t="shared" si="12"/>
        <v>20</v>
      </c>
      <c r="AH192">
        <f t="shared" si="14"/>
        <v>-790</v>
      </c>
    </row>
    <row r="193" spans="1:34" x14ac:dyDescent="0.25">
      <c r="A193" t="s">
        <v>295</v>
      </c>
      <c r="B193" t="s">
        <v>28</v>
      </c>
      <c r="C193">
        <v>7739</v>
      </c>
      <c r="D193">
        <v>2205</v>
      </c>
      <c r="E193">
        <v>6780881</v>
      </c>
      <c r="F193" t="s">
        <v>296</v>
      </c>
      <c r="G193">
        <v>10406</v>
      </c>
      <c r="H193">
        <v>49</v>
      </c>
      <c r="I193">
        <v>3</v>
      </c>
      <c r="J193">
        <v>26</v>
      </c>
      <c r="K193">
        <v>30</v>
      </c>
      <c r="L193">
        <v>32</v>
      </c>
      <c r="M193">
        <v>0</v>
      </c>
      <c r="N193">
        <v>31</v>
      </c>
      <c r="O193">
        <v>38</v>
      </c>
      <c r="P193">
        <v>29</v>
      </c>
      <c r="Q193">
        <v>24</v>
      </c>
      <c r="R193">
        <v>25</v>
      </c>
      <c r="S193">
        <v>2.2000000000000002</v>
      </c>
      <c r="T193">
        <v>3.3</v>
      </c>
      <c r="U193">
        <v>3.2</v>
      </c>
      <c r="V193">
        <v>1</v>
      </c>
      <c r="W193">
        <v>0</v>
      </c>
      <c r="X193">
        <v>0</v>
      </c>
      <c r="Y193">
        <v>0.46248491410956499</v>
      </c>
      <c r="Z193">
        <v>0.37916014994710701</v>
      </c>
      <c r="AA193">
        <v>0.17679376399569399</v>
      </c>
      <c r="AB193">
        <f t="shared" si="10"/>
        <v>0</v>
      </c>
      <c r="AC193">
        <f t="shared" si="10"/>
        <v>0</v>
      </c>
      <c r="AD193">
        <f t="shared" si="10"/>
        <v>0</v>
      </c>
      <c r="AE193">
        <f t="shared" si="13"/>
        <v>0</v>
      </c>
      <c r="AF193">
        <f t="shared" si="11"/>
        <v>0</v>
      </c>
      <c r="AG193">
        <f t="shared" si="12"/>
        <v>0</v>
      </c>
      <c r="AH193">
        <f t="shared" si="14"/>
        <v>-790</v>
      </c>
    </row>
    <row r="194" spans="1:34" x14ac:dyDescent="0.25">
      <c r="A194" t="s">
        <v>297</v>
      </c>
      <c r="B194" t="s">
        <v>28</v>
      </c>
      <c r="C194">
        <v>2213</v>
      </c>
      <c r="D194">
        <v>2204</v>
      </c>
      <c r="E194">
        <v>6780883</v>
      </c>
      <c r="F194" t="s">
        <v>298</v>
      </c>
      <c r="G194">
        <v>10406</v>
      </c>
      <c r="H194">
        <v>49</v>
      </c>
      <c r="I194">
        <v>0</v>
      </c>
      <c r="J194">
        <v>24</v>
      </c>
      <c r="K194">
        <v>29</v>
      </c>
      <c r="L194">
        <v>44</v>
      </c>
      <c r="M194">
        <v>3</v>
      </c>
      <c r="N194">
        <v>11</v>
      </c>
      <c r="O194">
        <v>23</v>
      </c>
      <c r="P194">
        <v>53</v>
      </c>
      <c r="Q194">
        <v>25</v>
      </c>
      <c r="R194">
        <v>25</v>
      </c>
      <c r="S194">
        <v>1.33</v>
      </c>
      <c r="T194">
        <v>5.25</v>
      </c>
      <c r="U194">
        <v>9</v>
      </c>
      <c r="V194">
        <v>0</v>
      </c>
      <c r="W194">
        <v>0</v>
      </c>
      <c r="X194">
        <v>1</v>
      </c>
      <c r="Y194">
        <v>0.85198110680435502</v>
      </c>
      <c r="Z194">
        <v>8.4510502807525006E-2</v>
      </c>
      <c r="AA194">
        <v>3.8378527254662398E-2</v>
      </c>
      <c r="AB194">
        <f t="shared" ref="AB194:AD241" si="15">IF(Y194&gt;$AK$2,1,0)</f>
        <v>1</v>
      </c>
      <c r="AC194">
        <f t="shared" si="15"/>
        <v>0</v>
      </c>
      <c r="AD194">
        <f t="shared" si="15"/>
        <v>0</v>
      </c>
      <c r="AE194">
        <f t="shared" si="13"/>
        <v>0</v>
      </c>
      <c r="AF194">
        <f t="shared" ref="AF194:AF241" si="16">SUM(AB194:AD194)</f>
        <v>1</v>
      </c>
      <c r="AG194">
        <f t="shared" ref="AG194:AG241" si="17">V194*AB194*($AK$8*S194)+W194*AC194*($AK$8*T194)+X194*AD194*($AK$8*U194)-IF(SUM(AB194:AD194)&gt;0,$AK$8,0)</f>
        <v>-100</v>
      </c>
      <c r="AH194">
        <f t="shared" si="14"/>
        <v>-890</v>
      </c>
    </row>
    <row r="195" spans="1:34" x14ac:dyDescent="0.25">
      <c r="A195" t="s">
        <v>299</v>
      </c>
      <c r="B195" t="s">
        <v>28</v>
      </c>
      <c r="C195">
        <v>2207</v>
      </c>
      <c r="D195">
        <v>2216</v>
      </c>
      <c r="E195">
        <v>6780878</v>
      </c>
      <c r="F195" t="s">
        <v>298</v>
      </c>
      <c r="G195">
        <v>10406</v>
      </c>
      <c r="H195">
        <v>49</v>
      </c>
      <c r="I195">
        <v>1</v>
      </c>
      <c r="J195">
        <v>20</v>
      </c>
      <c r="K195">
        <v>24</v>
      </c>
      <c r="L195">
        <v>39</v>
      </c>
      <c r="M195">
        <v>1</v>
      </c>
      <c r="N195">
        <v>40</v>
      </c>
      <c r="O195">
        <v>32</v>
      </c>
      <c r="P195">
        <v>21</v>
      </c>
      <c r="Q195">
        <v>25</v>
      </c>
      <c r="R195">
        <v>25</v>
      </c>
      <c r="S195">
        <v>3.6</v>
      </c>
      <c r="T195">
        <v>3.2</v>
      </c>
      <c r="U195">
        <v>2.1</v>
      </c>
      <c r="V195">
        <v>0</v>
      </c>
      <c r="W195">
        <v>1</v>
      </c>
      <c r="X195">
        <v>0</v>
      </c>
      <c r="Y195">
        <v>0.56350755251338402</v>
      </c>
      <c r="Z195">
        <v>0.42425580003785501</v>
      </c>
      <c r="AA195">
        <v>0.12917538086765401</v>
      </c>
      <c r="AB195">
        <f t="shared" si="15"/>
        <v>1</v>
      </c>
      <c r="AC195">
        <f t="shared" si="15"/>
        <v>0</v>
      </c>
      <c r="AD195">
        <f t="shared" si="15"/>
        <v>0</v>
      </c>
      <c r="AE195">
        <f t="shared" ref="AE195:AE241" si="18">IF(AND(AND(V195=AB195,W195=AC195),X195=AD195),1,0)</f>
        <v>0</v>
      </c>
      <c r="AF195">
        <f t="shared" si="16"/>
        <v>1</v>
      </c>
      <c r="AG195">
        <f t="shared" si="17"/>
        <v>-100</v>
      </c>
      <c r="AH195">
        <f t="shared" ref="AH195:AH241" si="19">AH194+AG195</f>
        <v>-990</v>
      </c>
    </row>
    <row r="196" spans="1:34" x14ac:dyDescent="0.25">
      <c r="A196" t="s">
        <v>300</v>
      </c>
      <c r="B196" t="s">
        <v>28</v>
      </c>
      <c r="C196">
        <v>4871</v>
      </c>
      <c r="D196">
        <v>2224</v>
      </c>
      <c r="E196">
        <v>6780890</v>
      </c>
      <c r="F196" t="s">
        <v>298</v>
      </c>
      <c r="G196">
        <v>10406</v>
      </c>
      <c r="H196">
        <v>49</v>
      </c>
      <c r="I196">
        <v>0</v>
      </c>
      <c r="J196">
        <v>33</v>
      </c>
      <c r="K196">
        <v>31</v>
      </c>
      <c r="L196">
        <v>39</v>
      </c>
      <c r="M196">
        <v>3</v>
      </c>
      <c r="N196">
        <v>46</v>
      </c>
      <c r="O196">
        <v>52</v>
      </c>
      <c r="P196">
        <v>31</v>
      </c>
      <c r="Q196">
        <v>25</v>
      </c>
      <c r="R196">
        <v>25</v>
      </c>
      <c r="S196">
        <v>3.6</v>
      </c>
      <c r="T196">
        <v>3.6</v>
      </c>
      <c r="U196">
        <v>2</v>
      </c>
      <c r="V196">
        <v>0</v>
      </c>
      <c r="W196">
        <v>0</v>
      </c>
      <c r="X196">
        <v>1</v>
      </c>
      <c r="Y196">
        <v>6.2778279600088402E-2</v>
      </c>
      <c r="Z196">
        <v>0.40015970398257</v>
      </c>
      <c r="AA196">
        <v>0.51679852537156001</v>
      </c>
      <c r="AB196">
        <f t="shared" si="15"/>
        <v>0</v>
      </c>
      <c r="AC196">
        <f t="shared" si="15"/>
        <v>0</v>
      </c>
      <c r="AD196">
        <f t="shared" si="15"/>
        <v>1</v>
      </c>
      <c r="AE196">
        <f t="shared" si="18"/>
        <v>1</v>
      </c>
      <c r="AF196">
        <f t="shared" si="16"/>
        <v>1</v>
      </c>
      <c r="AG196">
        <f t="shared" si="17"/>
        <v>100</v>
      </c>
      <c r="AH196">
        <f t="shared" si="19"/>
        <v>-890</v>
      </c>
    </row>
    <row r="197" spans="1:34" x14ac:dyDescent="0.25">
      <c r="A197" t="s">
        <v>301</v>
      </c>
      <c r="B197" t="s">
        <v>28</v>
      </c>
      <c r="C197">
        <v>2208</v>
      </c>
      <c r="D197">
        <v>2220</v>
      </c>
      <c r="E197">
        <v>6780891</v>
      </c>
      <c r="F197" t="s">
        <v>298</v>
      </c>
      <c r="G197">
        <v>10406</v>
      </c>
      <c r="H197">
        <v>49</v>
      </c>
      <c r="I197">
        <v>1</v>
      </c>
      <c r="J197">
        <v>26</v>
      </c>
      <c r="K197">
        <v>31</v>
      </c>
      <c r="L197">
        <v>39</v>
      </c>
      <c r="M197">
        <v>1</v>
      </c>
      <c r="N197">
        <v>25</v>
      </c>
      <c r="O197">
        <v>25</v>
      </c>
      <c r="P197">
        <v>40</v>
      </c>
      <c r="Q197">
        <v>25</v>
      </c>
      <c r="R197">
        <v>25</v>
      </c>
      <c r="S197">
        <v>1.7</v>
      </c>
      <c r="T197">
        <v>3.6</v>
      </c>
      <c r="U197">
        <v>5</v>
      </c>
      <c r="V197">
        <v>0</v>
      </c>
      <c r="W197">
        <v>1</v>
      </c>
      <c r="X197">
        <v>0</v>
      </c>
      <c r="Y197">
        <v>0.56350755251338402</v>
      </c>
      <c r="Z197">
        <v>0.42425580003785501</v>
      </c>
      <c r="AA197">
        <v>0.12917538086765401</v>
      </c>
      <c r="AB197">
        <f t="shared" si="15"/>
        <v>1</v>
      </c>
      <c r="AC197">
        <f t="shared" si="15"/>
        <v>0</v>
      </c>
      <c r="AD197">
        <f t="shared" si="15"/>
        <v>0</v>
      </c>
      <c r="AE197">
        <f t="shared" si="18"/>
        <v>0</v>
      </c>
      <c r="AF197">
        <f t="shared" si="16"/>
        <v>1</v>
      </c>
      <c r="AG197">
        <f t="shared" si="17"/>
        <v>-100</v>
      </c>
      <c r="AH197">
        <f t="shared" si="19"/>
        <v>-990</v>
      </c>
    </row>
    <row r="198" spans="1:34" x14ac:dyDescent="0.25">
      <c r="A198" t="s">
        <v>302</v>
      </c>
      <c r="B198" t="s">
        <v>28</v>
      </c>
      <c r="C198">
        <v>2219</v>
      </c>
      <c r="D198">
        <v>4863</v>
      </c>
      <c r="E198">
        <v>6780885</v>
      </c>
      <c r="F198" t="s">
        <v>303</v>
      </c>
      <c r="G198">
        <v>10406</v>
      </c>
      <c r="H198">
        <v>49</v>
      </c>
      <c r="I198">
        <v>3</v>
      </c>
      <c r="J198">
        <v>45</v>
      </c>
      <c r="K198">
        <v>37</v>
      </c>
      <c r="L198">
        <v>25</v>
      </c>
      <c r="M198">
        <v>0</v>
      </c>
      <c r="N198">
        <v>26</v>
      </c>
      <c r="O198">
        <v>25</v>
      </c>
      <c r="P198">
        <v>43</v>
      </c>
      <c r="Q198">
        <v>25</v>
      </c>
      <c r="R198">
        <v>25</v>
      </c>
      <c r="S198">
        <v>1.5</v>
      </c>
      <c r="T198">
        <v>4.2</v>
      </c>
      <c r="U198">
        <v>6.5</v>
      </c>
      <c r="V198">
        <v>1</v>
      </c>
      <c r="W198">
        <v>0</v>
      </c>
      <c r="X198">
        <v>0</v>
      </c>
      <c r="Y198">
        <v>0.37994238696516403</v>
      </c>
      <c r="Z198">
        <v>0.30125368797843499</v>
      </c>
      <c r="AA198">
        <v>0.38937413241275098</v>
      </c>
      <c r="AB198">
        <f t="shared" si="15"/>
        <v>0</v>
      </c>
      <c r="AC198">
        <f t="shared" si="15"/>
        <v>0</v>
      </c>
      <c r="AD198">
        <f t="shared" si="15"/>
        <v>0</v>
      </c>
      <c r="AE198">
        <f t="shared" si="18"/>
        <v>0</v>
      </c>
      <c r="AF198">
        <f t="shared" si="16"/>
        <v>0</v>
      </c>
      <c r="AG198">
        <f t="shared" si="17"/>
        <v>0</v>
      </c>
      <c r="AH198">
        <f t="shared" si="19"/>
        <v>-990</v>
      </c>
    </row>
    <row r="199" spans="1:34" x14ac:dyDescent="0.25">
      <c r="A199" t="s">
        <v>304</v>
      </c>
      <c r="B199" t="s">
        <v>28</v>
      </c>
      <c r="C199">
        <v>4502</v>
      </c>
      <c r="D199">
        <v>2210</v>
      </c>
      <c r="E199">
        <v>6780887</v>
      </c>
      <c r="F199" t="s">
        <v>305</v>
      </c>
      <c r="G199">
        <v>10406</v>
      </c>
      <c r="H199">
        <v>49</v>
      </c>
      <c r="I199">
        <v>3</v>
      </c>
      <c r="J199">
        <v>62</v>
      </c>
      <c r="K199">
        <v>49</v>
      </c>
      <c r="L199">
        <v>15</v>
      </c>
      <c r="M199">
        <v>0</v>
      </c>
      <c r="N199">
        <v>37</v>
      </c>
      <c r="O199">
        <v>28</v>
      </c>
      <c r="P199">
        <v>30</v>
      </c>
      <c r="Q199">
        <v>25</v>
      </c>
      <c r="R199">
        <v>25</v>
      </c>
      <c r="S199">
        <v>1.2</v>
      </c>
      <c r="T199">
        <v>6</v>
      </c>
      <c r="U199">
        <v>15</v>
      </c>
      <c r="V199">
        <v>1</v>
      </c>
      <c r="W199">
        <v>0</v>
      </c>
      <c r="X199">
        <v>0</v>
      </c>
      <c r="Y199">
        <v>0.68815796805507001</v>
      </c>
      <c r="Z199">
        <v>0.18749553903001501</v>
      </c>
      <c r="AA199">
        <v>-5.0969730315952498E-2</v>
      </c>
      <c r="AB199">
        <f t="shared" si="15"/>
        <v>1</v>
      </c>
      <c r="AC199">
        <f t="shared" si="15"/>
        <v>0</v>
      </c>
      <c r="AD199">
        <f t="shared" si="15"/>
        <v>0</v>
      </c>
      <c r="AE199">
        <f t="shared" si="18"/>
        <v>1</v>
      </c>
      <c r="AF199">
        <f t="shared" si="16"/>
        <v>1</v>
      </c>
      <c r="AG199">
        <f t="shared" si="17"/>
        <v>20</v>
      </c>
      <c r="AH199">
        <f t="shared" si="19"/>
        <v>-970</v>
      </c>
    </row>
    <row r="200" spans="1:34" x14ac:dyDescent="0.25">
      <c r="A200" t="s">
        <v>306</v>
      </c>
      <c r="B200" t="s">
        <v>28</v>
      </c>
      <c r="C200">
        <v>6064</v>
      </c>
      <c r="D200">
        <v>2218</v>
      </c>
      <c r="E200">
        <v>6780882</v>
      </c>
      <c r="F200" t="s">
        <v>307</v>
      </c>
      <c r="G200">
        <v>10406</v>
      </c>
      <c r="H200">
        <v>49</v>
      </c>
      <c r="I200">
        <v>1</v>
      </c>
      <c r="J200">
        <v>25</v>
      </c>
      <c r="K200">
        <v>26</v>
      </c>
      <c r="L200">
        <v>32</v>
      </c>
      <c r="M200">
        <v>1</v>
      </c>
      <c r="N200">
        <v>53</v>
      </c>
      <c r="O200">
        <v>48</v>
      </c>
      <c r="P200">
        <v>16</v>
      </c>
      <c r="Q200">
        <v>25</v>
      </c>
      <c r="R200">
        <v>24</v>
      </c>
      <c r="S200">
        <v>6</v>
      </c>
      <c r="T200">
        <v>4</v>
      </c>
      <c r="U200">
        <v>1.53</v>
      </c>
      <c r="V200">
        <v>0</v>
      </c>
      <c r="W200">
        <v>1</v>
      </c>
      <c r="X200">
        <v>0</v>
      </c>
      <c r="Y200">
        <v>0.39214359966315798</v>
      </c>
      <c r="Z200">
        <v>0.17836799500321901</v>
      </c>
      <c r="AA200">
        <v>0.45828876452808598</v>
      </c>
      <c r="AB200">
        <f t="shared" si="15"/>
        <v>0</v>
      </c>
      <c r="AC200">
        <f t="shared" si="15"/>
        <v>0</v>
      </c>
      <c r="AD200">
        <f t="shared" si="15"/>
        <v>0</v>
      </c>
      <c r="AE200">
        <f t="shared" si="18"/>
        <v>0</v>
      </c>
      <c r="AF200">
        <f t="shared" si="16"/>
        <v>0</v>
      </c>
      <c r="AG200">
        <f t="shared" si="17"/>
        <v>0</v>
      </c>
      <c r="AH200">
        <f t="shared" si="19"/>
        <v>-970</v>
      </c>
    </row>
    <row r="201" spans="1:34" x14ac:dyDescent="0.25">
      <c r="A201" t="s">
        <v>308</v>
      </c>
      <c r="B201" t="s">
        <v>28</v>
      </c>
      <c r="C201">
        <v>7739</v>
      </c>
      <c r="D201">
        <v>2218</v>
      </c>
      <c r="E201">
        <v>7043240</v>
      </c>
      <c r="F201" t="s">
        <v>309</v>
      </c>
      <c r="G201">
        <v>10406</v>
      </c>
      <c r="H201">
        <v>49</v>
      </c>
      <c r="I201">
        <v>0</v>
      </c>
      <c r="J201">
        <v>29</v>
      </c>
      <c r="K201">
        <v>36</v>
      </c>
      <c r="L201">
        <v>33</v>
      </c>
      <c r="M201">
        <v>3</v>
      </c>
      <c r="N201">
        <v>54</v>
      </c>
      <c r="O201">
        <v>50</v>
      </c>
      <c r="P201">
        <v>18</v>
      </c>
      <c r="Q201">
        <v>25</v>
      </c>
      <c r="R201">
        <v>25</v>
      </c>
      <c r="S201">
        <v>4.33</v>
      </c>
      <c r="T201">
        <v>3.75</v>
      </c>
      <c r="U201">
        <v>1.75</v>
      </c>
      <c r="V201">
        <v>0</v>
      </c>
      <c r="W201">
        <v>0</v>
      </c>
      <c r="X201">
        <v>1</v>
      </c>
      <c r="Y201">
        <v>0.46248491410956499</v>
      </c>
      <c r="Z201">
        <v>0.37916014994710701</v>
      </c>
      <c r="AA201">
        <v>0.17679376399569399</v>
      </c>
      <c r="AB201">
        <f t="shared" si="15"/>
        <v>0</v>
      </c>
      <c r="AC201">
        <f t="shared" si="15"/>
        <v>0</v>
      </c>
      <c r="AD201">
        <f t="shared" si="15"/>
        <v>0</v>
      </c>
      <c r="AE201">
        <f t="shared" si="18"/>
        <v>0</v>
      </c>
      <c r="AF201">
        <f t="shared" si="16"/>
        <v>0</v>
      </c>
      <c r="AG201">
        <f t="shared" si="17"/>
        <v>0</v>
      </c>
      <c r="AH201">
        <f t="shared" si="19"/>
        <v>-970</v>
      </c>
    </row>
    <row r="202" spans="1:34" x14ac:dyDescent="0.25">
      <c r="A202" t="s">
        <v>310</v>
      </c>
      <c r="B202" t="s">
        <v>28</v>
      </c>
      <c r="C202">
        <v>2224</v>
      </c>
      <c r="D202">
        <v>2207</v>
      </c>
      <c r="E202">
        <v>6780892</v>
      </c>
      <c r="F202" t="s">
        <v>311</v>
      </c>
      <c r="G202">
        <v>10406</v>
      </c>
      <c r="H202">
        <v>49</v>
      </c>
      <c r="I202">
        <v>3</v>
      </c>
      <c r="J202">
        <v>49</v>
      </c>
      <c r="K202">
        <v>54</v>
      </c>
      <c r="L202">
        <v>31</v>
      </c>
      <c r="M202">
        <v>0</v>
      </c>
      <c r="N202">
        <v>21</v>
      </c>
      <c r="O202">
        <v>25</v>
      </c>
      <c r="P202">
        <v>40</v>
      </c>
      <c r="Q202">
        <v>26</v>
      </c>
      <c r="R202">
        <v>26</v>
      </c>
      <c r="S202">
        <v>1.4</v>
      </c>
      <c r="T202">
        <v>4.5</v>
      </c>
      <c r="U202">
        <v>7.5</v>
      </c>
      <c r="V202">
        <v>1</v>
      </c>
      <c r="W202">
        <v>0</v>
      </c>
      <c r="X202">
        <v>0</v>
      </c>
      <c r="Y202">
        <v>0.85198110680435502</v>
      </c>
      <c r="Z202">
        <v>8.4510502807525006E-2</v>
      </c>
      <c r="AA202">
        <v>3.8378527254662398E-2</v>
      </c>
      <c r="AB202">
        <f t="shared" si="15"/>
        <v>1</v>
      </c>
      <c r="AC202">
        <f t="shared" si="15"/>
        <v>0</v>
      </c>
      <c r="AD202">
        <f t="shared" si="15"/>
        <v>0</v>
      </c>
      <c r="AE202">
        <f t="shared" si="18"/>
        <v>1</v>
      </c>
      <c r="AF202">
        <f t="shared" si="16"/>
        <v>1</v>
      </c>
      <c r="AG202">
        <f t="shared" si="17"/>
        <v>40</v>
      </c>
      <c r="AH202">
        <f t="shared" si="19"/>
        <v>-930</v>
      </c>
    </row>
    <row r="203" spans="1:34" x14ac:dyDescent="0.25">
      <c r="A203" t="s">
        <v>312</v>
      </c>
      <c r="B203" t="s">
        <v>28</v>
      </c>
      <c r="C203">
        <v>2204</v>
      </c>
      <c r="D203">
        <v>2219</v>
      </c>
      <c r="E203">
        <v>6780893</v>
      </c>
      <c r="F203" t="s">
        <v>313</v>
      </c>
      <c r="G203">
        <v>10406</v>
      </c>
      <c r="H203">
        <v>49</v>
      </c>
      <c r="I203">
        <v>0</v>
      </c>
      <c r="J203">
        <v>14</v>
      </c>
      <c r="K203">
        <v>25</v>
      </c>
      <c r="L203">
        <v>54</v>
      </c>
      <c r="M203">
        <v>3</v>
      </c>
      <c r="N203">
        <v>48</v>
      </c>
      <c r="O203">
        <v>39</v>
      </c>
      <c r="P203">
        <v>25</v>
      </c>
      <c r="Q203">
        <v>26</v>
      </c>
      <c r="R203">
        <v>26</v>
      </c>
      <c r="S203">
        <v>4.5</v>
      </c>
      <c r="T203">
        <v>3.5</v>
      </c>
      <c r="U203">
        <v>1.8</v>
      </c>
      <c r="V203">
        <v>0</v>
      </c>
      <c r="W203">
        <v>0</v>
      </c>
      <c r="X203">
        <v>1</v>
      </c>
      <c r="Y203">
        <v>0.48077180861818503</v>
      </c>
      <c r="Z203">
        <v>0.20772009363081601</v>
      </c>
      <c r="AA203">
        <v>0.460870740127311</v>
      </c>
      <c r="AB203">
        <f t="shared" si="15"/>
        <v>0</v>
      </c>
      <c r="AC203">
        <f t="shared" si="15"/>
        <v>0</v>
      </c>
      <c r="AD203">
        <f t="shared" si="15"/>
        <v>0</v>
      </c>
      <c r="AE203">
        <f t="shared" si="18"/>
        <v>0</v>
      </c>
      <c r="AF203">
        <f t="shared" si="16"/>
        <v>0</v>
      </c>
      <c r="AG203">
        <f t="shared" si="17"/>
        <v>0</v>
      </c>
      <c r="AH203">
        <f t="shared" si="19"/>
        <v>-930</v>
      </c>
    </row>
    <row r="204" spans="1:34" x14ac:dyDescent="0.25">
      <c r="A204" t="s">
        <v>314</v>
      </c>
      <c r="B204" t="s">
        <v>28</v>
      </c>
      <c r="C204">
        <v>4863</v>
      </c>
      <c r="D204">
        <v>6064</v>
      </c>
      <c r="E204">
        <v>6780888</v>
      </c>
      <c r="F204" t="s">
        <v>313</v>
      </c>
      <c r="G204">
        <v>10406</v>
      </c>
      <c r="H204">
        <v>49</v>
      </c>
      <c r="I204">
        <v>0</v>
      </c>
      <c r="J204">
        <v>26</v>
      </c>
      <c r="K204">
        <v>25</v>
      </c>
      <c r="L204">
        <v>45</v>
      </c>
      <c r="M204">
        <v>3</v>
      </c>
      <c r="N204">
        <v>26</v>
      </c>
      <c r="O204">
        <v>28</v>
      </c>
      <c r="P204">
        <v>34</v>
      </c>
      <c r="Q204">
        <v>26</v>
      </c>
      <c r="R204">
        <v>26</v>
      </c>
      <c r="S204">
        <v>2.2999999999999998</v>
      </c>
      <c r="T204">
        <v>3.25</v>
      </c>
      <c r="U204">
        <v>3.1</v>
      </c>
      <c r="V204">
        <v>0</v>
      </c>
      <c r="W204">
        <v>0</v>
      </c>
      <c r="X204">
        <v>1</v>
      </c>
      <c r="Y204">
        <v>0.57084454402406104</v>
      </c>
      <c r="Z204">
        <v>0.122729331158038</v>
      </c>
      <c r="AA204">
        <v>0.27457204482579001</v>
      </c>
      <c r="AB204">
        <f t="shared" si="15"/>
        <v>1</v>
      </c>
      <c r="AC204">
        <f t="shared" si="15"/>
        <v>0</v>
      </c>
      <c r="AD204">
        <f t="shared" si="15"/>
        <v>0</v>
      </c>
      <c r="AE204">
        <f t="shared" si="18"/>
        <v>0</v>
      </c>
      <c r="AF204">
        <f t="shared" si="16"/>
        <v>1</v>
      </c>
      <c r="AG204">
        <f t="shared" si="17"/>
        <v>-100</v>
      </c>
      <c r="AH204">
        <f t="shared" si="19"/>
        <v>-1030</v>
      </c>
    </row>
    <row r="205" spans="1:34" x14ac:dyDescent="0.25">
      <c r="A205" t="s">
        <v>315</v>
      </c>
      <c r="B205" t="s">
        <v>28</v>
      </c>
      <c r="C205">
        <v>2205</v>
      </c>
      <c r="D205">
        <v>4871</v>
      </c>
      <c r="E205">
        <v>6780886</v>
      </c>
      <c r="F205" t="s">
        <v>313</v>
      </c>
      <c r="G205">
        <v>10406</v>
      </c>
      <c r="H205">
        <v>49</v>
      </c>
      <c r="I205">
        <v>3</v>
      </c>
      <c r="J205">
        <v>31</v>
      </c>
      <c r="K205">
        <v>39</v>
      </c>
      <c r="L205">
        <v>35</v>
      </c>
      <c r="M205">
        <v>0</v>
      </c>
      <c r="N205">
        <v>33</v>
      </c>
      <c r="O205">
        <v>31</v>
      </c>
      <c r="P205">
        <v>41</v>
      </c>
      <c r="Q205">
        <v>26</v>
      </c>
      <c r="R205">
        <v>26</v>
      </c>
      <c r="S205">
        <v>1.4</v>
      </c>
      <c r="T205">
        <v>4.5</v>
      </c>
      <c r="U205">
        <v>7.5</v>
      </c>
      <c r="V205">
        <v>1</v>
      </c>
      <c r="W205">
        <v>0</v>
      </c>
      <c r="X205">
        <v>0</v>
      </c>
      <c r="Y205">
        <v>0.37994099482784099</v>
      </c>
      <c r="Z205">
        <v>0.30125362340453699</v>
      </c>
      <c r="AA205">
        <v>0.38937580534191002</v>
      </c>
      <c r="AB205">
        <f t="shared" si="15"/>
        <v>0</v>
      </c>
      <c r="AC205">
        <f t="shared" si="15"/>
        <v>0</v>
      </c>
      <c r="AD205">
        <f t="shared" si="15"/>
        <v>0</v>
      </c>
      <c r="AE205">
        <f t="shared" si="18"/>
        <v>0</v>
      </c>
      <c r="AF205">
        <f t="shared" si="16"/>
        <v>0</v>
      </c>
      <c r="AG205">
        <f t="shared" si="17"/>
        <v>0</v>
      </c>
      <c r="AH205">
        <f t="shared" si="19"/>
        <v>-1030</v>
      </c>
    </row>
    <row r="206" spans="1:34" x14ac:dyDescent="0.25">
      <c r="A206" t="s">
        <v>316</v>
      </c>
      <c r="B206" t="s">
        <v>28</v>
      </c>
      <c r="C206">
        <v>2216</v>
      </c>
      <c r="D206">
        <v>2208</v>
      </c>
      <c r="E206">
        <v>6780895</v>
      </c>
      <c r="F206" t="s">
        <v>317</v>
      </c>
      <c r="G206">
        <v>10406</v>
      </c>
      <c r="H206">
        <v>49</v>
      </c>
      <c r="I206">
        <v>1</v>
      </c>
      <c r="J206">
        <v>41</v>
      </c>
      <c r="K206">
        <v>33</v>
      </c>
      <c r="L206">
        <v>22</v>
      </c>
      <c r="M206">
        <v>1</v>
      </c>
      <c r="N206">
        <v>27</v>
      </c>
      <c r="O206">
        <v>33</v>
      </c>
      <c r="P206">
        <v>41</v>
      </c>
      <c r="Q206">
        <v>26</v>
      </c>
      <c r="R206">
        <v>26</v>
      </c>
      <c r="S206">
        <v>1.4</v>
      </c>
      <c r="T206">
        <v>4.2</v>
      </c>
      <c r="U206">
        <v>9</v>
      </c>
      <c r="V206">
        <v>0</v>
      </c>
      <c r="W206">
        <v>1</v>
      </c>
      <c r="X206">
        <v>0</v>
      </c>
      <c r="Y206">
        <v>0.85198110680435502</v>
      </c>
      <c r="Z206">
        <v>8.4510502807525006E-2</v>
      </c>
      <c r="AA206">
        <v>3.8378527254662398E-2</v>
      </c>
      <c r="AB206">
        <f t="shared" si="15"/>
        <v>1</v>
      </c>
      <c r="AC206">
        <f t="shared" si="15"/>
        <v>0</v>
      </c>
      <c r="AD206">
        <f t="shared" si="15"/>
        <v>0</v>
      </c>
      <c r="AE206">
        <f t="shared" si="18"/>
        <v>0</v>
      </c>
      <c r="AF206">
        <f t="shared" si="16"/>
        <v>1</v>
      </c>
      <c r="AG206">
        <f t="shared" si="17"/>
        <v>-100</v>
      </c>
      <c r="AH206">
        <f t="shared" si="19"/>
        <v>-1130</v>
      </c>
    </row>
    <row r="207" spans="1:34" x14ac:dyDescent="0.25">
      <c r="A207" t="s">
        <v>318</v>
      </c>
      <c r="B207" t="s">
        <v>28</v>
      </c>
      <c r="C207">
        <v>2220</v>
      </c>
      <c r="D207">
        <v>7739</v>
      </c>
      <c r="E207">
        <v>6780880</v>
      </c>
      <c r="F207" t="s">
        <v>319</v>
      </c>
      <c r="G207">
        <v>10406</v>
      </c>
      <c r="H207">
        <v>49</v>
      </c>
      <c r="I207">
        <v>1</v>
      </c>
      <c r="J207">
        <v>26</v>
      </c>
      <c r="K207">
        <v>27</v>
      </c>
      <c r="L207">
        <v>42</v>
      </c>
      <c r="M207">
        <v>1</v>
      </c>
      <c r="N207">
        <v>29</v>
      </c>
      <c r="O207">
        <v>37</v>
      </c>
      <c r="P207">
        <v>35</v>
      </c>
      <c r="Q207">
        <v>26</v>
      </c>
      <c r="R207">
        <v>26</v>
      </c>
      <c r="S207">
        <v>2.88</v>
      </c>
      <c r="T207">
        <v>3.25</v>
      </c>
      <c r="U207">
        <v>2.4500000000000002</v>
      </c>
      <c r="V207">
        <v>0</v>
      </c>
      <c r="W207">
        <v>1</v>
      </c>
      <c r="X207">
        <v>0</v>
      </c>
      <c r="Y207">
        <v>0.47724434048568198</v>
      </c>
      <c r="Z207">
        <v>0.266743927965368</v>
      </c>
      <c r="AA207">
        <v>0.31707849359303902</v>
      </c>
      <c r="AB207">
        <f t="shared" si="15"/>
        <v>0</v>
      </c>
      <c r="AC207">
        <f t="shared" si="15"/>
        <v>0</v>
      </c>
      <c r="AD207">
        <f t="shared" si="15"/>
        <v>0</v>
      </c>
      <c r="AE207">
        <f t="shared" si="18"/>
        <v>0</v>
      </c>
      <c r="AF207">
        <f t="shared" si="16"/>
        <v>0</v>
      </c>
      <c r="AG207">
        <f t="shared" si="17"/>
        <v>0</v>
      </c>
      <c r="AH207">
        <f t="shared" si="19"/>
        <v>-1130</v>
      </c>
    </row>
    <row r="208" spans="1:34" x14ac:dyDescent="0.25">
      <c r="A208" t="s">
        <v>320</v>
      </c>
      <c r="B208" t="s">
        <v>28</v>
      </c>
      <c r="C208">
        <v>2210</v>
      </c>
      <c r="D208">
        <v>2213</v>
      </c>
      <c r="E208">
        <v>6780875</v>
      </c>
      <c r="F208" t="s">
        <v>319</v>
      </c>
      <c r="G208">
        <v>10406</v>
      </c>
      <c r="H208">
        <v>49</v>
      </c>
      <c r="I208">
        <v>3</v>
      </c>
      <c r="J208">
        <v>37</v>
      </c>
      <c r="K208">
        <v>29</v>
      </c>
      <c r="L208">
        <v>32</v>
      </c>
      <c r="M208">
        <v>0</v>
      </c>
      <c r="N208">
        <v>24</v>
      </c>
      <c r="O208">
        <v>30</v>
      </c>
      <c r="P208">
        <v>46</v>
      </c>
      <c r="Q208">
        <v>26</v>
      </c>
      <c r="R208">
        <v>26</v>
      </c>
      <c r="S208">
        <v>2</v>
      </c>
      <c r="T208">
        <v>3.3</v>
      </c>
      <c r="U208">
        <v>3.8</v>
      </c>
      <c r="V208">
        <v>1</v>
      </c>
      <c r="W208">
        <v>0</v>
      </c>
      <c r="X208">
        <v>0</v>
      </c>
      <c r="Y208">
        <v>0.85198110680435502</v>
      </c>
      <c r="Z208">
        <v>8.4510502807525006E-2</v>
      </c>
      <c r="AA208">
        <v>3.8378527254662398E-2</v>
      </c>
      <c r="AB208">
        <f t="shared" si="15"/>
        <v>1</v>
      </c>
      <c r="AC208">
        <f t="shared" si="15"/>
        <v>0</v>
      </c>
      <c r="AD208">
        <f t="shared" si="15"/>
        <v>0</v>
      </c>
      <c r="AE208">
        <f t="shared" si="18"/>
        <v>1</v>
      </c>
      <c r="AF208">
        <f t="shared" si="16"/>
        <v>1</v>
      </c>
      <c r="AG208">
        <f t="shared" si="17"/>
        <v>100</v>
      </c>
      <c r="AH208">
        <f t="shared" si="19"/>
        <v>-1030</v>
      </c>
    </row>
    <row r="209" spans="1:34" x14ac:dyDescent="0.25">
      <c r="A209" t="s">
        <v>321</v>
      </c>
      <c r="B209" t="s">
        <v>28</v>
      </c>
      <c r="C209">
        <v>2218</v>
      </c>
      <c r="D209">
        <v>4502</v>
      </c>
      <c r="E209">
        <v>6780884</v>
      </c>
      <c r="F209" t="s">
        <v>322</v>
      </c>
      <c r="G209">
        <v>10406</v>
      </c>
      <c r="H209">
        <v>49</v>
      </c>
      <c r="I209">
        <v>0</v>
      </c>
      <c r="J209">
        <v>57</v>
      </c>
      <c r="K209">
        <v>52</v>
      </c>
      <c r="L209">
        <v>19</v>
      </c>
      <c r="M209">
        <v>3</v>
      </c>
      <c r="N209">
        <v>65</v>
      </c>
      <c r="O209">
        <v>51</v>
      </c>
      <c r="P209">
        <v>16</v>
      </c>
      <c r="Q209">
        <v>26</v>
      </c>
      <c r="R209">
        <v>26</v>
      </c>
      <c r="S209">
        <v>1.91</v>
      </c>
      <c r="T209">
        <v>3.4</v>
      </c>
      <c r="U209">
        <v>4</v>
      </c>
      <c r="V209">
        <v>0</v>
      </c>
      <c r="W209">
        <v>0</v>
      </c>
      <c r="X209">
        <v>1</v>
      </c>
      <c r="Y209">
        <v>0.37994238696516403</v>
      </c>
      <c r="Z209">
        <v>0.30125368797843499</v>
      </c>
      <c r="AA209">
        <v>0.38937413241275098</v>
      </c>
      <c r="AB209">
        <f t="shared" si="15"/>
        <v>0</v>
      </c>
      <c r="AC209">
        <f t="shared" si="15"/>
        <v>0</v>
      </c>
      <c r="AD209">
        <f t="shared" si="15"/>
        <v>0</v>
      </c>
      <c r="AE209">
        <f t="shared" si="18"/>
        <v>0</v>
      </c>
      <c r="AF209">
        <f t="shared" si="16"/>
        <v>0</v>
      </c>
      <c r="AG209">
        <f t="shared" si="17"/>
        <v>0</v>
      </c>
      <c r="AH209">
        <f t="shared" si="19"/>
        <v>-1030</v>
      </c>
    </row>
    <row r="210" spans="1:34" x14ac:dyDescent="0.25">
      <c r="A210" t="s">
        <v>323</v>
      </c>
      <c r="B210" t="s">
        <v>28</v>
      </c>
      <c r="C210">
        <v>4863</v>
      </c>
      <c r="D210">
        <v>2224</v>
      </c>
      <c r="E210">
        <v>6780900</v>
      </c>
      <c r="F210" t="s">
        <v>324</v>
      </c>
      <c r="G210">
        <v>10406</v>
      </c>
      <c r="H210">
        <v>49</v>
      </c>
      <c r="I210">
        <v>1</v>
      </c>
      <c r="J210">
        <v>26</v>
      </c>
      <c r="K210">
        <v>26</v>
      </c>
      <c r="L210">
        <v>47</v>
      </c>
      <c r="M210">
        <v>1</v>
      </c>
      <c r="N210">
        <v>52</v>
      </c>
      <c r="O210">
        <v>58</v>
      </c>
      <c r="P210">
        <v>32</v>
      </c>
      <c r="Q210">
        <v>27</v>
      </c>
      <c r="R210">
        <v>27</v>
      </c>
      <c r="S210">
        <v>4.75</v>
      </c>
      <c r="T210">
        <v>3.6</v>
      </c>
      <c r="U210">
        <v>1.73</v>
      </c>
      <c r="V210">
        <v>0</v>
      </c>
      <c r="W210">
        <v>1</v>
      </c>
      <c r="X210">
        <v>0</v>
      </c>
      <c r="Y210">
        <v>6.2778279600088402E-2</v>
      </c>
      <c r="Z210">
        <v>0.40015970398257</v>
      </c>
      <c r="AA210">
        <v>0.51679852537156001</v>
      </c>
      <c r="AB210">
        <f t="shared" si="15"/>
        <v>0</v>
      </c>
      <c r="AC210">
        <f t="shared" si="15"/>
        <v>0</v>
      </c>
      <c r="AD210">
        <f t="shared" si="15"/>
        <v>1</v>
      </c>
      <c r="AE210">
        <f t="shared" si="18"/>
        <v>0</v>
      </c>
      <c r="AF210">
        <f t="shared" si="16"/>
        <v>1</v>
      </c>
      <c r="AG210">
        <f t="shared" si="17"/>
        <v>-100</v>
      </c>
      <c r="AH210">
        <f t="shared" si="19"/>
        <v>-1130</v>
      </c>
    </row>
    <row r="211" spans="1:34" x14ac:dyDescent="0.25">
      <c r="A211" t="s">
        <v>325</v>
      </c>
      <c r="B211" t="s">
        <v>28</v>
      </c>
      <c r="C211">
        <v>2219</v>
      </c>
      <c r="D211">
        <v>2210</v>
      </c>
      <c r="E211">
        <v>6780898</v>
      </c>
      <c r="F211" t="s">
        <v>326</v>
      </c>
      <c r="G211">
        <v>10406</v>
      </c>
      <c r="H211">
        <v>49</v>
      </c>
      <c r="I211">
        <v>3</v>
      </c>
      <c r="J211">
        <v>51</v>
      </c>
      <c r="K211">
        <v>41</v>
      </c>
      <c r="L211">
        <v>25</v>
      </c>
      <c r="M211">
        <v>0</v>
      </c>
      <c r="N211">
        <v>40</v>
      </c>
      <c r="O211">
        <v>31</v>
      </c>
      <c r="P211">
        <v>32</v>
      </c>
      <c r="Q211">
        <v>27</v>
      </c>
      <c r="R211">
        <v>27</v>
      </c>
      <c r="S211">
        <v>1.5</v>
      </c>
      <c r="T211">
        <v>4</v>
      </c>
      <c r="U211">
        <v>6.5</v>
      </c>
      <c r="V211">
        <v>1</v>
      </c>
      <c r="W211">
        <v>0</v>
      </c>
      <c r="X211">
        <v>0</v>
      </c>
      <c r="Y211">
        <v>0.85198110680435502</v>
      </c>
      <c r="Z211">
        <v>8.4510502807525006E-2</v>
      </c>
      <c r="AA211">
        <v>3.8378527254662398E-2</v>
      </c>
      <c r="AB211">
        <f t="shared" si="15"/>
        <v>1</v>
      </c>
      <c r="AC211">
        <f t="shared" si="15"/>
        <v>0</v>
      </c>
      <c r="AD211">
        <f t="shared" si="15"/>
        <v>0</v>
      </c>
      <c r="AE211">
        <f t="shared" si="18"/>
        <v>1</v>
      </c>
      <c r="AF211">
        <f t="shared" si="16"/>
        <v>1</v>
      </c>
      <c r="AG211">
        <f t="shared" si="17"/>
        <v>50</v>
      </c>
      <c r="AH211">
        <f t="shared" si="19"/>
        <v>-1080</v>
      </c>
    </row>
    <row r="212" spans="1:34" x14ac:dyDescent="0.25">
      <c r="A212" t="s">
        <v>327</v>
      </c>
      <c r="B212" t="s">
        <v>28</v>
      </c>
      <c r="C212">
        <v>4871</v>
      </c>
      <c r="D212">
        <v>2220</v>
      </c>
      <c r="E212">
        <v>6780902</v>
      </c>
      <c r="F212" t="s">
        <v>326</v>
      </c>
      <c r="G212">
        <v>10406</v>
      </c>
      <c r="H212">
        <v>49</v>
      </c>
      <c r="I212">
        <v>1</v>
      </c>
      <c r="J212">
        <v>33</v>
      </c>
      <c r="K212">
        <v>32</v>
      </c>
      <c r="L212">
        <v>44</v>
      </c>
      <c r="M212">
        <v>1</v>
      </c>
      <c r="N212">
        <v>27</v>
      </c>
      <c r="O212">
        <v>29</v>
      </c>
      <c r="P212">
        <v>44</v>
      </c>
      <c r="Q212">
        <v>27</v>
      </c>
      <c r="R212">
        <v>27</v>
      </c>
      <c r="S212">
        <v>1.91</v>
      </c>
      <c r="T212">
        <v>3.6</v>
      </c>
      <c r="U212">
        <v>3.75</v>
      </c>
      <c r="V212">
        <v>0</v>
      </c>
      <c r="W212">
        <v>1</v>
      </c>
      <c r="X212">
        <v>0</v>
      </c>
      <c r="Y212">
        <v>6.2778279600088402E-2</v>
      </c>
      <c r="Z212">
        <v>0.40015970398257</v>
      </c>
      <c r="AA212">
        <v>0.51679852537156001</v>
      </c>
      <c r="AB212">
        <f t="shared" si="15"/>
        <v>0</v>
      </c>
      <c r="AC212">
        <f t="shared" si="15"/>
        <v>0</v>
      </c>
      <c r="AD212">
        <f t="shared" si="15"/>
        <v>1</v>
      </c>
      <c r="AE212">
        <f t="shared" si="18"/>
        <v>0</v>
      </c>
      <c r="AF212">
        <f t="shared" si="16"/>
        <v>1</v>
      </c>
      <c r="AG212">
        <f t="shared" si="17"/>
        <v>-100</v>
      </c>
      <c r="AH212">
        <f t="shared" si="19"/>
        <v>-1180</v>
      </c>
    </row>
    <row r="213" spans="1:34" x14ac:dyDescent="0.25">
      <c r="A213" t="s">
        <v>328</v>
      </c>
      <c r="B213" t="s">
        <v>28</v>
      </c>
      <c r="C213">
        <v>2213</v>
      </c>
      <c r="D213">
        <v>7739</v>
      </c>
      <c r="E213">
        <v>6780896</v>
      </c>
      <c r="F213" t="s">
        <v>326</v>
      </c>
      <c r="G213">
        <v>10406</v>
      </c>
      <c r="H213">
        <v>49</v>
      </c>
      <c r="I213">
        <v>1</v>
      </c>
      <c r="J213">
        <v>24</v>
      </c>
      <c r="K213">
        <v>30</v>
      </c>
      <c r="L213">
        <v>48</v>
      </c>
      <c r="M213">
        <v>1</v>
      </c>
      <c r="N213">
        <v>30</v>
      </c>
      <c r="O213">
        <v>39</v>
      </c>
      <c r="P213">
        <v>37</v>
      </c>
      <c r="Q213">
        <v>27</v>
      </c>
      <c r="R213">
        <v>27</v>
      </c>
      <c r="S213">
        <v>2.38</v>
      </c>
      <c r="T213">
        <v>3.2</v>
      </c>
      <c r="U213">
        <v>3</v>
      </c>
      <c r="V213">
        <v>0</v>
      </c>
      <c r="W213">
        <v>1</v>
      </c>
      <c r="X213">
        <v>0</v>
      </c>
      <c r="Y213">
        <v>0.47724434048568198</v>
      </c>
      <c r="Z213">
        <v>0.266743927965368</v>
      </c>
      <c r="AA213">
        <v>0.31707849359303902</v>
      </c>
      <c r="AB213">
        <f t="shared" si="15"/>
        <v>0</v>
      </c>
      <c r="AC213">
        <f t="shared" si="15"/>
        <v>0</v>
      </c>
      <c r="AD213">
        <f t="shared" si="15"/>
        <v>0</v>
      </c>
      <c r="AE213">
        <f t="shared" si="18"/>
        <v>0</v>
      </c>
      <c r="AF213">
        <f t="shared" si="16"/>
        <v>0</v>
      </c>
      <c r="AG213">
        <f t="shared" si="17"/>
        <v>0</v>
      </c>
      <c r="AH213">
        <f t="shared" si="19"/>
        <v>-1180</v>
      </c>
    </row>
    <row r="214" spans="1:34" x14ac:dyDescent="0.25">
      <c r="A214" t="s">
        <v>329</v>
      </c>
      <c r="B214" t="s">
        <v>28</v>
      </c>
      <c r="C214">
        <v>2207</v>
      </c>
      <c r="D214">
        <v>2205</v>
      </c>
      <c r="E214">
        <v>6780894</v>
      </c>
      <c r="F214" t="s">
        <v>326</v>
      </c>
      <c r="G214">
        <v>10406</v>
      </c>
      <c r="H214">
        <v>49</v>
      </c>
      <c r="I214">
        <v>3</v>
      </c>
      <c r="J214">
        <v>21</v>
      </c>
      <c r="K214">
        <v>26</v>
      </c>
      <c r="L214">
        <v>44</v>
      </c>
      <c r="M214">
        <v>0</v>
      </c>
      <c r="N214">
        <v>34</v>
      </c>
      <c r="O214">
        <v>42</v>
      </c>
      <c r="P214">
        <v>36</v>
      </c>
      <c r="Q214">
        <v>27</v>
      </c>
      <c r="R214">
        <v>27</v>
      </c>
      <c r="S214">
        <v>1.83</v>
      </c>
      <c r="T214">
        <v>3.5</v>
      </c>
      <c r="U214">
        <v>4.33</v>
      </c>
      <c r="V214">
        <v>1</v>
      </c>
      <c r="W214">
        <v>0</v>
      </c>
      <c r="X214">
        <v>0</v>
      </c>
      <c r="Y214">
        <v>0.56350755251338402</v>
      </c>
      <c r="Z214">
        <v>0.42425580003785501</v>
      </c>
      <c r="AA214">
        <v>0.12917538086765401</v>
      </c>
      <c r="AB214">
        <f t="shared" si="15"/>
        <v>1</v>
      </c>
      <c r="AC214">
        <f t="shared" si="15"/>
        <v>0</v>
      </c>
      <c r="AD214">
        <f t="shared" si="15"/>
        <v>0</v>
      </c>
      <c r="AE214">
        <f t="shared" si="18"/>
        <v>1</v>
      </c>
      <c r="AF214">
        <f t="shared" si="16"/>
        <v>1</v>
      </c>
      <c r="AG214">
        <f t="shared" si="17"/>
        <v>83</v>
      </c>
      <c r="AH214">
        <f t="shared" si="19"/>
        <v>-1097</v>
      </c>
    </row>
    <row r="215" spans="1:34" x14ac:dyDescent="0.25">
      <c r="A215" t="s">
        <v>330</v>
      </c>
      <c r="B215" t="s">
        <v>28</v>
      </c>
      <c r="C215">
        <v>4502</v>
      </c>
      <c r="D215">
        <v>2204</v>
      </c>
      <c r="E215">
        <v>6780899</v>
      </c>
      <c r="F215" t="s">
        <v>331</v>
      </c>
      <c r="G215">
        <v>10406</v>
      </c>
      <c r="H215">
        <v>49</v>
      </c>
      <c r="I215">
        <v>3</v>
      </c>
      <c r="J215">
        <v>68</v>
      </c>
      <c r="K215">
        <v>54</v>
      </c>
      <c r="L215">
        <v>16</v>
      </c>
      <c r="M215">
        <v>0</v>
      </c>
      <c r="N215">
        <v>14</v>
      </c>
      <c r="O215">
        <v>25</v>
      </c>
      <c r="P215">
        <v>56</v>
      </c>
      <c r="Q215">
        <v>27</v>
      </c>
      <c r="R215">
        <v>27</v>
      </c>
      <c r="S215">
        <v>1.1299999999999999</v>
      </c>
      <c r="T215">
        <v>8.5</v>
      </c>
      <c r="U215">
        <v>17</v>
      </c>
      <c r="V215">
        <v>1</v>
      </c>
      <c r="W215">
        <v>0</v>
      </c>
      <c r="X215">
        <v>0</v>
      </c>
      <c r="Y215">
        <v>0.68815796805507001</v>
      </c>
      <c r="Z215">
        <v>0.18749553903001501</v>
      </c>
      <c r="AA215">
        <v>-5.0969730315952498E-2</v>
      </c>
      <c r="AB215">
        <f t="shared" si="15"/>
        <v>1</v>
      </c>
      <c r="AC215">
        <f t="shared" si="15"/>
        <v>0</v>
      </c>
      <c r="AD215">
        <f t="shared" si="15"/>
        <v>0</v>
      </c>
      <c r="AE215">
        <f t="shared" si="18"/>
        <v>1</v>
      </c>
      <c r="AF215">
        <f t="shared" si="16"/>
        <v>1</v>
      </c>
      <c r="AG215">
        <f t="shared" si="17"/>
        <v>12.999999999999986</v>
      </c>
      <c r="AH215">
        <f t="shared" si="19"/>
        <v>-1084</v>
      </c>
    </row>
    <row r="216" spans="1:34" x14ac:dyDescent="0.25">
      <c r="A216" t="s">
        <v>332</v>
      </c>
      <c r="B216" t="s">
        <v>28</v>
      </c>
      <c r="C216">
        <v>2208</v>
      </c>
      <c r="D216">
        <v>2218</v>
      </c>
      <c r="E216">
        <v>6780901</v>
      </c>
      <c r="F216" s="1">
        <v>42374.625</v>
      </c>
      <c r="G216">
        <v>10406</v>
      </c>
      <c r="H216">
        <v>49</v>
      </c>
      <c r="I216">
        <v>1</v>
      </c>
      <c r="J216">
        <v>28</v>
      </c>
      <c r="K216">
        <v>35</v>
      </c>
      <c r="L216">
        <v>43</v>
      </c>
      <c r="M216">
        <v>1</v>
      </c>
      <c r="N216">
        <v>57</v>
      </c>
      <c r="O216">
        <v>52</v>
      </c>
      <c r="P216">
        <v>22</v>
      </c>
      <c r="Q216">
        <v>27</v>
      </c>
      <c r="R216">
        <v>27</v>
      </c>
      <c r="S216">
        <v>5</v>
      </c>
      <c r="T216">
        <v>3.6</v>
      </c>
      <c r="U216">
        <v>1.7</v>
      </c>
      <c r="V216">
        <v>0</v>
      </c>
      <c r="W216">
        <v>1</v>
      </c>
      <c r="X216">
        <v>0</v>
      </c>
      <c r="Y216">
        <v>0.56350755251338402</v>
      </c>
      <c r="Z216">
        <v>0.42425580003785501</v>
      </c>
      <c r="AA216">
        <v>0.12917538086765401</v>
      </c>
      <c r="AB216">
        <f t="shared" si="15"/>
        <v>1</v>
      </c>
      <c r="AC216">
        <f t="shared" si="15"/>
        <v>0</v>
      </c>
      <c r="AD216">
        <f t="shared" si="15"/>
        <v>0</v>
      </c>
      <c r="AE216">
        <f t="shared" si="18"/>
        <v>0</v>
      </c>
      <c r="AF216">
        <f t="shared" si="16"/>
        <v>1</v>
      </c>
      <c r="AG216">
        <f t="shared" si="17"/>
        <v>-100</v>
      </c>
      <c r="AH216">
        <f t="shared" si="19"/>
        <v>-1184</v>
      </c>
    </row>
    <row r="217" spans="1:34" x14ac:dyDescent="0.25">
      <c r="A217" t="s">
        <v>333</v>
      </c>
      <c r="B217" t="s">
        <v>28</v>
      </c>
      <c r="C217">
        <v>6064</v>
      </c>
      <c r="D217">
        <v>2216</v>
      </c>
      <c r="E217">
        <v>6780897</v>
      </c>
      <c r="F217" s="1">
        <v>42374.708333333336</v>
      </c>
      <c r="G217">
        <v>10406</v>
      </c>
      <c r="H217">
        <v>49</v>
      </c>
      <c r="I217">
        <v>1</v>
      </c>
      <c r="J217">
        <v>29</v>
      </c>
      <c r="K217">
        <v>30</v>
      </c>
      <c r="L217">
        <v>35</v>
      </c>
      <c r="M217">
        <v>1</v>
      </c>
      <c r="N217">
        <v>42</v>
      </c>
      <c r="O217">
        <v>35</v>
      </c>
      <c r="P217">
        <v>24</v>
      </c>
      <c r="Q217">
        <v>27</v>
      </c>
      <c r="R217">
        <v>27</v>
      </c>
      <c r="S217">
        <v>3.1</v>
      </c>
      <c r="T217">
        <v>3.1</v>
      </c>
      <c r="U217">
        <v>2.38</v>
      </c>
      <c r="V217">
        <v>0</v>
      </c>
      <c r="W217">
        <v>1</v>
      </c>
      <c r="X217">
        <v>0</v>
      </c>
      <c r="Y217">
        <v>0.39214359966315798</v>
      </c>
      <c r="Z217">
        <v>0.17836799500321901</v>
      </c>
      <c r="AA217">
        <v>0.45828876452808598</v>
      </c>
      <c r="AB217">
        <f t="shared" si="15"/>
        <v>0</v>
      </c>
      <c r="AC217">
        <f t="shared" si="15"/>
        <v>0</v>
      </c>
      <c r="AD217">
        <f t="shared" si="15"/>
        <v>0</v>
      </c>
      <c r="AE217">
        <f t="shared" si="18"/>
        <v>0</v>
      </c>
      <c r="AF217">
        <f t="shared" si="16"/>
        <v>0</v>
      </c>
      <c r="AG217">
        <f t="shared" si="17"/>
        <v>0</v>
      </c>
      <c r="AH217">
        <f t="shared" si="19"/>
        <v>-1184</v>
      </c>
    </row>
    <row r="218" spans="1:34" x14ac:dyDescent="0.25">
      <c r="A218" t="s">
        <v>334</v>
      </c>
      <c r="B218" t="s">
        <v>28</v>
      </c>
      <c r="C218">
        <v>7739</v>
      </c>
      <c r="D218">
        <v>2207</v>
      </c>
      <c r="E218">
        <v>6780911</v>
      </c>
      <c r="F218" s="1">
        <v>42526.645833333336</v>
      </c>
      <c r="G218">
        <v>10406</v>
      </c>
      <c r="H218">
        <v>49</v>
      </c>
      <c r="I218">
        <v>3</v>
      </c>
      <c r="J218">
        <v>31</v>
      </c>
      <c r="K218">
        <v>41</v>
      </c>
      <c r="L218">
        <v>39</v>
      </c>
      <c r="M218">
        <v>0</v>
      </c>
      <c r="N218">
        <v>24</v>
      </c>
      <c r="O218">
        <v>28</v>
      </c>
      <c r="P218">
        <v>45</v>
      </c>
      <c r="Q218">
        <v>28</v>
      </c>
      <c r="R218">
        <v>28</v>
      </c>
      <c r="S218">
        <v>1.83</v>
      </c>
      <c r="T218">
        <v>3.6</v>
      </c>
      <c r="U218">
        <v>4.2</v>
      </c>
      <c r="V218">
        <v>1</v>
      </c>
      <c r="W218">
        <v>0</v>
      </c>
      <c r="X218">
        <v>0</v>
      </c>
      <c r="Y218">
        <v>0.46248491410956499</v>
      </c>
      <c r="Z218">
        <v>0.37916014994710701</v>
      </c>
      <c r="AA218">
        <v>0.17679376399569399</v>
      </c>
      <c r="AB218">
        <f t="shared" si="15"/>
        <v>0</v>
      </c>
      <c r="AC218">
        <f t="shared" si="15"/>
        <v>0</v>
      </c>
      <c r="AD218">
        <f t="shared" si="15"/>
        <v>0</v>
      </c>
      <c r="AE218">
        <f t="shared" si="18"/>
        <v>0</v>
      </c>
      <c r="AF218">
        <f t="shared" si="16"/>
        <v>0</v>
      </c>
      <c r="AG218">
        <f t="shared" si="17"/>
        <v>0</v>
      </c>
      <c r="AH218">
        <f t="shared" si="19"/>
        <v>-1184</v>
      </c>
    </row>
    <row r="219" spans="1:34" x14ac:dyDescent="0.25">
      <c r="A219" t="s">
        <v>335</v>
      </c>
      <c r="B219" t="s">
        <v>28</v>
      </c>
      <c r="C219">
        <v>2210</v>
      </c>
      <c r="D219">
        <v>4863</v>
      </c>
      <c r="E219">
        <v>6780919</v>
      </c>
      <c r="F219" s="1">
        <v>42526.666666666664</v>
      </c>
      <c r="G219">
        <v>10406</v>
      </c>
      <c r="H219">
        <v>49</v>
      </c>
      <c r="I219">
        <v>1</v>
      </c>
      <c r="J219">
        <v>40</v>
      </c>
      <c r="K219">
        <v>33</v>
      </c>
      <c r="L219">
        <v>36</v>
      </c>
      <c r="M219">
        <v>1</v>
      </c>
      <c r="N219">
        <v>27</v>
      </c>
      <c r="O219">
        <v>27</v>
      </c>
      <c r="P219">
        <v>48</v>
      </c>
      <c r="Q219">
        <v>28</v>
      </c>
      <c r="R219">
        <v>28</v>
      </c>
      <c r="S219">
        <v>1.91</v>
      </c>
      <c r="T219">
        <v>3.4</v>
      </c>
      <c r="U219">
        <v>4</v>
      </c>
      <c r="V219">
        <v>0</v>
      </c>
      <c r="W219">
        <v>1</v>
      </c>
      <c r="X219">
        <v>0</v>
      </c>
      <c r="Y219">
        <v>0.37994238696516403</v>
      </c>
      <c r="Z219">
        <v>0.30125368797843499</v>
      </c>
      <c r="AA219">
        <v>0.38937413241275098</v>
      </c>
      <c r="AB219">
        <f t="shared" si="15"/>
        <v>0</v>
      </c>
      <c r="AC219">
        <f t="shared" si="15"/>
        <v>0</v>
      </c>
      <c r="AD219">
        <f t="shared" si="15"/>
        <v>0</v>
      </c>
      <c r="AE219">
        <f t="shared" si="18"/>
        <v>0</v>
      </c>
      <c r="AF219">
        <f t="shared" si="16"/>
        <v>0</v>
      </c>
      <c r="AG219">
        <f t="shared" si="17"/>
        <v>0</v>
      </c>
      <c r="AH219">
        <f t="shared" si="19"/>
        <v>-1184</v>
      </c>
    </row>
    <row r="220" spans="1:34" x14ac:dyDescent="0.25">
      <c r="A220" t="s">
        <v>336</v>
      </c>
      <c r="B220" t="s">
        <v>28</v>
      </c>
      <c r="C220">
        <v>2224</v>
      </c>
      <c r="D220">
        <v>4502</v>
      </c>
      <c r="E220">
        <v>6780914</v>
      </c>
      <c r="F220" s="1">
        <v>42556.479166666664</v>
      </c>
      <c r="G220">
        <v>10406</v>
      </c>
      <c r="H220">
        <v>49</v>
      </c>
      <c r="I220">
        <v>3</v>
      </c>
      <c r="J220">
        <v>53</v>
      </c>
      <c r="K220">
        <v>59</v>
      </c>
      <c r="L220">
        <v>33</v>
      </c>
      <c r="M220">
        <v>0</v>
      </c>
      <c r="N220">
        <v>71</v>
      </c>
      <c r="O220">
        <v>56</v>
      </c>
      <c r="P220">
        <v>16</v>
      </c>
      <c r="Q220">
        <v>28</v>
      </c>
      <c r="R220">
        <v>28</v>
      </c>
      <c r="S220">
        <v>1.6</v>
      </c>
      <c r="T220">
        <v>4</v>
      </c>
      <c r="U220">
        <v>5.25</v>
      </c>
      <c r="V220">
        <v>1</v>
      </c>
      <c r="W220">
        <v>0</v>
      </c>
      <c r="X220">
        <v>0</v>
      </c>
      <c r="Y220">
        <v>0.17301105298210501</v>
      </c>
      <c r="Z220">
        <v>0.349325246417585</v>
      </c>
      <c r="AA220">
        <v>0.46405202844681298</v>
      </c>
      <c r="AB220">
        <f t="shared" si="15"/>
        <v>0</v>
      </c>
      <c r="AC220">
        <f t="shared" si="15"/>
        <v>0</v>
      </c>
      <c r="AD220">
        <f t="shared" si="15"/>
        <v>0</v>
      </c>
      <c r="AE220">
        <f t="shared" si="18"/>
        <v>0</v>
      </c>
      <c r="AF220">
        <f t="shared" si="16"/>
        <v>0</v>
      </c>
      <c r="AG220">
        <f t="shared" si="17"/>
        <v>0</v>
      </c>
      <c r="AH220">
        <f t="shared" si="19"/>
        <v>-1184</v>
      </c>
    </row>
    <row r="221" spans="1:34" x14ac:dyDescent="0.25">
      <c r="A221" t="s">
        <v>337</v>
      </c>
      <c r="B221" t="s">
        <v>28</v>
      </c>
      <c r="C221">
        <v>2204</v>
      </c>
      <c r="D221">
        <v>6064</v>
      </c>
      <c r="E221">
        <v>6780913</v>
      </c>
      <c r="F221" s="1">
        <v>42556.5625</v>
      </c>
      <c r="G221">
        <v>10406</v>
      </c>
      <c r="H221">
        <v>49</v>
      </c>
      <c r="I221">
        <v>0</v>
      </c>
      <c r="J221">
        <v>14</v>
      </c>
      <c r="K221">
        <v>25</v>
      </c>
      <c r="L221">
        <v>58</v>
      </c>
      <c r="M221">
        <v>3</v>
      </c>
      <c r="N221">
        <v>30</v>
      </c>
      <c r="O221">
        <v>30</v>
      </c>
      <c r="P221">
        <v>35</v>
      </c>
      <c r="Q221">
        <v>28</v>
      </c>
      <c r="R221">
        <v>28</v>
      </c>
      <c r="S221">
        <v>3</v>
      </c>
      <c r="T221">
        <v>3.4</v>
      </c>
      <c r="U221">
        <v>2.2999999999999998</v>
      </c>
      <c r="V221">
        <v>0</v>
      </c>
      <c r="W221">
        <v>0</v>
      </c>
      <c r="X221">
        <v>1</v>
      </c>
      <c r="Y221">
        <v>0.37994099482784099</v>
      </c>
      <c r="Z221">
        <v>0.30125362340453699</v>
      </c>
      <c r="AA221">
        <v>0.38937580534191002</v>
      </c>
      <c r="AB221">
        <f t="shared" si="15"/>
        <v>0</v>
      </c>
      <c r="AC221">
        <f t="shared" si="15"/>
        <v>0</v>
      </c>
      <c r="AD221">
        <f t="shared" si="15"/>
        <v>0</v>
      </c>
      <c r="AE221">
        <f t="shared" si="18"/>
        <v>0</v>
      </c>
      <c r="AF221">
        <f t="shared" si="16"/>
        <v>0</v>
      </c>
      <c r="AG221">
        <f t="shared" si="17"/>
        <v>0</v>
      </c>
      <c r="AH221">
        <f t="shared" si="19"/>
        <v>-1184</v>
      </c>
    </row>
    <row r="222" spans="1:34" x14ac:dyDescent="0.25">
      <c r="A222" t="s">
        <v>338</v>
      </c>
      <c r="B222" t="s">
        <v>28</v>
      </c>
      <c r="C222">
        <v>2218</v>
      </c>
      <c r="D222">
        <v>2219</v>
      </c>
      <c r="E222">
        <v>6780922</v>
      </c>
      <c r="F222" s="1">
        <v>42556.572916666664</v>
      </c>
      <c r="G222">
        <v>10406</v>
      </c>
      <c r="H222">
        <v>49</v>
      </c>
      <c r="I222">
        <v>3</v>
      </c>
      <c r="J222">
        <v>58</v>
      </c>
      <c r="K222">
        <v>53</v>
      </c>
      <c r="L222">
        <v>23</v>
      </c>
      <c r="M222">
        <v>0</v>
      </c>
      <c r="N222">
        <v>54</v>
      </c>
      <c r="O222">
        <v>45</v>
      </c>
      <c r="P222">
        <v>27</v>
      </c>
      <c r="Q222">
        <v>28</v>
      </c>
      <c r="R222">
        <v>28</v>
      </c>
      <c r="S222">
        <v>1.67</v>
      </c>
      <c r="T222">
        <v>3.6</v>
      </c>
      <c r="U222">
        <v>5.25</v>
      </c>
      <c r="V222">
        <v>1</v>
      </c>
      <c r="W222">
        <v>0</v>
      </c>
      <c r="X222">
        <v>0</v>
      </c>
      <c r="Y222">
        <v>0.56350755251338402</v>
      </c>
      <c r="Z222">
        <v>0.42425580003785501</v>
      </c>
      <c r="AA222">
        <v>0.12917538086765401</v>
      </c>
      <c r="AB222">
        <f t="shared" si="15"/>
        <v>1</v>
      </c>
      <c r="AC222">
        <f t="shared" si="15"/>
        <v>0</v>
      </c>
      <c r="AD222">
        <f t="shared" si="15"/>
        <v>0</v>
      </c>
      <c r="AE222">
        <f t="shared" si="18"/>
        <v>1</v>
      </c>
      <c r="AF222">
        <f t="shared" si="16"/>
        <v>1</v>
      </c>
      <c r="AG222">
        <f t="shared" si="17"/>
        <v>67</v>
      </c>
      <c r="AH222">
        <f t="shared" si="19"/>
        <v>-1117</v>
      </c>
    </row>
    <row r="223" spans="1:34" x14ac:dyDescent="0.25">
      <c r="A223" t="s">
        <v>339</v>
      </c>
      <c r="B223" t="s">
        <v>28</v>
      </c>
      <c r="C223">
        <v>2220</v>
      </c>
      <c r="D223">
        <v>2213</v>
      </c>
      <c r="E223">
        <v>6780910</v>
      </c>
      <c r="F223" s="1">
        <v>42556.583333333336</v>
      </c>
      <c r="G223">
        <v>10406</v>
      </c>
      <c r="H223">
        <v>49</v>
      </c>
      <c r="I223">
        <v>1</v>
      </c>
      <c r="J223">
        <v>28</v>
      </c>
      <c r="K223">
        <v>30</v>
      </c>
      <c r="L223">
        <v>45</v>
      </c>
      <c r="M223">
        <v>1</v>
      </c>
      <c r="N223">
        <v>25</v>
      </c>
      <c r="O223">
        <v>32</v>
      </c>
      <c r="P223">
        <v>50</v>
      </c>
      <c r="Q223">
        <v>28</v>
      </c>
      <c r="R223">
        <v>28</v>
      </c>
      <c r="S223">
        <v>2.4</v>
      </c>
      <c r="T223">
        <v>3.3</v>
      </c>
      <c r="U223">
        <v>2.88</v>
      </c>
      <c r="V223">
        <v>0</v>
      </c>
      <c r="W223">
        <v>1</v>
      </c>
      <c r="X223">
        <v>0</v>
      </c>
      <c r="Y223">
        <v>0.56350755251338402</v>
      </c>
      <c r="Z223">
        <v>0.42425580003785501</v>
      </c>
      <c r="AA223">
        <v>0.12917538086765401</v>
      </c>
      <c r="AB223">
        <f t="shared" si="15"/>
        <v>1</v>
      </c>
      <c r="AC223">
        <f t="shared" si="15"/>
        <v>0</v>
      </c>
      <c r="AD223">
        <f t="shared" si="15"/>
        <v>0</v>
      </c>
      <c r="AE223">
        <f t="shared" si="18"/>
        <v>0</v>
      </c>
      <c r="AF223">
        <f t="shared" si="16"/>
        <v>1</v>
      </c>
      <c r="AG223">
        <f t="shared" si="17"/>
        <v>-100</v>
      </c>
      <c r="AH223">
        <f t="shared" si="19"/>
        <v>-1217</v>
      </c>
    </row>
    <row r="224" spans="1:34" x14ac:dyDescent="0.25">
      <c r="A224" t="s">
        <v>340</v>
      </c>
      <c r="B224" t="s">
        <v>28</v>
      </c>
      <c r="C224">
        <v>2216</v>
      </c>
      <c r="D224">
        <v>4871</v>
      </c>
      <c r="E224">
        <v>6780917</v>
      </c>
      <c r="F224" s="1">
        <v>42587.5625</v>
      </c>
      <c r="G224">
        <v>10406</v>
      </c>
      <c r="H224">
        <v>49</v>
      </c>
      <c r="I224">
        <v>3</v>
      </c>
      <c r="J224">
        <v>43</v>
      </c>
      <c r="K224">
        <v>35</v>
      </c>
      <c r="L224">
        <v>24</v>
      </c>
      <c r="M224">
        <v>0</v>
      </c>
      <c r="N224">
        <v>34</v>
      </c>
      <c r="O224">
        <v>33</v>
      </c>
      <c r="P224">
        <v>45</v>
      </c>
      <c r="Q224">
        <v>28</v>
      </c>
      <c r="R224">
        <v>28</v>
      </c>
      <c r="S224">
        <v>1.33</v>
      </c>
      <c r="T224">
        <v>5</v>
      </c>
      <c r="U224">
        <v>9</v>
      </c>
      <c r="V224">
        <v>1</v>
      </c>
      <c r="W224">
        <v>0</v>
      </c>
      <c r="X224">
        <v>0</v>
      </c>
      <c r="Y224">
        <v>0.37994238696516403</v>
      </c>
      <c r="Z224">
        <v>0.30125368797843499</v>
      </c>
      <c r="AA224">
        <v>0.38937413241275098</v>
      </c>
      <c r="AB224">
        <f t="shared" si="15"/>
        <v>0</v>
      </c>
      <c r="AC224">
        <f t="shared" si="15"/>
        <v>0</v>
      </c>
      <c r="AD224">
        <f t="shared" si="15"/>
        <v>0</v>
      </c>
      <c r="AE224">
        <f t="shared" si="18"/>
        <v>0</v>
      </c>
      <c r="AF224">
        <f t="shared" si="16"/>
        <v>0</v>
      </c>
      <c r="AG224">
        <f t="shared" si="17"/>
        <v>0</v>
      </c>
      <c r="AH224">
        <f t="shared" si="19"/>
        <v>-1217</v>
      </c>
    </row>
    <row r="225" spans="1:34" x14ac:dyDescent="0.25">
      <c r="A225" t="s">
        <v>341</v>
      </c>
      <c r="B225" t="s">
        <v>28</v>
      </c>
      <c r="C225">
        <v>2205</v>
      </c>
      <c r="D225">
        <v>2208</v>
      </c>
      <c r="E225">
        <v>6780912</v>
      </c>
      <c r="F225" s="1">
        <v>42587.583333333336</v>
      </c>
      <c r="G225">
        <v>10406</v>
      </c>
      <c r="H225">
        <v>49</v>
      </c>
      <c r="I225">
        <v>3</v>
      </c>
      <c r="J225">
        <v>34</v>
      </c>
      <c r="K225">
        <v>43</v>
      </c>
      <c r="L225">
        <v>38</v>
      </c>
      <c r="M225">
        <v>0</v>
      </c>
      <c r="N225">
        <v>29</v>
      </c>
      <c r="O225">
        <v>36</v>
      </c>
      <c r="P225">
        <v>44</v>
      </c>
      <c r="Q225">
        <v>28</v>
      </c>
      <c r="R225">
        <v>28</v>
      </c>
      <c r="S225">
        <v>1.91</v>
      </c>
      <c r="T225">
        <v>3.5</v>
      </c>
      <c r="U225">
        <v>3.8</v>
      </c>
      <c r="V225">
        <v>1</v>
      </c>
      <c r="W225">
        <v>0</v>
      </c>
      <c r="X225">
        <v>0</v>
      </c>
      <c r="Y225">
        <v>0.56350755251338402</v>
      </c>
      <c r="Z225">
        <v>0.42425580003785501</v>
      </c>
      <c r="AA225">
        <v>0.12917538086765401</v>
      </c>
      <c r="AB225">
        <f t="shared" si="15"/>
        <v>1</v>
      </c>
      <c r="AC225">
        <f t="shared" si="15"/>
        <v>0</v>
      </c>
      <c r="AD225">
        <f t="shared" si="15"/>
        <v>0</v>
      </c>
      <c r="AE225">
        <f t="shared" si="18"/>
        <v>1</v>
      </c>
      <c r="AF225">
        <f t="shared" si="16"/>
        <v>1</v>
      </c>
      <c r="AG225">
        <f t="shared" si="17"/>
        <v>91</v>
      </c>
      <c r="AH225">
        <f t="shared" si="19"/>
        <v>-1126</v>
      </c>
    </row>
    <row r="226" spans="1:34" x14ac:dyDescent="0.25">
      <c r="A226" t="s">
        <v>342</v>
      </c>
      <c r="B226" t="s">
        <v>28</v>
      </c>
      <c r="C226">
        <v>2208</v>
      </c>
      <c r="D226">
        <v>7739</v>
      </c>
      <c r="E226">
        <v>6780918</v>
      </c>
      <c r="F226" s="1">
        <v>42679.677083333336</v>
      </c>
      <c r="G226">
        <v>10406</v>
      </c>
      <c r="H226">
        <v>49</v>
      </c>
      <c r="I226">
        <v>1</v>
      </c>
      <c r="J226">
        <v>29</v>
      </c>
      <c r="K226">
        <v>36</v>
      </c>
      <c r="L226">
        <v>45</v>
      </c>
      <c r="M226">
        <v>1</v>
      </c>
      <c r="N226">
        <v>34</v>
      </c>
      <c r="O226">
        <v>43</v>
      </c>
      <c r="P226">
        <v>39</v>
      </c>
      <c r="Q226">
        <v>29</v>
      </c>
      <c r="R226">
        <v>29</v>
      </c>
      <c r="S226">
        <v>1.91</v>
      </c>
      <c r="T226">
        <v>3.5</v>
      </c>
      <c r="U226">
        <v>3.9</v>
      </c>
      <c r="V226">
        <v>0</v>
      </c>
      <c r="W226">
        <v>1</v>
      </c>
      <c r="X226">
        <v>0</v>
      </c>
      <c r="Y226">
        <v>0.47724434048568198</v>
      </c>
      <c r="Z226">
        <v>0.266743927965368</v>
      </c>
      <c r="AA226">
        <v>0.31707849359303902</v>
      </c>
      <c r="AB226">
        <f t="shared" si="15"/>
        <v>0</v>
      </c>
      <c r="AC226">
        <f t="shared" si="15"/>
        <v>0</v>
      </c>
      <c r="AD226">
        <f t="shared" si="15"/>
        <v>0</v>
      </c>
      <c r="AE226">
        <f t="shared" si="18"/>
        <v>0</v>
      </c>
      <c r="AF226">
        <f t="shared" si="16"/>
        <v>0</v>
      </c>
      <c r="AG226">
        <f t="shared" si="17"/>
        <v>0</v>
      </c>
      <c r="AH226">
        <f t="shared" si="19"/>
        <v>-1126</v>
      </c>
    </row>
    <row r="227" spans="1:34" x14ac:dyDescent="0.25">
      <c r="A227" t="s">
        <v>343</v>
      </c>
      <c r="B227" t="s">
        <v>28</v>
      </c>
      <c r="C227">
        <v>4502</v>
      </c>
      <c r="D227">
        <v>2205</v>
      </c>
      <c r="E227">
        <v>6780920</v>
      </c>
      <c r="F227" s="1">
        <v>42679.677083333336</v>
      </c>
      <c r="G227">
        <v>10406</v>
      </c>
      <c r="H227">
        <v>49</v>
      </c>
      <c r="I227">
        <v>0</v>
      </c>
      <c r="J227">
        <v>71</v>
      </c>
      <c r="K227">
        <v>56</v>
      </c>
      <c r="L227">
        <v>18</v>
      </c>
      <c r="M227">
        <v>3</v>
      </c>
      <c r="N227">
        <v>37</v>
      </c>
      <c r="O227">
        <v>44</v>
      </c>
      <c r="P227">
        <v>38</v>
      </c>
      <c r="Q227">
        <v>29</v>
      </c>
      <c r="R227">
        <v>29</v>
      </c>
      <c r="S227">
        <v>1.5</v>
      </c>
      <c r="T227">
        <v>4.33</v>
      </c>
      <c r="U227">
        <v>6</v>
      </c>
      <c r="V227">
        <v>0</v>
      </c>
      <c r="W227">
        <v>0</v>
      </c>
      <c r="X227">
        <v>1</v>
      </c>
      <c r="Y227">
        <v>0.68815796805507001</v>
      </c>
      <c r="Z227">
        <v>0.18749553903001501</v>
      </c>
      <c r="AA227">
        <v>-5.0969730315952498E-2</v>
      </c>
      <c r="AB227">
        <f t="shared" si="15"/>
        <v>1</v>
      </c>
      <c r="AC227">
        <f t="shared" si="15"/>
        <v>0</v>
      </c>
      <c r="AD227">
        <f t="shared" si="15"/>
        <v>0</v>
      </c>
      <c r="AE227">
        <f t="shared" si="18"/>
        <v>0</v>
      </c>
      <c r="AF227">
        <f t="shared" si="16"/>
        <v>1</v>
      </c>
      <c r="AG227">
        <f t="shared" si="17"/>
        <v>-100</v>
      </c>
      <c r="AH227">
        <f t="shared" si="19"/>
        <v>-1226</v>
      </c>
    </row>
    <row r="228" spans="1:34" x14ac:dyDescent="0.25">
      <c r="A228" t="s">
        <v>344</v>
      </c>
      <c r="B228" t="s">
        <v>28</v>
      </c>
      <c r="C228">
        <v>2213</v>
      </c>
      <c r="D228">
        <v>2216</v>
      </c>
      <c r="E228">
        <v>6780921</v>
      </c>
      <c r="F228" s="1">
        <v>42679.677083333336</v>
      </c>
      <c r="G228">
        <v>10406</v>
      </c>
      <c r="H228">
        <v>49</v>
      </c>
      <c r="I228">
        <v>0</v>
      </c>
      <c r="J228">
        <v>26</v>
      </c>
      <c r="K228">
        <v>32</v>
      </c>
      <c r="L228">
        <v>50</v>
      </c>
      <c r="M228">
        <v>3</v>
      </c>
      <c r="N228">
        <v>46</v>
      </c>
      <c r="O228">
        <v>40</v>
      </c>
      <c r="P228">
        <v>25</v>
      </c>
      <c r="Q228">
        <v>29</v>
      </c>
      <c r="R228">
        <v>29</v>
      </c>
      <c r="S228">
        <v>2.25</v>
      </c>
      <c r="T228">
        <v>3.3</v>
      </c>
      <c r="U228">
        <v>3.2</v>
      </c>
      <c r="V228">
        <v>0</v>
      </c>
      <c r="W228">
        <v>0</v>
      </c>
      <c r="X228">
        <v>1</v>
      </c>
      <c r="Y228">
        <v>0.56350755251338402</v>
      </c>
      <c r="Z228">
        <v>0.42425580003785501</v>
      </c>
      <c r="AA228">
        <v>0.12917538086765401</v>
      </c>
      <c r="AB228">
        <f t="shared" si="15"/>
        <v>1</v>
      </c>
      <c r="AC228">
        <f t="shared" si="15"/>
        <v>0</v>
      </c>
      <c r="AD228">
        <f t="shared" si="15"/>
        <v>0</v>
      </c>
      <c r="AE228">
        <f t="shared" si="18"/>
        <v>0</v>
      </c>
      <c r="AF228">
        <f t="shared" si="16"/>
        <v>1</v>
      </c>
      <c r="AG228">
        <f t="shared" si="17"/>
        <v>-100</v>
      </c>
      <c r="AH228">
        <f t="shared" si="19"/>
        <v>-1326</v>
      </c>
    </row>
    <row r="229" spans="1:34" x14ac:dyDescent="0.25">
      <c r="A229" t="s">
        <v>345</v>
      </c>
      <c r="B229" t="s">
        <v>28</v>
      </c>
      <c r="C229">
        <v>4871</v>
      </c>
      <c r="D229">
        <v>2207</v>
      </c>
      <c r="E229">
        <v>6780916</v>
      </c>
      <c r="F229" s="1">
        <v>42679.677083333336</v>
      </c>
      <c r="G229">
        <v>10406</v>
      </c>
      <c r="H229">
        <v>49</v>
      </c>
      <c r="I229">
        <v>3</v>
      </c>
      <c r="J229">
        <v>34</v>
      </c>
      <c r="K229">
        <v>34</v>
      </c>
      <c r="L229">
        <v>50</v>
      </c>
      <c r="M229">
        <v>0</v>
      </c>
      <c r="N229">
        <v>24</v>
      </c>
      <c r="O229">
        <v>28</v>
      </c>
      <c r="P229">
        <v>47</v>
      </c>
      <c r="Q229">
        <v>29</v>
      </c>
      <c r="R229">
        <v>29</v>
      </c>
      <c r="S229">
        <v>1.62</v>
      </c>
      <c r="T229">
        <v>3.75</v>
      </c>
      <c r="U229">
        <v>4.5</v>
      </c>
      <c r="V229">
        <v>1</v>
      </c>
      <c r="W229">
        <v>0</v>
      </c>
      <c r="X229">
        <v>0</v>
      </c>
      <c r="Y229">
        <v>6.2778279600088402E-2</v>
      </c>
      <c r="Z229">
        <v>0.40015970398257</v>
      </c>
      <c r="AA229">
        <v>0.51679852537156001</v>
      </c>
      <c r="AB229">
        <f t="shared" si="15"/>
        <v>0</v>
      </c>
      <c r="AC229">
        <f t="shared" si="15"/>
        <v>0</v>
      </c>
      <c r="AD229">
        <f t="shared" si="15"/>
        <v>1</v>
      </c>
      <c r="AE229">
        <f t="shared" si="18"/>
        <v>0</v>
      </c>
      <c r="AF229">
        <f t="shared" si="16"/>
        <v>1</v>
      </c>
      <c r="AG229">
        <f t="shared" si="17"/>
        <v>-100</v>
      </c>
      <c r="AH229">
        <f t="shared" si="19"/>
        <v>-1426</v>
      </c>
    </row>
    <row r="230" spans="1:34" x14ac:dyDescent="0.25">
      <c r="A230" t="s">
        <v>346</v>
      </c>
      <c r="B230" t="s">
        <v>28</v>
      </c>
      <c r="C230">
        <v>2219</v>
      </c>
      <c r="D230">
        <v>2220</v>
      </c>
      <c r="E230">
        <v>6780925</v>
      </c>
      <c r="F230" s="1">
        <v>42679.677083333336</v>
      </c>
      <c r="G230">
        <v>10406</v>
      </c>
      <c r="H230">
        <v>49</v>
      </c>
      <c r="I230">
        <v>3</v>
      </c>
      <c r="J230">
        <v>54</v>
      </c>
      <c r="K230">
        <v>45</v>
      </c>
      <c r="L230">
        <v>30</v>
      </c>
      <c r="M230">
        <v>0</v>
      </c>
      <c r="N230">
        <v>29</v>
      </c>
      <c r="O230">
        <v>30</v>
      </c>
      <c r="P230">
        <v>45</v>
      </c>
      <c r="Q230">
        <v>29</v>
      </c>
      <c r="R230">
        <v>29</v>
      </c>
      <c r="S230">
        <v>1.33</v>
      </c>
      <c r="T230">
        <v>4.75</v>
      </c>
      <c r="U230">
        <v>8.5</v>
      </c>
      <c r="V230">
        <v>1</v>
      </c>
      <c r="W230">
        <v>0</v>
      </c>
      <c r="X230">
        <v>0</v>
      </c>
      <c r="Y230">
        <v>0.85198110680435502</v>
      </c>
      <c r="Z230">
        <v>8.4510502807525006E-2</v>
      </c>
      <c r="AA230">
        <v>3.8378527254662398E-2</v>
      </c>
      <c r="AB230">
        <f t="shared" si="15"/>
        <v>1</v>
      </c>
      <c r="AC230">
        <f t="shared" si="15"/>
        <v>0</v>
      </c>
      <c r="AD230">
        <f t="shared" si="15"/>
        <v>0</v>
      </c>
      <c r="AE230">
        <f t="shared" si="18"/>
        <v>1</v>
      </c>
      <c r="AF230">
        <f t="shared" si="16"/>
        <v>1</v>
      </c>
      <c r="AG230">
        <f t="shared" si="17"/>
        <v>33</v>
      </c>
      <c r="AH230">
        <f t="shared" si="19"/>
        <v>-1393</v>
      </c>
    </row>
    <row r="231" spans="1:34" x14ac:dyDescent="0.25">
      <c r="A231" t="s">
        <v>347</v>
      </c>
      <c r="B231" t="s">
        <v>28</v>
      </c>
      <c r="C231">
        <v>2210</v>
      </c>
      <c r="D231">
        <v>2218</v>
      </c>
      <c r="E231">
        <v>6780926</v>
      </c>
      <c r="F231" s="1">
        <v>42679.677083333336</v>
      </c>
      <c r="G231">
        <v>10406</v>
      </c>
      <c r="H231">
        <v>49</v>
      </c>
      <c r="I231">
        <v>3</v>
      </c>
      <c r="J231">
        <v>41</v>
      </c>
      <c r="K231">
        <v>34</v>
      </c>
      <c r="L231">
        <v>37</v>
      </c>
      <c r="M231">
        <v>0</v>
      </c>
      <c r="N231">
        <v>61</v>
      </c>
      <c r="O231">
        <v>56</v>
      </c>
      <c r="P231">
        <v>23</v>
      </c>
      <c r="Q231">
        <v>29</v>
      </c>
      <c r="R231">
        <v>29</v>
      </c>
      <c r="S231">
        <v>5.5</v>
      </c>
      <c r="T231">
        <v>3.8</v>
      </c>
      <c r="U231">
        <v>1.62</v>
      </c>
      <c r="V231">
        <v>1</v>
      </c>
      <c r="W231">
        <v>0</v>
      </c>
      <c r="X231">
        <v>0</v>
      </c>
      <c r="Y231">
        <v>0.56350755251338402</v>
      </c>
      <c r="Z231">
        <v>0.42425580003785501</v>
      </c>
      <c r="AA231">
        <v>0.12917538086765401</v>
      </c>
      <c r="AB231">
        <f t="shared" si="15"/>
        <v>1</v>
      </c>
      <c r="AC231">
        <f t="shared" si="15"/>
        <v>0</v>
      </c>
      <c r="AD231">
        <f t="shared" si="15"/>
        <v>0</v>
      </c>
      <c r="AE231">
        <f t="shared" si="18"/>
        <v>1</v>
      </c>
      <c r="AF231">
        <f t="shared" si="16"/>
        <v>1</v>
      </c>
      <c r="AG231">
        <f t="shared" si="17"/>
        <v>450</v>
      </c>
      <c r="AH231">
        <f t="shared" si="19"/>
        <v>-943</v>
      </c>
    </row>
    <row r="232" spans="1:34" x14ac:dyDescent="0.25">
      <c r="A232" t="s">
        <v>348</v>
      </c>
      <c r="B232" t="s">
        <v>28</v>
      </c>
      <c r="C232">
        <v>6064</v>
      </c>
      <c r="D232">
        <v>2224</v>
      </c>
      <c r="E232">
        <v>6780927</v>
      </c>
      <c r="F232" s="1">
        <v>42679.677083333336</v>
      </c>
      <c r="G232">
        <v>10406</v>
      </c>
      <c r="H232">
        <v>49</v>
      </c>
      <c r="I232">
        <v>3</v>
      </c>
      <c r="J232">
        <v>33</v>
      </c>
      <c r="K232">
        <v>32</v>
      </c>
      <c r="L232">
        <v>36</v>
      </c>
      <c r="M232">
        <v>0</v>
      </c>
      <c r="N232">
        <v>56</v>
      </c>
      <c r="O232">
        <v>61</v>
      </c>
      <c r="P232">
        <v>33</v>
      </c>
      <c r="Q232">
        <v>29</v>
      </c>
      <c r="R232">
        <v>29</v>
      </c>
      <c r="S232">
        <v>3.5</v>
      </c>
      <c r="T232">
        <v>3.4</v>
      </c>
      <c r="U232">
        <v>2.0499999999999998</v>
      </c>
      <c r="V232">
        <v>1</v>
      </c>
      <c r="W232">
        <v>0</v>
      </c>
      <c r="X232">
        <v>0</v>
      </c>
      <c r="Y232">
        <v>0.39214359966315798</v>
      </c>
      <c r="Z232">
        <v>0.17836799500321901</v>
      </c>
      <c r="AA232">
        <v>0.45828876452808598</v>
      </c>
      <c r="AB232">
        <f t="shared" si="15"/>
        <v>0</v>
      </c>
      <c r="AC232">
        <f t="shared" si="15"/>
        <v>0</v>
      </c>
      <c r="AD232">
        <f t="shared" si="15"/>
        <v>0</v>
      </c>
      <c r="AE232">
        <f t="shared" si="18"/>
        <v>0</v>
      </c>
      <c r="AF232">
        <f t="shared" si="16"/>
        <v>0</v>
      </c>
      <c r="AG232">
        <f t="shared" si="17"/>
        <v>0</v>
      </c>
      <c r="AH232">
        <f t="shared" si="19"/>
        <v>-943</v>
      </c>
    </row>
    <row r="233" spans="1:34" x14ac:dyDescent="0.25">
      <c r="A233" t="s">
        <v>349</v>
      </c>
      <c r="B233" t="s">
        <v>28</v>
      </c>
      <c r="C233">
        <v>4863</v>
      </c>
      <c r="D233">
        <v>2204</v>
      </c>
      <c r="E233">
        <v>6780923</v>
      </c>
      <c r="F233" s="1">
        <v>42679.677083333336</v>
      </c>
      <c r="G233">
        <v>10406</v>
      </c>
      <c r="H233">
        <v>49</v>
      </c>
      <c r="I233">
        <v>3</v>
      </c>
      <c r="J233">
        <v>28</v>
      </c>
      <c r="K233">
        <v>28</v>
      </c>
      <c r="L233">
        <v>49</v>
      </c>
      <c r="M233">
        <v>0</v>
      </c>
      <c r="N233">
        <v>14</v>
      </c>
      <c r="O233">
        <v>26</v>
      </c>
      <c r="P233">
        <v>60</v>
      </c>
      <c r="Q233">
        <v>29</v>
      </c>
      <c r="R233">
        <v>29</v>
      </c>
      <c r="S233">
        <v>1.55</v>
      </c>
      <c r="T233">
        <v>4.2</v>
      </c>
      <c r="U233">
        <v>5.5</v>
      </c>
      <c r="V233">
        <v>1</v>
      </c>
      <c r="W233">
        <v>0</v>
      </c>
      <c r="X233">
        <v>0</v>
      </c>
      <c r="Y233">
        <v>0.37780128807191599</v>
      </c>
      <c r="Z233">
        <v>0.26845894478961302</v>
      </c>
      <c r="AA233">
        <v>0.32068554003968103</v>
      </c>
      <c r="AB233">
        <f t="shared" si="15"/>
        <v>0</v>
      </c>
      <c r="AC233">
        <f t="shared" si="15"/>
        <v>0</v>
      </c>
      <c r="AD233">
        <f t="shared" si="15"/>
        <v>0</v>
      </c>
      <c r="AE233">
        <f t="shared" si="18"/>
        <v>0</v>
      </c>
      <c r="AF233">
        <f t="shared" si="16"/>
        <v>0</v>
      </c>
      <c r="AG233">
        <f t="shared" si="17"/>
        <v>0</v>
      </c>
      <c r="AH233">
        <f t="shared" si="19"/>
        <v>-943</v>
      </c>
    </row>
    <row r="234" spans="1:34" x14ac:dyDescent="0.25">
      <c r="A234" t="s">
        <v>350</v>
      </c>
      <c r="B234" t="s">
        <v>28</v>
      </c>
      <c r="C234">
        <v>2224</v>
      </c>
      <c r="D234">
        <v>2219</v>
      </c>
      <c r="E234">
        <v>6780924</v>
      </c>
      <c r="F234" t="s">
        <v>351</v>
      </c>
      <c r="G234">
        <v>10406</v>
      </c>
      <c r="H234">
        <v>49</v>
      </c>
      <c r="I234">
        <v>1</v>
      </c>
      <c r="J234">
        <v>56</v>
      </c>
      <c r="K234">
        <v>61</v>
      </c>
      <c r="L234">
        <v>35</v>
      </c>
      <c r="M234">
        <v>1</v>
      </c>
      <c r="N234">
        <v>57</v>
      </c>
      <c r="O234">
        <v>49</v>
      </c>
      <c r="P234">
        <v>33</v>
      </c>
      <c r="Q234">
        <v>30</v>
      </c>
      <c r="R234">
        <v>30</v>
      </c>
      <c r="S234">
        <v>1.8</v>
      </c>
      <c r="T234">
        <v>3.8</v>
      </c>
      <c r="U234">
        <v>4</v>
      </c>
      <c r="V234">
        <v>0</v>
      </c>
      <c r="W234">
        <v>1</v>
      </c>
      <c r="X234">
        <v>0</v>
      </c>
      <c r="Y234">
        <v>0.56350755251338402</v>
      </c>
      <c r="Z234">
        <v>0.42425580003785501</v>
      </c>
      <c r="AA234">
        <v>0.12917538086765401</v>
      </c>
      <c r="AB234">
        <f t="shared" si="15"/>
        <v>1</v>
      </c>
      <c r="AC234">
        <f t="shared" si="15"/>
        <v>0</v>
      </c>
      <c r="AD234">
        <f t="shared" si="15"/>
        <v>0</v>
      </c>
      <c r="AE234">
        <f t="shared" si="18"/>
        <v>0</v>
      </c>
      <c r="AF234">
        <f t="shared" si="16"/>
        <v>1</v>
      </c>
      <c r="AG234">
        <f t="shared" si="17"/>
        <v>-100</v>
      </c>
      <c r="AH234">
        <f t="shared" si="19"/>
        <v>-1043</v>
      </c>
    </row>
    <row r="235" spans="1:34" x14ac:dyDescent="0.25">
      <c r="A235" t="s">
        <v>352</v>
      </c>
      <c r="B235" t="s">
        <v>28</v>
      </c>
      <c r="C235">
        <v>2220</v>
      </c>
      <c r="D235">
        <v>6064</v>
      </c>
      <c r="E235">
        <v>6780928</v>
      </c>
      <c r="F235" t="s">
        <v>351</v>
      </c>
      <c r="G235">
        <v>10406</v>
      </c>
      <c r="H235">
        <v>49</v>
      </c>
      <c r="I235">
        <v>1</v>
      </c>
      <c r="J235">
        <v>29</v>
      </c>
      <c r="K235">
        <v>33</v>
      </c>
      <c r="L235">
        <v>49</v>
      </c>
      <c r="M235">
        <v>1</v>
      </c>
      <c r="N235">
        <v>36</v>
      </c>
      <c r="O235">
        <v>34</v>
      </c>
      <c r="P235">
        <v>36</v>
      </c>
      <c r="Q235">
        <v>30</v>
      </c>
      <c r="R235">
        <v>30</v>
      </c>
      <c r="S235">
        <v>2</v>
      </c>
      <c r="T235">
        <v>3.5</v>
      </c>
      <c r="U235">
        <v>3.6</v>
      </c>
      <c r="V235">
        <v>0</v>
      </c>
      <c r="W235">
        <v>1</v>
      </c>
      <c r="X235">
        <v>0</v>
      </c>
      <c r="Y235">
        <v>0.37994099482784099</v>
      </c>
      <c r="Z235">
        <v>0.30125362340453699</v>
      </c>
      <c r="AA235">
        <v>0.38937580534191002</v>
      </c>
      <c r="AB235">
        <f t="shared" si="15"/>
        <v>0</v>
      </c>
      <c r="AC235">
        <f t="shared" si="15"/>
        <v>0</v>
      </c>
      <c r="AD235">
        <f t="shared" si="15"/>
        <v>0</v>
      </c>
      <c r="AE235">
        <f t="shared" si="18"/>
        <v>0</v>
      </c>
      <c r="AF235">
        <f t="shared" si="16"/>
        <v>0</v>
      </c>
      <c r="AG235">
        <f t="shared" si="17"/>
        <v>0</v>
      </c>
      <c r="AH235">
        <f t="shared" si="19"/>
        <v>-1043</v>
      </c>
    </row>
    <row r="236" spans="1:34" x14ac:dyDescent="0.25">
      <c r="A236" t="s">
        <v>353</v>
      </c>
      <c r="B236" t="s">
        <v>28</v>
      </c>
      <c r="C236">
        <v>7739</v>
      </c>
      <c r="D236">
        <v>4871</v>
      </c>
      <c r="E236">
        <v>6780929</v>
      </c>
      <c r="F236" t="s">
        <v>351</v>
      </c>
      <c r="G236">
        <v>10406</v>
      </c>
      <c r="H236">
        <v>49</v>
      </c>
      <c r="I236">
        <v>0</v>
      </c>
      <c r="J236">
        <v>35</v>
      </c>
      <c r="K236">
        <v>44</v>
      </c>
      <c r="L236">
        <v>40</v>
      </c>
      <c r="M236">
        <v>3</v>
      </c>
      <c r="N236">
        <v>37</v>
      </c>
      <c r="O236">
        <v>36</v>
      </c>
      <c r="P236">
        <v>51</v>
      </c>
      <c r="Q236">
        <v>30</v>
      </c>
      <c r="R236">
        <v>30</v>
      </c>
      <c r="S236">
        <v>1.5</v>
      </c>
      <c r="T236">
        <v>4.33</v>
      </c>
      <c r="U236">
        <v>6</v>
      </c>
      <c r="V236">
        <v>0</v>
      </c>
      <c r="W236">
        <v>0</v>
      </c>
      <c r="X236">
        <v>1</v>
      </c>
      <c r="Y236">
        <v>0.32724731472306201</v>
      </c>
      <c r="Z236">
        <v>0.30720334522117898</v>
      </c>
      <c r="AA236">
        <v>0.33336152559996302</v>
      </c>
      <c r="AB236">
        <f t="shared" si="15"/>
        <v>0</v>
      </c>
      <c r="AC236">
        <f t="shared" si="15"/>
        <v>0</v>
      </c>
      <c r="AD236">
        <f t="shared" si="15"/>
        <v>0</v>
      </c>
      <c r="AE236">
        <f t="shared" si="18"/>
        <v>0</v>
      </c>
      <c r="AF236">
        <f t="shared" si="16"/>
        <v>0</v>
      </c>
      <c r="AG236">
        <f t="shared" si="17"/>
        <v>0</v>
      </c>
      <c r="AH236">
        <f t="shared" si="19"/>
        <v>-1043</v>
      </c>
    </row>
    <row r="237" spans="1:34" x14ac:dyDescent="0.25">
      <c r="A237" t="s">
        <v>354</v>
      </c>
      <c r="B237" t="s">
        <v>28</v>
      </c>
      <c r="C237">
        <v>2218</v>
      </c>
      <c r="D237">
        <v>4863</v>
      </c>
      <c r="E237">
        <v>6780930</v>
      </c>
      <c r="F237" t="s">
        <v>351</v>
      </c>
      <c r="G237">
        <v>10406</v>
      </c>
      <c r="H237">
        <v>49</v>
      </c>
      <c r="I237">
        <v>3</v>
      </c>
      <c r="J237">
        <v>61</v>
      </c>
      <c r="K237">
        <v>56</v>
      </c>
      <c r="L237">
        <v>24</v>
      </c>
      <c r="M237">
        <v>0</v>
      </c>
      <c r="N237">
        <v>31</v>
      </c>
      <c r="O237">
        <v>31</v>
      </c>
      <c r="P237">
        <v>49</v>
      </c>
      <c r="Q237">
        <v>30</v>
      </c>
      <c r="R237">
        <v>30</v>
      </c>
      <c r="S237">
        <v>1.1399999999999999</v>
      </c>
      <c r="T237">
        <v>7.5</v>
      </c>
      <c r="U237">
        <v>17</v>
      </c>
      <c r="V237">
        <v>1</v>
      </c>
      <c r="W237">
        <v>0</v>
      </c>
      <c r="X237">
        <v>0</v>
      </c>
      <c r="Y237">
        <v>0.37994238696516403</v>
      </c>
      <c r="Z237">
        <v>0.30125368797843499</v>
      </c>
      <c r="AA237">
        <v>0.38937413241275098</v>
      </c>
      <c r="AB237">
        <f t="shared" si="15"/>
        <v>0</v>
      </c>
      <c r="AC237">
        <f t="shared" si="15"/>
        <v>0</v>
      </c>
      <c r="AD237">
        <f t="shared" si="15"/>
        <v>0</v>
      </c>
      <c r="AE237">
        <f t="shared" si="18"/>
        <v>0</v>
      </c>
      <c r="AF237">
        <f t="shared" si="16"/>
        <v>0</v>
      </c>
      <c r="AG237">
        <f t="shared" si="17"/>
        <v>0</v>
      </c>
      <c r="AH237">
        <f t="shared" si="19"/>
        <v>-1043</v>
      </c>
    </row>
    <row r="238" spans="1:34" x14ac:dyDescent="0.25">
      <c r="A238" t="s">
        <v>355</v>
      </c>
      <c r="B238" t="s">
        <v>28</v>
      </c>
      <c r="C238">
        <v>2204</v>
      </c>
      <c r="D238">
        <v>2210</v>
      </c>
      <c r="E238">
        <v>6780931</v>
      </c>
      <c r="F238" t="s">
        <v>351</v>
      </c>
      <c r="G238">
        <v>10406</v>
      </c>
      <c r="H238">
        <v>49</v>
      </c>
      <c r="I238">
        <v>0</v>
      </c>
      <c r="J238">
        <v>14</v>
      </c>
      <c r="K238">
        <v>26</v>
      </c>
      <c r="L238">
        <v>63</v>
      </c>
      <c r="M238">
        <v>3</v>
      </c>
      <c r="N238">
        <v>44</v>
      </c>
      <c r="O238">
        <v>35</v>
      </c>
      <c r="P238">
        <v>37</v>
      </c>
      <c r="Q238">
        <v>30</v>
      </c>
      <c r="R238">
        <v>30</v>
      </c>
      <c r="S238">
        <v>4.33</v>
      </c>
      <c r="T238">
        <v>4</v>
      </c>
      <c r="U238">
        <v>1.73</v>
      </c>
      <c r="V238">
        <v>0</v>
      </c>
      <c r="W238">
        <v>0</v>
      </c>
      <c r="X238">
        <v>1</v>
      </c>
      <c r="Y238">
        <v>0.48077180861818503</v>
      </c>
      <c r="Z238">
        <v>0.20772009363081601</v>
      </c>
      <c r="AA238">
        <v>0.460870740127311</v>
      </c>
      <c r="AB238">
        <f t="shared" si="15"/>
        <v>0</v>
      </c>
      <c r="AC238">
        <f t="shared" si="15"/>
        <v>0</v>
      </c>
      <c r="AD238">
        <f t="shared" si="15"/>
        <v>0</v>
      </c>
      <c r="AE238">
        <f t="shared" si="18"/>
        <v>0</v>
      </c>
      <c r="AF238">
        <f t="shared" si="16"/>
        <v>0</v>
      </c>
      <c r="AG238">
        <f t="shared" si="17"/>
        <v>0</v>
      </c>
      <c r="AH238">
        <f t="shared" si="19"/>
        <v>-1043</v>
      </c>
    </row>
    <row r="239" spans="1:34" x14ac:dyDescent="0.25">
      <c r="A239" t="s">
        <v>356</v>
      </c>
      <c r="B239" t="s">
        <v>28</v>
      </c>
      <c r="C239">
        <v>2205</v>
      </c>
      <c r="D239">
        <v>2213</v>
      </c>
      <c r="E239">
        <v>6780932</v>
      </c>
      <c r="F239" t="s">
        <v>351</v>
      </c>
      <c r="G239">
        <v>10406</v>
      </c>
      <c r="H239">
        <v>49</v>
      </c>
      <c r="I239">
        <v>1</v>
      </c>
      <c r="J239">
        <v>40</v>
      </c>
      <c r="K239">
        <v>46</v>
      </c>
      <c r="L239">
        <v>39</v>
      </c>
      <c r="M239">
        <v>1</v>
      </c>
      <c r="N239">
        <v>26</v>
      </c>
      <c r="O239">
        <v>33</v>
      </c>
      <c r="P239">
        <v>53</v>
      </c>
      <c r="Q239">
        <v>30</v>
      </c>
      <c r="R239">
        <v>30</v>
      </c>
      <c r="S239">
        <v>2.4</v>
      </c>
      <c r="T239">
        <v>3.4</v>
      </c>
      <c r="U239">
        <v>2.8</v>
      </c>
      <c r="V239">
        <v>0</v>
      </c>
      <c r="W239">
        <v>1</v>
      </c>
      <c r="X239">
        <v>0</v>
      </c>
      <c r="Y239">
        <v>0.85198110680435502</v>
      </c>
      <c r="Z239">
        <v>8.4510502807525006E-2</v>
      </c>
      <c r="AA239">
        <v>3.8378527254662398E-2</v>
      </c>
      <c r="AB239">
        <f t="shared" si="15"/>
        <v>1</v>
      </c>
      <c r="AC239">
        <f t="shared" si="15"/>
        <v>0</v>
      </c>
      <c r="AD239">
        <f t="shared" si="15"/>
        <v>0</v>
      </c>
      <c r="AE239">
        <f t="shared" si="18"/>
        <v>0</v>
      </c>
      <c r="AF239">
        <f t="shared" si="16"/>
        <v>1</v>
      </c>
      <c r="AG239">
        <f t="shared" si="17"/>
        <v>-100</v>
      </c>
      <c r="AH239">
        <f t="shared" si="19"/>
        <v>-1143</v>
      </c>
    </row>
    <row r="240" spans="1:34" x14ac:dyDescent="0.25">
      <c r="A240" t="s">
        <v>357</v>
      </c>
      <c r="B240" t="s">
        <v>28</v>
      </c>
      <c r="C240">
        <v>2216</v>
      </c>
      <c r="D240">
        <v>4502</v>
      </c>
      <c r="E240">
        <v>6780933</v>
      </c>
      <c r="F240" t="s">
        <v>351</v>
      </c>
      <c r="G240">
        <v>10406</v>
      </c>
      <c r="H240">
        <v>49</v>
      </c>
      <c r="I240">
        <v>3</v>
      </c>
      <c r="J240">
        <v>49</v>
      </c>
      <c r="K240">
        <v>43</v>
      </c>
      <c r="L240">
        <v>26</v>
      </c>
      <c r="M240">
        <v>0</v>
      </c>
      <c r="N240">
        <v>71</v>
      </c>
      <c r="O240">
        <v>57</v>
      </c>
      <c r="P240">
        <v>20</v>
      </c>
      <c r="Q240">
        <v>30</v>
      </c>
      <c r="R240">
        <v>30</v>
      </c>
      <c r="S240">
        <v>2.2999999999999998</v>
      </c>
      <c r="T240">
        <v>3.4</v>
      </c>
      <c r="U240">
        <v>2.9</v>
      </c>
      <c r="V240">
        <v>1</v>
      </c>
      <c r="W240">
        <v>0</v>
      </c>
      <c r="X240">
        <v>0</v>
      </c>
      <c r="Y240">
        <v>0.17301105298210501</v>
      </c>
      <c r="Z240">
        <v>0.349325246417585</v>
      </c>
      <c r="AA240">
        <v>0.46405202844681298</v>
      </c>
      <c r="AB240">
        <f t="shared" si="15"/>
        <v>0</v>
      </c>
      <c r="AC240">
        <f t="shared" si="15"/>
        <v>0</v>
      </c>
      <c r="AD240">
        <f t="shared" si="15"/>
        <v>0</v>
      </c>
      <c r="AE240">
        <f t="shared" si="18"/>
        <v>0</v>
      </c>
      <c r="AF240">
        <f t="shared" si="16"/>
        <v>0</v>
      </c>
      <c r="AG240">
        <f t="shared" si="17"/>
        <v>0</v>
      </c>
      <c r="AH240">
        <f t="shared" si="19"/>
        <v>-1143</v>
      </c>
    </row>
    <row r="241" spans="1:34" x14ac:dyDescent="0.25">
      <c r="A241" t="s">
        <v>358</v>
      </c>
      <c r="B241" t="s">
        <v>28</v>
      </c>
      <c r="C241">
        <v>2207</v>
      </c>
      <c r="D241">
        <v>2208</v>
      </c>
      <c r="E241">
        <v>6780934</v>
      </c>
      <c r="F241" t="s">
        <v>351</v>
      </c>
      <c r="G241">
        <v>10406</v>
      </c>
      <c r="H241">
        <v>49</v>
      </c>
      <c r="I241">
        <v>3</v>
      </c>
      <c r="J241">
        <v>24</v>
      </c>
      <c r="K241">
        <v>29</v>
      </c>
      <c r="L241">
        <v>49</v>
      </c>
      <c r="M241">
        <v>0</v>
      </c>
      <c r="N241">
        <v>30</v>
      </c>
      <c r="O241">
        <v>37</v>
      </c>
      <c r="P241">
        <v>46</v>
      </c>
      <c r="Q241">
        <v>30</v>
      </c>
      <c r="R241">
        <v>30</v>
      </c>
      <c r="S241">
        <v>1.6</v>
      </c>
      <c r="T241">
        <v>4.2</v>
      </c>
      <c r="U241">
        <v>5</v>
      </c>
      <c r="V241">
        <v>1</v>
      </c>
      <c r="W241">
        <v>0</v>
      </c>
      <c r="X241">
        <v>0</v>
      </c>
      <c r="Y241">
        <v>0.56350755251338402</v>
      </c>
      <c r="Z241">
        <v>0.42425580003785501</v>
      </c>
      <c r="AA241">
        <v>0.12917538086765401</v>
      </c>
      <c r="AB241">
        <f t="shared" si="15"/>
        <v>1</v>
      </c>
      <c r="AC241">
        <f t="shared" si="15"/>
        <v>0</v>
      </c>
      <c r="AD241">
        <f t="shared" si="15"/>
        <v>0</v>
      </c>
      <c r="AE241">
        <f t="shared" si="18"/>
        <v>1</v>
      </c>
      <c r="AF241">
        <f t="shared" si="16"/>
        <v>1</v>
      </c>
      <c r="AG241">
        <f t="shared" si="17"/>
        <v>60</v>
      </c>
      <c r="AH241">
        <f t="shared" si="19"/>
        <v>-1083</v>
      </c>
    </row>
  </sheetData>
  <conditionalFormatting sqref="AB245:AB1048576 AB2:AD241">
    <cfRule type="cellIs" dxfId="2" priority="3" operator="equal">
      <formula>"D"</formula>
    </cfRule>
  </conditionalFormatting>
  <conditionalFormatting sqref="AB2:AD241">
    <cfRule type="cellIs" dxfId="1" priority="1" operator="equal">
      <formula>V2</formula>
    </cfRule>
    <cfRule type="cellIs" dxfId="0" priority="2" operator="equal">
      <formula>$I$2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Lorenz</cp:lastModifiedBy>
  <dcterms:created xsi:type="dcterms:W3CDTF">2016-09-30T14:21:12Z</dcterms:created>
  <dcterms:modified xsi:type="dcterms:W3CDTF">2016-09-30T14:32:12Z</dcterms:modified>
</cp:coreProperties>
</file>