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8_{834B2B7E-3BC8-4545-AAAC-AB8657BC20EA}" xr6:coauthVersionLast="36" xr6:coauthVersionMax="36" xr10:uidLastSave="{00000000-0000-0000-0000-000000000000}"/>
  <bookViews>
    <workbookView xWindow="0" yWindow="460" windowWidth="51200" windowHeight="26840" activeTab="2"/>
  </bookViews>
  <sheets>
    <sheet name="aic.models2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U14" i="2" s="1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U30" i="2" s="1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U46" i="2" s="1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U4" i="2" s="1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U21" i="2" l="1"/>
  <c r="U49" i="2"/>
  <c r="U45" i="2"/>
  <c r="U41" i="2"/>
  <c r="U37" i="2"/>
  <c r="U33" i="2"/>
  <c r="U29" i="2"/>
  <c r="U25" i="2"/>
  <c r="U17" i="2"/>
  <c r="U13" i="2"/>
  <c r="U9" i="2"/>
  <c r="U50" i="2"/>
  <c r="U42" i="2"/>
  <c r="U38" i="2"/>
  <c r="U34" i="2"/>
  <c r="U26" i="2"/>
  <c r="U22" i="2"/>
  <c r="U18" i="2"/>
  <c r="U10" i="2"/>
  <c r="U52" i="2"/>
  <c r="U48" i="2"/>
  <c r="U44" i="2"/>
  <c r="U40" i="2"/>
  <c r="U36" i="2"/>
  <c r="U32" i="2"/>
  <c r="U28" i="2"/>
  <c r="U24" i="2"/>
  <c r="U20" i="2"/>
  <c r="U16" i="2"/>
  <c r="U12" i="2"/>
  <c r="U8" i="2"/>
  <c r="U5" i="2"/>
  <c r="U3" i="2"/>
  <c r="U2" i="2"/>
  <c r="U51" i="2"/>
  <c r="U47" i="2"/>
  <c r="U43" i="2"/>
  <c r="U39" i="2"/>
  <c r="U35" i="2"/>
  <c r="U31" i="2"/>
  <c r="U27" i="2"/>
  <c r="U23" i="2"/>
  <c r="U19" i="2"/>
  <c r="U15" i="2"/>
  <c r="U11" i="2"/>
  <c r="U6" i="2"/>
  <c r="U7" i="2"/>
</calcChain>
</file>

<file path=xl/sharedStrings.xml><?xml version="1.0" encoding="utf-8"?>
<sst xmlns="http://schemas.openxmlformats.org/spreadsheetml/2006/main" count="1190" uniqueCount="415">
  <si>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</si>
  <si>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</si>
  <si>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</si>
  <si>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</si>
  <si>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</si>
  <si>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</si>
  <si>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</si>
  <si>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</si>
  <si>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</si>
  <si>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</si>
  <si>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</si>
  <si>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</si>
  <si>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</si>
  <si>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</si>
  <si>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</si>
  <si>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</si>
  <si>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</si>
  <si>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</si>
  <si>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</si>
  <si>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</si>
  <si>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</si>
  <si>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</si>
  <si>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</si>
  <si>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</si>
  <si>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</si>
  <si>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</si>
  <si>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</si>
  <si>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</si>
  <si>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</si>
  <si>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</si>
  <si>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</si>
  <si>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</si>
  <si>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</si>
  <si>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</si>
  <si>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</si>
  <si>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</si>
  <si>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</si>
  <si>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</si>
  <si>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</si>
  <si>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</si>
  <si>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</si>
  <si>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</si>
  <si>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</si>
  <si>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</si>
  <si>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</si>
  <si>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</si>
  <si>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</si>
  <si>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</si>
  <si>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</si>
  <si>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</si>
  <si>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</si>
  <si>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</si>
  <si>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</si>
  <si>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0.468554</t>
  </si>
  <si>
    <t>-0.9340902</t>
  </si>
  <si>
    <t>9.279945</t>
  </si>
  <si>
    <t>0.534838055</t>
  </si>
  <si>
    <t>FAlphaNInd</t>
  </si>
  <si>
    <t>-0.2706365</t>
  </si>
  <si>
    <t>-20.96011</t>
  </si>
  <si>
    <t>46.58689</t>
  </si>
  <si>
    <t>0.494462943</t>
  </si>
  <si>
    <t>abund.all</t>
  </si>
  <si>
    <t>5.004288</t>
  </si>
  <si>
    <t>-0.36428376</t>
  </si>
  <si>
    <t>0.11582114</t>
  </si>
  <si>
    <t>0.14315008</t>
  </si>
  <si>
    <t>-151.1478</t>
  </si>
  <si>
    <t>316.2955</t>
  </si>
  <si>
    <t>0.8278489</t>
  </si>
  <si>
    <t>abund.nat</t>
  </si>
  <si>
    <t>4.939444</t>
  </si>
  <si>
    <t>-0.42809233</t>
  </si>
  <si>
    <t>0.12638631</t>
  </si>
  <si>
    <t>0.1357074</t>
  </si>
  <si>
    <t>-141.8823</t>
  </si>
  <si>
    <t>297.7646</t>
  </si>
  <si>
    <t>0.821119</t>
  </si>
  <si>
    <t>abund.nind</t>
  </si>
  <si>
    <t>1.988769</t>
  </si>
  <si>
    <t>0.4281363</t>
  </si>
  <si>
    <t>-107.698</t>
  </si>
  <si>
    <t>222.8078</t>
  </si>
  <si>
    <t>0.404421769</t>
  </si>
  <si>
    <t>2.119825</t>
  </si>
  <si>
    <t>0.21520933</t>
  </si>
  <si>
    <t>-108.0816</t>
  </si>
  <si>
    <t>223.5749</t>
  </si>
  <si>
    <t>0.7671374</t>
  </si>
  <si>
    <t>0.2755832048</t>
  </si>
  <si>
    <t>prop.Talpha</t>
  </si>
  <si>
    <t>1.708011</t>
  </si>
  <si>
    <t>25.2288</t>
  </si>
  <si>
    <t>-43.04584</t>
  </si>
  <si>
    <t>0.34102145</t>
  </si>
  <si>
    <t>1.566253</t>
  </si>
  <si>
    <t>0.463315</t>
  </si>
  <si>
    <t>26.63058</t>
  </si>
  <si>
    <t>-42.76116</t>
  </si>
  <si>
    <t>0.2846753</t>
  </si>
  <si>
    <t>0.29577758</t>
  </si>
  <si>
    <t>prop.Falpha</t>
  </si>
  <si>
    <t>-0.1658975</t>
  </si>
  <si>
    <t>28.27434</t>
  </si>
  <si>
    <t>-49.13692</t>
  </si>
  <si>
    <t>0.479986625</t>
  </si>
  <si>
    <t>-0.218515</t>
  </si>
  <si>
    <t>0.07237669</t>
  </si>
  <si>
    <t>28.82702</t>
  </si>
  <si>
    <t>-47.15403</t>
  </si>
  <si>
    <t>1.982891</t>
  </si>
  <si>
    <t>0.178094185</t>
  </si>
  <si>
    <t>prop.abund</t>
  </si>
  <si>
    <t>2.658673</t>
  </si>
  <si>
    <t>42.2116</t>
  </si>
  <si>
    <t>-77.01144</t>
  </si>
  <si>
    <t>0.55388326</t>
  </si>
  <si>
    <t>all.tax.btotal</t>
  </si>
  <si>
    <t>-0.8334242</t>
  </si>
  <si>
    <t>-1.25462</t>
  </si>
  <si>
    <t>20.94445</t>
  </si>
  <si>
    <t>-31.3889</t>
  </si>
  <si>
    <t>0.44235574</t>
  </si>
  <si>
    <t>-1.2502003</t>
  </si>
  <si>
    <t>1.13215217</t>
  </si>
  <si>
    <t>-1.704417</t>
  </si>
  <si>
    <t>22.58451</t>
  </si>
  <si>
    <t>-31.16903</t>
  </si>
  <si>
    <t>0.2198738</t>
  </si>
  <si>
    <t>0.39630237</t>
  </si>
  <si>
    <t>all.tax.brich</t>
  </si>
  <si>
    <t>-2.424263</t>
  </si>
  <si>
    <t>-1.449686</t>
  </si>
  <si>
    <t>43.59875</t>
  </si>
  <si>
    <t>-76.69751</t>
  </si>
  <si>
    <t>0.5188473974</t>
  </si>
  <si>
    <t>-2.713243</t>
  </si>
  <si>
    <t>0.8819449</t>
  </si>
  <si>
    <t>-1.644327</t>
  </si>
  <si>
    <t>44.89071</t>
  </si>
  <si>
    <t>-75.78142</t>
  </si>
  <si>
    <t>0.91609</t>
  </si>
  <si>
    <t>0.328180844</t>
  </si>
  <si>
    <t>all.tax.brepl</t>
  </si>
  <si>
    <t>-1.231276</t>
  </si>
  <si>
    <t>-0.695407</t>
  </si>
  <si>
    <t>27.69911</t>
  </si>
  <si>
    <t>-44.89823</t>
  </si>
  <si>
    <t>0.40362654</t>
  </si>
  <si>
    <t>-1.467427</t>
  </si>
  <si>
    <t>0.6401616</t>
  </si>
  <si>
    <t>-0.9475322</t>
  </si>
  <si>
    <t>29.08488</t>
  </si>
  <si>
    <t>-44.16975</t>
  </si>
  <si>
    <t>0.7284748</t>
  </si>
  <si>
    <t>0.28040995</t>
  </si>
  <si>
    <t>nat.tax.btotal</t>
  </si>
  <si>
    <t>-1.0375725</t>
  </si>
  <si>
    <t>-1.26456</t>
  </si>
  <si>
    <t>22.71965</t>
  </si>
  <si>
    <t>-34.9393</t>
  </si>
  <si>
    <t>0.44415343</t>
  </si>
  <si>
    <t>-1.4309742</t>
  </si>
  <si>
    <t>1.07269766</t>
  </si>
  <si>
    <t>-1.662383</t>
  </si>
  <si>
    <t>24.36543</t>
  </si>
  <si>
    <t>-34.73086</t>
  </si>
  <si>
    <t>0.2084392</t>
  </si>
  <si>
    <t>0.400194419</t>
  </si>
  <si>
    <t>nat.tax.brich</t>
  </si>
  <si>
    <t>-2.635806</t>
  </si>
  <si>
    <t>70.91504</t>
  </si>
  <si>
    <t>-134.4183</t>
  </si>
  <si>
    <t>0.491235829</t>
  </si>
  <si>
    <t>nat.tax.brepl</t>
  </si>
  <si>
    <t>-1.258657</t>
  </si>
  <si>
    <t>-0.7198346</t>
  </si>
  <si>
    <t>27.99135</t>
  </si>
  <si>
    <t>-45.48269</t>
  </si>
  <si>
    <t>0.39759813</t>
  </si>
  <si>
    <t>-1.557135</t>
  </si>
  <si>
    <t>0.75907199</t>
  </si>
  <si>
    <t>-1.0585628</t>
  </si>
  <si>
    <t>29.42285</t>
  </si>
  <si>
    <t>-44.84569</t>
  </si>
  <si>
    <t>0.637001</t>
  </si>
  <si>
    <t>0.28914875</t>
  </si>
  <si>
    <t>nind.tax.btotal</t>
  </si>
  <si>
    <t>-0.03587389</t>
  </si>
  <si>
    <t>0.9071329</t>
  </si>
  <si>
    <t>-0.9786041</t>
  </si>
  <si>
    <t>81.69504</t>
  </si>
  <si>
    <t>-149.3901</t>
  </si>
  <si>
    <t>0.27828544</t>
  </si>
  <si>
    <t>0.14332121</t>
  </si>
  <si>
    <t>78.26076</t>
  </si>
  <si>
    <t>-149.1098</t>
  </si>
  <si>
    <t>0.280323</t>
  </si>
  <si>
    <t>0.24189067</t>
  </si>
  <si>
    <t>0.38822154</t>
  </si>
  <si>
    <t>-0.5427668</t>
  </si>
  <si>
    <t>79.61446</t>
  </si>
  <si>
    <t>-148.7289</t>
  </si>
  <si>
    <t>0.6611732</t>
  </si>
  <si>
    <t>0.19994869</t>
  </si>
  <si>
    <t>nind.tax.brich</t>
  </si>
  <si>
    <t>-0.69085873</t>
  </si>
  <si>
    <t>1.4233102</t>
  </si>
  <si>
    <t>-1.0907001</t>
  </si>
  <si>
    <t>82.8818</t>
  </si>
  <si>
    <t>-151.7636</t>
  </si>
  <si>
    <t>0.56738257</t>
  </si>
  <si>
    <t>nind.tax.brepl</t>
  </si>
  <si>
    <t>-1.861776</t>
  </si>
  <si>
    <t>80.99652</t>
  </si>
  <si>
    <t>-154.5813</t>
  </si>
  <si>
    <t>0.458763465</t>
  </si>
  <si>
    <t>-1.630046</t>
  </si>
  <si>
    <t>-0.3985315</t>
  </si>
  <si>
    <t>81.79536</t>
  </si>
  <si>
    <t>-153.0907</t>
  </si>
  <si>
    <t>1.490567</t>
  </si>
  <si>
    <t>0.217729011</t>
  </si>
  <si>
    <t>all.func.btotal</t>
  </si>
  <si>
    <t>-0.8169059</t>
  </si>
  <si>
    <t>-1.169148</t>
  </si>
  <si>
    <t>20.72459</t>
  </si>
  <si>
    <t>-30.94919</t>
  </si>
  <si>
    <t>0.416130431</t>
  </si>
  <si>
    <t>-1.2038469</t>
  </si>
  <si>
    <t>1.0579774</t>
  </si>
  <si>
    <t>-1.595509</t>
  </si>
  <si>
    <t>22.45734</t>
  </si>
  <si>
    <t>-30.91468</t>
  </si>
  <si>
    <t>0.03451069</t>
  </si>
  <si>
    <t>0.409011553</t>
  </si>
  <si>
    <t>all.func.brich</t>
  </si>
  <si>
    <t>-1.463574</t>
  </si>
  <si>
    <t>-0.647031</t>
  </si>
  <si>
    <t>30.89365</t>
  </si>
  <si>
    <t>-51.2873</t>
  </si>
  <si>
    <t>0.43686308</t>
  </si>
  <si>
    <t>-1.731673</t>
  </si>
  <si>
    <t>0.5463385</t>
  </si>
  <si>
    <t>-0.9422419</t>
  </si>
  <si>
    <t>32.19505</t>
  </si>
  <si>
    <t>-50.3901</t>
  </si>
  <si>
    <t>0.8972019</t>
  </si>
  <si>
    <t>0.278946181</t>
  </si>
  <si>
    <t>all.func.brepl</t>
  </si>
  <si>
    <t>-1.745228</t>
  </si>
  <si>
    <t>-1.335185</t>
  </si>
  <si>
    <t>31.62687</t>
  </si>
  <si>
    <t>-52.75373</t>
  </si>
  <si>
    <t>0.5907941448</t>
  </si>
  <si>
    <t>-1.969412</t>
  </si>
  <si>
    <t>0.7494496</t>
  </si>
  <si>
    <t>-1.503345</t>
  </si>
  <si>
    <t>32.54037</t>
  </si>
  <si>
    <t>-51.08074</t>
  </si>
  <si>
    <t>1.672995</t>
  </si>
  <si>
    <t>0.2559469353</t>
  </si>
  <si>
    <t>nat.func.btotal</t>
  </si>
  <si>
    <t>-0.7554771</t>
  </si>
  <si>
    <t>-1.145464</t>
  </si>
  <si>
    <t>20.22098</t>
  </si>
  <si>
    <t>-29.94195</t>
  </si>
  <si>
    <t>0.479325737</t>
  </si>
  <si>
    <t>-1.0995892</t>
  </si>
  <si>
    <t>0.94758735</t>
  </si>
  <si>
    <t>-1.523456</t>
  </si>
  <si>
    <t>21.64889</t>
  </si>
  <si>
    <t>-29.29778</t>
  </si>
  <si>
    <t>0.6441683</t>
  </si>
  <si>
    <t>0.347337256</t>
  </si>
  <si>
    <t>nat.func.brich</t>
  </si>
  <si>
    <t>-1.515633</t>
  </si>
  <si>
    <t>-0.5725477</t>
  </si>
  <si>
    <t>32.30631</t>
  </si>
  <si>
    <t>-54.11263</t>
  </si>
  <si>
    <t>0.40606996</t>
  </si>
  <si>
    <t>-1.786842</t>
  </si>
  <si>
    <t>0.549681</t>
  </si>
  <si>
    <t>-0.8649984</t>
  </si>
  <si>
    <t>33.55597</t>
  </si>
  <si>
    <t>-53.11194</t>
  </si>
  <si>
    <t>1.000689</t>
  </si>
  <si>
    <t>0.24620906</t>
  </si>
  <si>
    <t>nat.func.brepl</t>
  </si>
  <si>
    <t>-1.598554</t>
  </si>
  <si>
    <t>-1.307506</t>
  </si>
  <si>
    <t>30.43283</t>
  </si>
  <si>
    <t>-50.36565</t>
  </si>
  <si>
    <t>0.6673480394</t>
  </si>
  <si>
    <t>nind.func.btotal</t>
  </si>
  <si>
    <t>-0.224377632</t>
  </si>
  <si>
    <t>1.1156518</t>
  </si>
  <si>
    <t>-1.0829244</t>
  </si>
  <si>
    <t>73.18735</t>
  </si>
  <si>
    <t>-132.3747</t>
  </si>
  <si>
    <t>0.46179047</t>
  </si>
  <si>
    <t>nind.func.brich</t>
  </si>
  <si>
    <t>-0.32881767</t>
  </si>
  <si>
    <t>1.2140736</t>
  </si>
  <si>
    <t>-1.1192934</t>
  </si>
  <si>
    <t>71.63662</t>
  </si>
  <si>
    <t>-129.2732</t>
  </si>
  <si>
    <t>0.53736466</t>
  </si>
  <si>
    <t>nind.func.brepl</t>
  </si>
  <si>
    <t>-2.999534</t>
  </si>
  <si>
    <t>89.34124</t>
  </si>
  <si>
    <t>-171.2707</t>
  </si>
  <si>
    <t>0.449070612</t>
  </si>
  <si>
    <t>-2.79562</t>
  </si>
  <si>
    <t>-0.3790696</t>
  </si>
  <si>
    <t>90.18179</t>
  </si>
  <si>
    <t>-169.8636</t>
  </si>
  <si>
    <t>1.407134</t>
  </si>
  <si>
    <t>0.222207883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</si>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</sst>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L52" sqref="A1:L52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</row>
    <row r="9" spans="1:12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</row>
    <row r="10" spans="1:12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</row>
    <row r="11" spans="1:12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</row>
    <row r="12" spans="1:12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</row>
    <row r="13" spans="1:12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</row>
    <row r="14" spans="1:12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</row>
    <row r="15" spans="1:12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</row>
    <row r="16" spans="1:12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</row>
    <row r="17" spans="1:12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</row>
    <row r="18" spans="1:12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</row>
    <row r="19" spans="1:12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</row>
    <row r="20" spans="1:12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</row>
    <row r="21" spans="1:12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</row>
    <row r="22" spans="1:12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</row>
    <row r="23" spans="1:12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</row>
    <row r="24" spans="1:12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</row>
    <row r="25" spans="1:12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</row>
    <row r="26" spans="1:12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</row>
    <row r="27" spans="1:12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</row>
    <row r="28" spans="1:12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</row>
    <row r="29" spans="1:12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</row>
    <row r="30" spans="1:12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</row>
    <row r="31" spans="1:12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</row>
    <row r="32" spans="1:12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</row>
    <row r="33" spans="1:12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</row>
    <row r="34" spans="1:12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</row>
    <row r="35" spans="1:12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</row>
    <row r="36" spans="1:12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</row>
    <row r="37" spans="1:12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</row>
    <row r="38" spans="1:12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</row>
    <row r="39" spans="1:12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</row>
    <row r="40" spans="1:12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</row>
    <row r="41" spans="1:12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</row>
    <row r="42" spans="1:12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</row>
    <row r="43" spans="1:12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</row>
    <row r="44" spans="1:12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</row>
    <row r="45" spans="1:12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</row>
    <row r="46" spans="1:12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</row>
    <row r="47" spans="1:12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</row>
    <row r="48" spans="1:12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</row>
    <row r="49" spans="1:12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</row>
    <row r="50" spans="1:12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</row>
    <row r="51" spans="1:12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</row>
    <row r="52" spans="1:12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G1" zoomScaleNormal="100" workbookViewId="0">
      <selection activeCell="U2" sqref="U2:U52"/>
    </sheetView>
  </sheetViews>
  <sheetFormatPr baseColWidth="10" defaultRowHeight="16" x14ac:dyDescent="0.2"/>
  <cols>
    <col min="5" max="6" width="23.1640625" customWidth="1"/>
    <col min="7" max="7" width="19.83203125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4.1640625" customWidth="1"/>
    <col min="21" max="21" width="140.1640625" customWidth="1"/>
    <col min="22" max="22" width="15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  <c r="N2" s="2" t="s">
        <v>328</v>
      </c>
      <c r="O2" t="str">
        <f xml:space="preserve"> CONCATENATE(B2, ".glmm")</f>
        <v>TAlphaAll.glmm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324</v>
      </c>
      <c r="T2" t="s">
        <v>320</v>
      </c>
      <c r="U2" t="str">
        <f>CONCATENATE(O2,$N$3,$N$2,B2,$N$4,P2,Q2,R2,$N$6,$N$7,S2,$N$8)</f>
        <v xml:space="preserve">TAlphaAll.glmm = glmmTMB(TAlphaAll ~    (1 | ForestID), data= Results2,family = "poisson")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327</v>
      </c>
      <c r="O3" t="str">
        <f xml:space="preserve"> CONCATENATE(B3, ".glmm")</f>
        <v>TAlphaNat.glmm</v>
      </c>
      <c r="P3" t="str">
        <f t="shared" ref="P3:P52" si="0">IF(E3="NA"," ",$N$9)</f>
        <v xml:space="preserve"> </v>
      </c>
      <c r="Q3" t="str">
        <f t="shared" ref="Q3:Q52" si="1">IF(F3="NA"," ",$N$10)</f>
        <v xml:space="preserve"> </v>
      </c>
      <c r="R3" t="str">
        <f t="shared" ref="R3:R52" si="2">IF(G3="NA"," ",$N$11)</f>
        <v xml:space="preserve"> </v>
      </c>
      <c r="S3" t="s">
        <v>324</v>
      </c>
      <c r="T3" t="s">
        <v>320</v>
      </c>
      <c r="U3" t="str">
        <f t="shared" ref="U3:U52" si="3">CONCATENATE(O3,$N$3,$N$2,B3,$N$4,P3,Q3,R3,$N$6,$N$7,S3,$N$8)</f>
        <v xml:space="preserve">TAlphaNat.glmm = glmmTMB(TAlphaNat ~    (1 | ForestID), data= Results2,family = "poisson") </v>
      </c>
    </row>
    <row r="4" spans="1:2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  <c r="N4" s="2" t="s">
        <v>319</v>
      </c>
      <c r="O4" t="str">
        <f xml:space="preserve"> CONCATENATE(B4, ".glmm")</f>
        <v>TAlphaNInd.glmm</v>
      </c>
      <c r="P4" t="str">
        <f t="shared" si="0"/>
        <v xml:space="preserve"> </v>
      </c>
      <c r="Q4" t="str">
        <f t="shared" si="1"/>
        <v xml:space="preserve"> </v>
      </c>
      <c r="R4" t="str">
        <f t="shared" si="2"/>
        <v xml:space="preserve"> </v>
      </c>
      <c r="S4" t="s">
        <v>324</v>
      </c>
      <c r="T4" t="s">
        <v>320</v>
      </c>
      <c r="U4" t="str">
        <f t="shared" si="3"/>
        <v xml:space="preserve">TAlphaNInd.glmm = glmmTMB(TAlphaNInd ~    (1 | ForestID), data= Results2,family = "poisson")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321</v>
      </c>
      <c r="O5" t="str">
        <f xml:space="preserve"> CONCATENATE(B5, ".glmm")</f>
        <v>TAlphaNInd.glmm</v>
      </c>
      <c r="P5" t="str">
        <f t="shared" si="0"/>
        <v xml:space="preserve"> </v>
      </c>
      <c r="Q5" t="str">
        <f t="shared" si="1"/>
        <v>Dist_trail_beginning_std +</v>
      </c>
      <c r="R5" t="str">
        <f t="shared" si="2"/>
        <v xml:space="preserve"> </v>
      </c>
      <c r="S5" t="s">
        <v>324</v>
      </c>
      <c r="T5" t="s">
        <v>320</v>
      </c>
      <c r="U5" t="str">
        <f t="shared" si="3"/>
        <v xml:space="preserve">TAlphaNInd.glmm = glmmTMB(TAlphaNInd ~  Dist_trail_beginning_std + (1 | ForestID), data= Results2,family = "poisson")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322</v>
      </c>
      <c r="O6" t="str">
        <f xml:space="preserve"> CONCATENATE(B6, ".glmm")</f>
        <v>TAlphaNInd.glmm</v>
      </c>
      <c r="P6" t="str">
        <f t="shared" si="0"/>
        <v xml:space="preserve"> </v>
      </c>
      <c r="Q6" t="str">
        <f t="shared" si="1"/>
        <v xml:space="preserve"> </v>
      </c>
      <c r="R6" t="str">
        <f t="shared" si="2"/>
        <v>Dist_trail_std +</v>
      </c>
      <c r="S6" t="s">
        <v>324</v>
      </c>
      <c r="T6" t="s">
        <v>320</v>
      </c>
      <c r="U6" t="str">
        <f t="shared" si="3"/>
        <v xml:space="preserve">TAlphaNInd.glmm = glmmTMB(TAlphaNInd ~   Dist_trail_std +(1 | ForestID), data= Results2,family = "poisson")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323</v>
      </c>
      <c r="O7" t="str">
        <f xml:space="preserve"> CONCATENATE(B7, ".glmm")</f>
        <v>TAlphaNInd.glmm</v>
      </c>
      <c r="P7" t="str">
        <f>IF(E7="NA"," ",$N$9)</f>
        <v>Dist_edge_std +</v>
      </c>
      <c r="Q7" t="str">
        <f t="shared" si="1"/>
        <v xml:space="preserve"> </v>
      </c>
      <c r="R7" t="str">
        <f t="shared" si="2"/>
        <v xml:space="preserve"> </v>
      </c>
      <c r="S7" t="s">
        <v>324</v>
      </c>
      <c r="T7" t="s">
        <v>320</v>
      </c>
      <c r="U7" t="str">
        <f t="shared" si="3"/>
        <v xml:space="preserve">TAlphaNInd.glmm = glmmTMB(TAlphaNInd ~ Dist_edge_std +  (1 | ForestID), data= Results2,family = "poisson") </v>
      </c>
    </row>
    <row r="8" spans="1:21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  <c r="N8" s="2" t="s">
        <v>320</v>
      </c>
      <c r="O8" t="str">
        <f xml:space="preserve"> CONCATENATE(B8, ".glmm")</f>
        <v>FAlphaAll.glmm</v>
      </c>
      <c r="P8" t="str">
        <f t="shared" si="0"/>
        <v xml:space="preserve"> </v>
      </c>
      <c r="Q8" t="str">
        <f t="shared" si="1"/>
        <v xml:space="preserve"> </v>
      </c>
      <c r="R8" t="str">
        <f t="shared" si="2"/>
        <v xml:space="preserve"> </v>
      </c>
      <c r="S8" t="s">
        <v>325</v>
      </c>
      <c r="T8" t="s">
        <v>320</v>
      </c>
      <c r="U8" t="str">
        <f t="shared" si="3"/>
        <v xml:space="preserve">FAlphaAll.glmm = glmmTMB(FAlphaAll ~    (1 | ForestID), data= Results2,family = "Gamma") </v>
      </c>
    </row>
    <row r="9" spans="1:21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  <c r="N9" s="2" t="s">
        <v>374</v>
      </c>
      <c r="O9" t="str">
        <f xml:space="preserve"> CONCATENATE(B9, ".glmm")</f>
        <v>FAlphaAll.glmm</v>
      </c>
      <c r="P9" t="str">
        <f t="shared" si="0"/>
        <v xml:space="preserve"> </v>
      </c>
      <c r="Q9" t="str">
        <f t="shared" si="1"/>
        <v>Dist_trail_beginning_std +</v>
      </c>
      <c r="R9" t="str">
        <f t="shared" si="2"/>
        <v xml:space="preserve"> </v>
      </c>
      <c r="S9" t="s">
        <v>325</v>
      </c>
      <c r="T9" t="s">
        <v>320</v>
      </c>
      <c r="U9" t="str">
        <f t="shared" si="3"/>
        <v xml:space="preserve">FAlphaAll.glmm = glmmTMB(FAlphaAll ~  Dist_trail_beginning_std + (1 | ForestID), data= Results2,family = "Gamma") </v>
      </c>
    </row>
    <row r="10" spans="1:21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  <c r="N10" s="2" t="s">
        <v>375</v>
      </c>
      <c r="O10" t="str">
        <f xml:space="preserve"> CONCATENATE(B10, ".glmm")</f>
        <v>FAlphaNat.glmm</v>
      </c>
      <c r="P10" t="str">
        <f t="shared" si="0"/>
        <v xml:space="preserve"> </v>
      </c>
      <c r="Q10" t="str">
        <f t="shared" si="1"/>
        <v xml:space="preserve"> </v>
      </c>
      <c r="R10" t="str">
        <f t="shared" si="2"/>
        <v xml:space="preserve"> </v>
      </c>
      <c r="S10" t="s">
        <v>325</v>
      </c>
      <c r="T10" t="s">
        <v>320</v>
      </c>
      <c r="U10" t="str">
        <f t="shared" si="3"/>
        <v xml:space="preserve">FAlphaNat.glmm = glmmTMB(FAlphaNat ~    (1 | ForestID), data= Results2,family = "Gamma") </v>
      </c>
    </row>
    <row r="11" spans="1:21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  <c r="N11" s="2" t="s">
        <v>376</v>
      </c>
      <c r="O11" t="str">
        <f xml:space="preserve"> CONCATENATE(B11, ".glmm")</f>
        <v>FAlphaNInd.glmm</v>
      </c>
      <c r="P11" t="str">
        <f t="shared" si="0"/>
        <v xml:space="preserve"> </v>
      </c>
      <c r="Q11" t="str">
        <f t="shared" si="1"/>
        <v xml:space="preserve"> </v>
      </c>
      <c r="R11" t="str">
        <f t="shared" si="2"/>
        <v xml:space="preserve"> </v>
      </c>
      <c r="S11" t="s">
        <v>326</v>
      </c>
      <c r="T11" t="s">
        <v>320</v>
      </c>
      <c r="U11" t="str">
        <f t="shared" si="3"/>
        <v xml:space="preserve">FAlphaNInd.glmm = glmmTMB(FAlphaNInd ~    (1 | ForestID), data= Results2,family = "beta_family") </v>
      </c>
    </row>
    <row r="12" spans="1:21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  <c r="O12" t="str">
        <f xml:space="preserve"> CONCATENATE(B12, ".glmm")</f>
        <v>abund.all.glmm</v>
      </c>
      <c r="P12" t="str">
        <f t="shared" si="0"/>
        <v>Dist_edge_std +</v>
      </c>
      <c r="Q12" t="str">
        <f t="shared" si="1"/>
        <v>Dist_trail_beginning_std +</v>
      </c>
      <c r="R12" t="str">
        <f t="shared" si="2"/>
        <v>Dist_trail_std +</v>
      </c>
      <c r="S12" t="s">
        <v>324</v>
      </c>
      <c r="T12" t="s">
        <v>320</v>
      </c>
      <c r="U12" t="str">
        <f t="shared" si="3"/>
        <v xml:space="preserve">abund.all.glmm = glmmTMB(abund.all ~ Dist_edge_std +Dist_trail_beginning_std +Dist_trail_std +(1 | ForestID), data= Results2,family = "poisson") </v>
      </c>
    </row>
    <row r="13" spans="1:21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  <c r="O13" t="str">
        <f xml:space="preserve"> CONCATENATE(B13, ".glmm")</f>
        <v>abund.nat.glmm</v>
      </c>
      <c r="P13" t="str">
        <f t="shared" si="0"/>
        <v>Dist_edge_std +</v>
      </c>
      <c r="Q13" t="str">
        <f t="shared" si="1"/>
        <v>Dist_trail_beginning_std +</v>
      </c>
      <c r="R13" t="str">
        <f t="shared" si="2"/>
        <v>Dist_trail_std +</v>
      </c>
      <c r="S13" t="s">
        <v>324</v>
      </c>
      <c r="T13" t="s">
        <v>320</v>
      </c>
      <c r="U13" t="str">
        <f t="shared" si="3"/>
        <v xml:space="preserve">abund.nat.glmm = glmmTMB(abund.nat ~ Dist_edge_std +Dist_trail_beginning_std +Dist_trail_std +(1 | ForestID), data= Results2,family = "poisson") </v>
      </c>
    </row>
    <row r="14" spans="1:21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  <c r="O14" t="str">
        <f xml:space="preserve"> CONCATENATE(B14, ".glmm")</f>
        <v>abund.nind.glmm</v>
      </c>
      <c r="P14" t="str">
        <f t="shared" si="0"/>
        <v>Dist_edge_std +</v>
      </c>
      <c r="Q14" t="str">
        <f t="shared" si="1"/>
        <v xml:space="preserve"> </v>
      </c>
      <c r="R14" t="str">
        <f t="shared" si="2"/>
        <v xml:space="preserve"> </v>
      </c>
      <c r="S14" t="s">
        <v>324</v>
      </c>
      <c r="T14" t="s">
        <v>320</v>
      </c>
      <c r="U14" t="str">
        <f t="shared" si="3"/>
        <v xml:space="preserve">abund.nind.glmm = glmmTMB(abund.nind ~ Dist_edge_std +  (1 | ForestID), data= Results2,family = "poisson") </v>
      </c>
    </row>
    <row r="15" spans="1:21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  <c r="O15" t="str">
        <f xml:space="preserve"> CONCATENATE(B15, ".glmm")</f>
        <v>abund.nind.glmm</v>
      </c>
      <c r="P15" t="str">
        <f t="shared" si="0"/>
        <v xml:space="preserve"> </v>
      </c>
      <c r="Q15" t="str">
        <f t="shared" si="1"/>
        <v xml:space="preserve"> </v>
      </c>
      <c r="R15" t="str">
        <f t="shared" si="2"/>
        <v>Dist_trail_std +</v>
      </c>
      <c r="S15" t="s">
        <v>324</v>
      </c>
      <c r="T15" t="s">
        <v>320</v>
      </c>
      <c r="U15" t="str">
        <f t="shared" si="3"/>
        <v xml:space="preserve">abund.nind.glmm = glmmTMB(abund.nind ~   Dist_trail_std +(1 | ForestID), data= Results2,family = "poisson") </v>
      </c>
    </row>
    <row r="16" spans="1:21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  <c r="O16" t="str">
        <f xml:space="preserve"> CONCATENATE(B16, ".glmm")</f>
        <v>prop.Talpha.glmm</v>
      </c>
      <c r="P16" t="str">
        <f t="shared" si="0"/>
        <v xml:space="preserve"> </v>
      </c>
      <c r="Q16" t="str">
        <f t="shared" si="1"/>
        <v xml:space="preserve"> </v>
      </c>
      <c r="R16" t="str">
        <f t="shared" si="2"/>
        <v xml:space="preserve"> </v>
      </c>
      <c r="S16" t="s">
        <v>326</v>
      </c>
      <c r="T16" t="s">
        <v>320</v>
      </c>
      <c r="U16" t="str">
        <f t="shared" si="3"/>
        <v xml:space="preserve">prop.Talpha.glmm = glmmTMB(prop.Talpha ~    (1 | ForestID), data= Results2,family = "beta_family") </v>
      </c>
    </row>
    <row r="17" spans="1:21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  <c r="O17" t="str">
        <f xml:space="preserve"> CONCATENATE(B17, ".glmm")</f>
        <v>prop.Talpha.glmm</v>
      </c>
      <c r="P17" t="str">
        <f t="shared" si="0"/>
        <v xml:space="preserve"> </v>
      </c>
      <c r="Q17" t="str">
        <f t="shared" si="1"/>
        <v xml:space="preserve"> </v>
      </c>
      <c r="R17" t="str">
        <f t="shared" si="2"/>
        <v>Dist_trail_std +</v>
      </c>
      <c r="S17" t="s">
        <v>326</v>
      </c>
      <c r="T17" t="s">
        <v>320</v>
      </c>
      <c r="U17" t="str">
        <f t="shared" si="3"/>
        <v xml:space="preserve">prop.Talpha.glmm = glmmTMB(prop.Talpha ~   Dist_trail_std +(1 | ForestID), data= Results2,family = "beta_family") </v>
      </c>
    </row>
    <row r="18" spans="1:21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  <c r="O18" t="str">
        <f xml:space="preserve"> CONCATENATE(B18, ".glmm")</f>
        <v>prop.Falpha.glmm</v>
      </c>
      <c r="P18" t="str">
        <f t="shared" si="0"/>
        <v xml:space="preserve"> </v>
      </c>
      <c r="Q18" t="str">
        <f t="shared" si="1"/>
        <v xml:space="preserve"> </v>
      </c>
      <c r="R18" t="str">
        <f t="shared" si="2"/>
        <v xml:space="preserve"> </v>
      </c>
      <c r="S18" t="s">
        <v>326</v>
      </c>
      <c r="T18" t="s">
        <v>320</v>
      </c>
      <c r="U18" t="str">
        <f t="shared" si="3"/>
        <v xml:space="preserve">prop.Falpha.glmm = glmmTMB(prop.Falpha ~    (1 | ForestID), data= Results2,family = "beta_family") </v>
      </c>
    </row>
    <row r="19" spans="1:21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  <c r="O19" t="str">
        <f xml:space="preserve"> CONCATENATE(B19, ".glmm")</f>
        <v>prop.Falpha.glmm</v>
      </c>
      <c r="P19" t="str">
        <f t="shared" si="0"/>
        <v xml:space="preserve"> </v>
      </c>
      <c r="Q19" t="str">
        <f t="shared" si="1"/>
        <v>Dist_trail_beginning_std +</v>
      </c>
      <c r="R19" t="str">
        <f t="shared" si="2"/>
        <v xml:space="preserve"> </v>
      </c>
      <c r="S19" t="s">
        <v>326</v>
      </c>
      <c r="T19" t="s">
        <v>320</v>
      </c>
      <c r="U19" t="str">
        <f t="shared" si="3"/>
        <v xml:space="preserve">prop.Falpha.glmm = glmmTMB(prop.Falpha ~  Dist_trail_beginning_std + (1 | ForestID), data= Results2,family = "beta_family") </v>
      </c>
    </row>
    <row r="20" spans="1:21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  <c r="O20" t="str">
        <f xml:space="preserve"> CONCATENATE(B20, ".glmm")</f>
        <v>prop.abund.glmm</v>
      </c>
      <c r="P20" t="str">
        <f t="shared" si="0"/>
        <v xml:space="preserve"> </v>
      </c>
      <c r="Q20" t="str">
        <f t="shared" si="1"/>
        <v xml:space="preserve"> </v>
      </c>
      <c r="R20" t="str">
        <f t="shared" si="2"/>
        <v xml:space="preserve"> </v>
      </c>
      <c r="S20" t="s">
        <v>326</v>
      </c>
      <c r="T20" t="s">
        <v>320</v>
      </c>
      <c r="U20" t="str">
        <f t="shared" si="3"/>
        <v xml:space="preserve">prop.abund.glmm = glmmTMB(prop.abund ~    (1 | ForestID), data= Results2,family = "beta_family") </v>
      </c>
    </row>
    <row r="21" spans="1:21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  <c r="O21" t="str">
        <f xml:space="preserve"> CONCATENATE(B21, ".glmm")</f>
        <v>all.tax.btotal.glmm</v>
      </c>
      <c r="P21" t="str">
        <f t="shared" si="0"/>
        <v xml:space="preserve"> </v>
      </c>
      <c r="Q21" t="str">
        <f t="shared" si="1"/>
        <v xml:space="preserve"> </v>
      </c>
      <c r="R21" t="str">
        <f t="shared" si="2"/>
        <v>Dist_trail_std +</v>
      </c>
      <c r="S21" t="s">
        <v>326</v>
      </c>
      <c r="T21" t="s">
        <v>320</v>
      </c>
      <c r="U21" t="str">
        <f t="shared" si="3"/>
        <v xml:space="preserve">all.tax.btotal.glmm = glmmTMB(all.tax.btotal ~   Dist_trail_std +(1 | ForestID), data= Results2,family = "beta_family") </v>
      </c>
    </row>
    <row r="22" spans="1:21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  <c r="O22" t="str">
        <f xml:space="preserve"> CONCATENATE(B22, ".glmm")</f>
        <v>all.tax.btotal.glmm</v>
      </c>
      <c r="P22" t="str">
        <f t="shared" si="0"/>
        <v>Dist_edge_std +</v>
      </c>
      <c r="Q22" t="str">
        <f t="shared" si="1"/>
        <v xml:space="preserve"> </v>
      </c>
      <c r="R22" t="str">
        <f t="shared" si="2"/>
        <v>Dist_trail_std +</v>
      </c>
      <c r="S22" t="s">
        <v>326</v>
      </c>
      <c r="T22" t="s">
        <v>320</v>
      </c>
      <c r="U22" t="str">
        <f t="shared" si="3"/>
        <v xml:space="preserve">all.tax.btotal.glmm = glmmTMB(all.tax.btotal ~ Dist_edge_std + Dist_trail_std +(1 | ForestID), data= Results2,family = "beta_family") </v>
      </c>
    </row>
    <row r="23" spans="1:21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  <c r="O23" t="str">
        <f xml:space="preserve"> CONCATENATE(B23, ".glmm")</f>
        <v>all.tax.brich.glmm</v>
      </c>
      <c r="P23" t="str">
        <f t="shared" si="0"/>
        <v xml:space="preserve"> </v>
      </c>
      <c r="Q23" t="str">
        <f t="shared" si="1"/>
        <v xml:space="preserve"> </v>
      </c>
      <c r="R23" t="str">
        <f t="shared" si="2"/>
        <v>Dist_trail_std +</v>
      </c>
      <c r="S23" t="s">
        <v>326</v>
      </c>
      <c r="T23" t="s">
        <v>320</v>
      </c>
      <c r="U23" t="str">
        <f t="shared" si="3"/>
        <v xml:space="preserve">all.tax.brich.glmm = glmmTMB(all.tax.brich ~   Dist_trail_std +(1 | ForestID), data= Results2,family = "beta_family") </v>
      </c>
    </row>
    <row r="24" spans="1:21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  <c r="O24" t="str">
        <f xml:space="preserve"> CONCATENATE(B24, ".glmm")</f>
        <v>all.tax.brich.glmm</v>
      </c>
      <c r="P24" t="str">
        <f t="shared" si="0"/>
        <v>Dist_edge_std +</v>
      </c>
      <c r="Q24" t="str">
        <f t="shared" si="1"/>
        <v xml:space="preserve"> </v>
      </c>
      <c r="R24" t="str">
        <f t="shared" si="2"/>
        <v>Dist_trail_std +</v>
      </c>
      <c r="S24" t="s">
        <v>326</v>
      </c>
      <c r="T24" t="s">
        <v>320</v>
      </c>
      <c r="U24" t="str">
        <f t="shared" si="3"/>
        <v xml:space="preserve">all.tax.brich.glmm = glmmTMB(all.tax.brich ~ Dist_edge_std + Dist_trail_std +(1 | ForestID), data= Results2,family = "beta_family") </v>
      </c>
    </row>
    <row r="25" spans="1:21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  <c r="O25" t="str">
        <f xml:space="preserve"> CONCATENATE(B25, ".glmm")</f>
        <v>all.tax.brepl.glmm</v>
      </c>
      <c r="P25" t="str">
        <f t="shared" si="0"/>
        <v xml:space="preserve"> </v>
      </c>
      <c r="Q25" t="str">
        <f t="shared" si="1"/>
        <v xml:space="preserve"> </v>
      </c>
      <c r="R25" t="str">
        <f t="shared" si="2"/>
        <v>Dist_trail_std +</v>
      </c>
      <c r="S25" t="s">
        <v>326</v>
      </c>
      <c r="T25" t="s">
        <v>320</v>
      </c>
      <c r="U25" t="str">
        <f t="shared" si="3"/>
        <v xml:space="preserve">all.tax.brepl.glmm = glmmTMB(all.tax.brepl ~   Dist_trail_std +(1 | ForestID), data= Results2,family = "beta_family") </v>
      </c>
    </row>
    <row r="26" spans="1:21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  <c r="O26" t="str">
        <f xml:space="preserve"> CONCATENATE(B26, ".glmm")</f>
        <v>all.tax.brepl.glmm</v>
      </c>
      <c r="P26" t="str">
        <f t="shared" si="0"/>
        <v>Dist_edge_std +</v>
      </c>
      <c r="Q26" t="str">
        <f t="shared" si="1"/>
        <v xml:space="preserve"> </v>
      </c>
      <c r="R26" t="str">
        <f t="shared" si="2"/>
        <v>Dist_trail_std +</v>
      </c>
      <c r="S26" t="s">
        <v>326</v>
      </c>
      <c r="T26" t="s">
        <v>320</v>
      </c>
      <c r="U26" t="str">
        <f t="shared" si="3"/>
        <v xml:space="preserve">all.tax.brepl.glmm = glmmTMB(all.tax.brepl ~ Dist_edge_std + Dist_trail_std +(1 | ForestID), data= Results2,family = "beta_family") </v>
      </c>
    </row>
    <row r="27" spans="1:21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  <c r="O27" t="str">
        <f xml:space="preserve"> CONCATENATE(B27, ".glmm")</f>
        <v>nat.tax.btotal.glmm</v>
      </c>
      <c r="P27" t="str">
        <f t="shared" si="0"/>
        <v xml:space="preserve"> </v>
      </c>
      <c r="Q27" t="str">
        <f t="shared" si="1"/>
        <v xml:space="preserve"> </v>
      </c>
      <c r="R27" t="str">
        <f t="shared" si="2"/>
        <v>Dist_trail_std +</v>
      </c>
      <c r="S27" t="s">
        <v>326</v>
      </c>
      <c r="T27" t="s">
        <v>320</v>
      </c>
      <c r="U27" t="str">
        <f t="shared" si="3"/>
        <v xml:space="preserve">nat.tax.btotal.glmm = glmmTMB(nat.tax.btotal ~   Dist_trail_std +(1 | ForestID), data= Results2,family = "beta_family") </v>
      </c>
    </row>
    <row r="28" spans="1:21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  <c r="O28" t="str">
        <f xml:space="preserve"> CONCATENATE(B28, ".glmm")</f>
        <v>nat.tax.btotal.glmm</v>
      </c>
      <c r="P28" t="str">
        <f t="shared" si="0"/>
        <v>Dist_edge_std +</v>
      </c>
      <c r="Q28" t="str">
        <f t="shared" si="1"/>
        <v xml:space="preserve"> </v>
      </c>
      <c r="R28" t="str">
        <f t="shared" si="2"/>
        <v>Dist_trail_std +</v>
      </c>
      <c r="S28" t="s">
        <v>326</v>
      </c>
      <c r="T28" t="s">
        <v>320</v>
      </c>
      <c r="U28" t="str">
        <f t="shared" si="3"/>
        <v xml:space="preserve">nat.tax.btotal.glmm = glmmTMB(nat.tax.btotal ~ Dist_edge_std + Dist_trail_std +(1 | ForestID), data= Results2,family = "beta_family") </v>
      </c>
    </row>
    <row r="29" spans="1:21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  <c r="O29" t="str">
        <f xml:space="preserve"> CONCATENATE(B29, ".glmm")</f>
        <v>nat.tax.brich.glmm</v>
      </c>
      <c r="P29" t="str">
        <f t="shared" si="0"/>
        <v xml:space="preserve"> </v>
      </c>
      <c r="Q29" t="str">
        <f t="shared" si="1"/>
        <v xml:space="preserve"> </v>
      </c>
      <c r="R29" t="str">
        <f t="shared" si="2"/>
        <v xml:space="preserve"> </v>
      </c>
      <c r="S29" t="s">
        <v>326</v>
      </c>
      <c r="T29" t="s">
        <v>320</v>
      </c>
      <c r="U29" t="str">
        <f t="shared" si="3"/>
        <v xml:space="preserve">nat.tax.brich.glmm = glmmTMB(nat.tax.brich ~    (1 | ForestID), data= Results2,family = "beta_family") </v>
      </c>
    </row>
    <row r="30" spans="1:21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  <c r="O30" t="str">
        <f xml:space="preserve"> CONCATENATE(B30, ".glmm")</f>
        <v>nat.tax.brepl.glmm</v>
      </c>
      <c r="P30" t="str">
        <f t="shared" si="0"/>
        <v xml:space="preserve"> </v>
      </c>
      <c r="Q30" t="str">
        <f t="shared" si="1"/>
        <v xml:space="preserve"> </v>
      </c>
      <c r="R30" t="str">
        <f t="shared" si="2"/>
        <v>Dist_trail_std +</v>
      </c>
      <c r="S30" t="s">
        <v>326</v>
      </c>
      <c r="T30" t="s">
        <v>320</v>
      </c>
      <c r="U30" t="str">
        <f t="shared" si="3"/>
        <v xml:space="preserve">nat.tax.brepl.glmm = glmmTMB(nat.tax.brepl ~   Dist_trail_std +(1 | ForestID), data= Results2,family = "beta_family") </v>
      </c>
    </row>
    <row r="31" spans="1:21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  <c r="O31" t="str">
        <f xml:space="preserve"> CONCATENATE(B31, ".glmm")</f>
        <v>nat.tax.brepl.glmm</v>
      </c>
      <c r="P31" t="str">
        <f t="shared" si="0"/>
        <v>Dist_edge_std +</v>
      </c>
      <c r="Q31" t="str">
        <f t="shared" si="1"/>
        <v xml:space="preserve"> </v>
      </c>
      <c r="R31" t="str">
        <f t="shared" si="2"/>
        <v>Dist_trail_std +</v>
      </c>
      <c r="S31" t="s">
        <v>326</v>
      </c>
      <c r="T31" t="s">
        <v>320</v>
      </c>
      <c r="U31" t="str">
        <f t="shared" si="3"/>
        <v xml:space="preserve">nat.tax.brepl.glmm = glmmTMB(nat.tax.brepl ~ Dist_edge_std + Dist_trail_std +(1 | ForestID), data= Results2,family = "beta_family") </v>
      </c>
    </row>
    <row r="32" spans="1:21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  <c r="O32" t="str">
        <f xml:space="preserve"> CONCATENATE(B32, ".glmm")</f>
        <v>nind.tax.btotal.glmm</v>
      </c>
      <c r="P32" t="str">
        <f t="shared" si="0"/>
        <v>Dist_edge_std +</v>
      </c>
      <c r="Q32" t="str">
        <f t="shared" si="1"/>
        <v xml:space="preserve"> </v>
      </c>
      <c r="R32" t="str">
        <f t="shared" si="2"/>
        <v>Dist_trail_std +</v>
      </c>
      <c r="S32" t="s">
        <v>326</v>
      </c>
      <c r="T32" t="s">
        <v>320</v>
      </c>
      <c r="U32" t="str">
        <f t="shared" si="3"/>
        <v xml:space="preserve">nind.tax.btotal.glmm = glmmTMB(nind.tax.btotal ~ Dist_edge_std + Dist_trail_std +(1 | ForestID), data= Results2,family = "beta_family") </v>
      </c>
    </row>
    <row r="33" spans="1:21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  <c r="O33" t="str">
        <f xml:space="preserve"> CONCATENATE(B33, ".glmm")</f>
        <v>nind.tax.btotal.glmm</v>
      </c>
      <c r="P33" t="str">
        <f t="shared" si="0"/>
        <v xml:space="preserve"> </v>
      </c>
      <c r="Q33" t="str">
        <f t="shared" si="1"/>
        <v xml:space="preserve"> </v>
      </c>
      <c r="R33" t="str">
        <f t="shared" si="2"/>
        <v xml:space="preserve"> </v>
      </c>
      <c r="S33" t="s">
        <v>326</v>
      </c>
      <c r="T33" t="s">
        <v>320</v>
      </c>
      <c r="U33" t="str">
        <f t="shared" si="3"/>
        <v xml:space="preserve">nind.tax.btotal.glmm = glmmTMB(nind.tax.btotal ~    (1 | ForestID), data= Results2,family = "beta_family") </v>
      </c>
    </row>
    <row r="34" spans="1:21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  <c r="O34" t="str">
        <f xml:space="preserve"> CONCATENATE(B34, ".glmm")</f>
        <v>nind.tax.btotal.glmm</v>
      </c>
      <c r="P34" t="str">
        <f t="shared" si="0"/>
        <v xml:space="preserve"> </v>
      </c>
      <c r="Q34" t="str">
        <f t="shared" si="1"/>
        <v xml:space="preserve"> </v>
      </c>
      <c r="R34" t="str">
        <f t="shared" si="2"/>
        <v>Dist_trail_std +</v>
      </c>
      <c r="S34" t="s">
        <v>326</v>
      </c>
      <c r="T34" t="s">
        <v>320</v>
      </c>
      <c r="U34" t="str">
        <f t="shared" si="3"/>
        <v xml:space="preserve">nind.tax.btotal.glmm = glmmTMB(nind.tax.btotal ~   Dist_trail_std +(1 | ForestID), data= Results2,family = "beta_family") </v>
      </c>
    </row>
    <row r="35" spans="1:21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  <c r="O35" t="str">
        <f xml:space="preserve"> CONCATENATE(B35, ".glmm")</f>
        <v>nind.tax.brich.glmm</v>
      </c>
      <c r="P35" t="str">
        <f t="shared" si="0"/>
        <v>Dist_edge_std +</v>
      </c>
      <c r="Q35" t="str">
        <f t="shared" si="1"/>
        <v xml:space="preserve"> </v>
      </c>
      <c r="R35" t="str">
        <f t="shared" si="2"/>
        <v>Dist_trail_std +</v>
      </c>
      <c r="S35" t="s">
        <v>326</v>
      </c>
      <c r="T35" t="s">
        <v>320</v>
      </c>
      <c r="U35" t="str">
        <f t="shared" si="3"/>
        <v xml:space="preserve">nind.tax.brich.glmm = glmmTMB(nind.tax.brich ~ Dist_edge_std + Dist_trail_std +(1 | ForestID), data= Results2,family = "beta_family") </v>
      </c>
    </row>
    <row r="36" spans="1:21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  <c r="O36" t="str">
        <f xml:space="preserve"> CONCATENATE(B36, ".glmm")</f>
        <v>nind.tax.brepl.glmm</v>
      </c>
      <c r="P36" t="str">
        <f t="shared" si="0"/>
        <v xml:space="preserve"> </v>
      </c>
      <c r="Q36" t="str">
        <f t="shared" si="1"/>
        <v xml:space="preserve"> </v>
      </c>
      <c r="R36" t="str">
        <f t="shared" si="2"/>
        <v xml:space="preserve"> </v>
      </c>
      <c r="S36" t="s">
        <v>326</v>
      </c>
      <c r="T36" t="s">
        <v>320</v>
      </c>
      <c r="U36" t="str">
        <f t="shared" si="3"/>
        <v xml:space="preserve">nind.tax.brepl.glmm = glmmTMB(nind.tax.brepl ~    (1 | ForestID), data= Results2,family = "beta_family") </v>
      </c>
    </row>
    <row r="37" spans="1:21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  <c r="O37" t="str">
        <f xml:space="preserve"> CONCATENATE(B37, ".glmm")</f>
        <v>nind.tax.brepl.glmm</v>
      </c>
      <c r="P37" t="str">
        <f t="shared" si="0"/>
        <v>Dist_edge_std +</v>
      </c>
      <c r="Q37" t="str">
        <f t="shared" si="1"/>
        <v xml:space="preserve"> </v>
      </c>
      <c r="R37" t="str">
        <f t="shared" si="2"/>
        <v xml:space="preserve"> </v>
      </c>
      <c r="S37" t="s">
        <v>326</v>
      </c>
      <c r="T37" t="s">
        <v>320</v>
      </c>
      <c r="U37" t="str">
        <f t="shared" si="3"/>
        <v xml:space="preserve">nind.tax.brepl.glmm = glmmTMB(nind.tax.brepl ~ Dist_edge_std +  (1 | ForestID), data= Results2,family = "beta_family") </v>
      </c>
    </row>
    <row r="38" spans="1:21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  <c r="O38" t="str">
        <f xml:space="preserve"> CONCATENATE(B38, ".glmm")</f>
        <v>all.func.btotal.glmm</v>
      </c>
      <c r="P38" t="str">
        <f t="shared" si="0"/>
        <v xml:space="preserve"> </v>
      </c>
      <c r="Q38" t="str">
        <f t="shared" si="1"/>
        <v xml:space="preserve"> </v>
      </c>
      <c r="R38" t="str">
        <f t="shared" si="2"/>
        <v>Dist_trail_std +</v>
      </c>
      <c r="S38" t="s">
        <v>326</v>
      </c>
      <c r="T38" t="s">
        <v>320</v>
      </c>
      <c r="U38" t="str">
        <f t="shared" si="3"/>
        <v xml:space="preserve">all.func.btotal.glmm = glmmTMB(all.func.btotal ~   Dist_trail_std +(1 | ForestID), data= Results2,family = "beta_family") </v>
      </c>
    </row>
    <row r="39" spans="1:21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  <c r="O39" t="str">
        <f xml:space="preserve"> CONCATENATE(B39, ".glmm")</f>
        <v>all.func.btotal.glmm</v>
      </c>
      <c r="P39" t="str">
        <f t="shared" si="0"/>
        <v>Dist_edge_std +</v>
      </c>
      <c r="Q39" t="str">
        <f t="shared" si="1"/>
        <v xml:space="preserve"> </v>
      </c>
      <c r="R39" t="str">
        <f t="shared" si="2"/>
        <v>Dist_trail_std +</v>
      </c>
      <c r="S39" t="s">
        <v>326</v>
      </c>
      <c r="T39" t="s">
        <v>320</v>
      </c>
      <c r="U39" t="str">
        <f t="shared" si="3"/>
        <v xml:space="preserve">all.func.btotal.glmm = glmmTMB(all.func.btotal ~ Dist_edge_std + Dist_trail_std +(1 | ForestID), data= Results2,family = "beta_family") </v>
      </c>
    </row>
    <row r="40" spans="1:21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  <c r="O40" t="str">
        <f xml:space="preserve"> CONCATENATE(B40, ".glmm")</f>
        <v>all.func.brich.glmm</v>
      </c>
      <c r="P40" t="str">
        <f t="shared" si="0"/>
        <v xml:space="preserve"> </v>
      </c>
      <c r="Q40" t="str">
        <f t="shared" si="1"/>
        <v xml:space="preserve"> </v>
      </c>
      <c r="R40" t="str">
        <f t="shared" si="2"/>
        <v>Dist_trail_std +</v>
      </c>
      <c r="S40" t="s">
        <v>326</v>
      </c>
      <c r="T40" t="s">
        <v>320</v>
      </c>
      <c r="U40" t="str">
        <f t="shared" si="3"/>
        <v xml:space="preserve">all.func.brich.glmm = glmmTMB(all.func.brich ~   Dist_trail_std +(1 | ForestID), data= Results2,family = "beta_family") </v>
      </c>
    </row>
    <row r="41" spans="1:21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  <c r="O41" t="str">
        <f xml:space="preserve"> CONCATENATE(B41, ".glmm")</f>
        <v>all.func.brich.glmm</v>
      </c>
      <c r="P41" t="str">
        <f t="shared" si="0"/>
        <v>Dist_edge_std +</v>
      </c>
      <c r="Q41" t="str">
        <f t="shared" si="1"/>
        <v xml:space="preserve"> </v>
      </c>
      <c r="R41" t="str">
        <f t="shared" si="2"/>
        <v>Dist_trail_std +</v>
      </c>
      <c r="S41" t="s">
        <v>326</v>
      </c>
      <c r="T41" t="s">
        <v>320</v>
      </c>
      <c r="U41" t="str">
        <f t="shared" si="3"/>
        <v xml:space="preserve">all.func.brich.glmm = glmmTMB(all.func.brich ~ Dist_edge_std + Dist_trail_std +(1 | ForestID), data= Results2,family = "beta_family") </v>
      </c>
    </row>
    <row r="42" spans="1:21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  <c r="O42" t="str">
        <f xml:space="preserve"> CONCATENATE(B42, ".glmm")</f>
        <v>all.func.brepl.glmm</v>
      </c>
      <c r="P42" t="str">
        <f t="shared" si="0"/>
        <v xml:space="preserve"> </v>
      </c>
      <c r="Q42" t="str">
        <f t="shared" si="1"/>
        <v xml:space="preserve"> </v>
      </c>
      <c r="R42" t="str">
        <f t="shared" si="2"/>
        <v>Dist_trail_std +</v>
      </c>
      <c r="S42" t="s">
        <v>326</v>
      </c>
      <c r="T42" t="s">
        <v>320</v>
      </c>
      <c r="U42" t="str">
        <f t="shared" si="3"/>
        <v xml:space="preserve">all.func.brepl.glmm = glmmTMB(all.func.brepl ~   Dist_trail_std +(1 | ForestID), data= Results2,family = "beta_family") </v>
      </c>
    </row>
    <row r="43" spans="1:21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  <c r="O43" t="str">
        <f xml:space="preserve"> CONCATENATE(B43, ".glmm")</f>
        <v>all.func.brepl.glmm</v>
      </c>
      <c r="P43" t="str">
        <f t="shared" si="0"/>
        <v>Dist_edge_std +</v>
      </c>
      <c r="Q43" t="str">
        <f t="shared" si="1"/>
        <v xml:space="preserve"> </v>
      </c>
      <c r="R43" t="str">
        <f t="shared" si="2"/>
        <v>Dist_trail_std +</v>
      </c>
      <c r="S43" t="s">
        <v>326</v>
      </c>
      <c r="T43" t="s">
        <v>320</v>
      </c>
      <c r="U43" t="str">
        <f t="shared" si="3"/>
        <v xml:space="preserve">all.func.brepl.glmm = glmmTMB(all.func.brepl ~ Dist_edge_std + Dist_trail_std +(1 | ForestID), data= Results2,family = "beta_family") </v>
      </c>
    </row>
    <row r="44" spans="1:21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  <c r="O44" t="str">
        <f xml:space="preserve"> CONCATENATE(B44, ".glmm")</f>
        <v>nat.func.btotal.glmm</v>
      </c>
      <c r="P44" t="str">
        <f t="shared" si="0"/>
        <v xml:space="preserve"> </v>
      </c>
      <c r="Q44" t="str">
        <f t="shared" si="1"/>
        <v xml:space="preserve"> </v>
      </c>
      <c r="R44" t="str">
        <f t="shared" si="2"/>
        <v>Dist_trail_std +</v>
      </c>
      <c r="S44" t="s">
        <v>326</v>
      </c>
      <c r="T44" t="s">
        <v>320</v>
      </c>
      <c r="U44" t="str">
        <f t="shared" si="3"/>
        <v xml:space="preserve">nat.func.btotal.glmm = glmmTMB(nat.func.btotal ~   Dist_trail_std +(1 | ForestID), data= Results2,family = "beta_family") </v>
      </c>
    </row>
    <row r="45" spans="1:21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  <c r="O45" t="str">
        <f xml:space="preserve"> CONCATENATE(B45, ".glmm")</f>
        <v>nat.func.btotal.glmm</v>
      </c>
      <c r="P45" t="str">
        <f t="shared" si="0"/>
        <v>Dist_edge_std +</v>
      </c>
      <c r="Q45" t="str">
        <f t="shared" si="1"/>
        <v xml:space="preserve"> </v>
      </c>
      <c r="R45" t="str">
        <f t="shared" si="2"/>
        <v>Dist_trail_std +</v>
      </c>
      <c r="S45" t="s">
        <v>326</v>
      </c>
      <c r="T45" t="s">
        <v>320</v>
      </c>
      <c r="U45" t="str">
        <f t="shared" si="3"/>
        <v xml:space="preserve">nat.func.btotal.glmm = glmmTMB(nat.func.btotal ~ Dist_edge_std + Dist_trail_std +(1 | ForestID), data= Results2,family = "beta_family") </v>
      </c>
    </row>
    <row r="46" spans="1:21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  <c r="O46" t="str">
        <f xml:space="preserve"> CONCATENATE(B46, ".glmm")</f>
        <v>nat.func.brich.glmm</v>
      </c>
      <c r="P46" t="str">
        <f t="shared" si="0"/>
        <v xml:space="preserve"> </v>
      </c>
      <c r="Q46" t="str">
        <f t="shared" si="1"/>
        <v xml:space="preserve"> </v>
      </c>
      <c r="R46" t="str">
        <f t="shared" si="2"/>
        <v>Dist_trail_std +</v>
      </c>
      <c r="S46" t="s">
        <v>326</v>
      </c>
      <c r="T46" t="s">
        <v>320</v>
      </c>
      <c r="U46" t="str">
        <f t="shared" si="3"/>
        <v xml:space="preserve">nat.func.brich.glmm = glmmTMB(nat.func.brich ~   Dist_trail_std +(1 | ForestID), data= Results2,family = "beta_family") </v>
      </c>
    </row>
    <row r="47" spans="1:21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  <c r="O47" t="str">
        <f xml:space="preserve"> CONCATENATE(B47, ".glmm")</f>
        <v>nat.func.brich.glmm</v>
      </c>
      <c r="P47" t="str">
        <f t="shared" si="0"/>
        <v>Dist_edge_std +</v>
      </c>
      <c r="Q47" t="str">
        <f t="shared" si="1"/>
        <v xml:space="preserve"> </v>
      </c>
      <c r="R47" t="str">
        <f t="shared" si="2"/>
        <v>Dist_trail_std +</v>
      </c>
      <c r="S47" t="s">
        <v>326</v>
      </c>
      <c r="T47" t="s">
        <v>320</v>
      </c>
      <c r="U47" t="str">
        <f t="shared" si="3"/>
        <v xml:space="preserve">nat.func.brich.glmm = glmmTMB(nat.func.brich ~ Dist_edge_std + Dist_trail_std +(1 | ForestID), data= Results2,family = "beta_family") </v>
      </c>
    </row>
    <row r="48" spans="1:21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  <c r="O48" t="str">
        <f xml:space="preserve"> CONCATENATE(B48, ".glmm")</f>
        <v>nat.func.brepl.glmm</v>
      </c>
      <c r="P48" t="str">
        <f t="shared" si="0"/>
        <v xml:space="preserve"> </v>
      </c>
      <c r="Q48" t="str">
        <f t="shared" si="1"/>
        <v xml:space="preserve"> </v>
      </c>
      <c r="R48" t="str">
        <f t="shared" si="2"/>
        <v>Dist_trail_std +</v>
      </c>
      <c r="S48" t="s">
        <v>326</v>
      </c>
      <c r="T48" t="s">
        <v>320</v>
      </c>
      <c r="U48" t="str">
        <f t="shared" si="3"/>
        <v xml:space="preserve">nat.func.brepl.glmm = glmmTMB(nat.func.brepl ~   Dist_trail_std +(1 | ForestID), data= Results2,family = "beta_family") </v>
      </c>
    </row>
    <row r="49" spans="1:21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  <c r="O49" t="str">
        <f xml:space="preserve"> CONCATENATE(B49, ".glmm")</f>
        <v>nind.func.btotal.glmm</v>
      </c>
      <c r="P49" t="str">
        <f t="shared" si="0"/>
        <v>Dist_edge_std +</v>
      </c>
      <c r="Q49" t="str">
        <f t="shared" si="1"/>
        <v xml:space="preserve"> </v>
      </c>
      <c r="R49" t="str">
        <f t="shared" si="2"/>
        <v>Dist_trail_std +</v>
      </c>
      <c r="S49" t="s">
        <v>326</v>
      </c>
      <c r="T49" t="s">
        <v>320</v>
      </c>
      <c r="U49" t="str">
        <f t="shared" si="3"/>
        <v xml:space="preserve">nind.func.btotal.glmm = glmmTMB(nind.func.btotal ~ Dist_edge_std + Dist_trail_std +(1 | ForestID), data= Results2,family = "beta_family") </v>
      </c>
    </row>
    <row r="50" spans="1:21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  <c r="O50" t="str">
        <f xml:space="preserve"> CONCATENATE(B50, ".glmm")</f>
        <v>nind.func.brich.glmm</v>
      </c>
      <c r="P50" t="str">
        <f t="shared" si="0"/>
        <v>Dist_edge_std +</v>
      </c>
      <c r="Q50" t="str">
        <f t="shared" si="1"/>
        <v xml:space="preserve"> </v>
      </c>
      <c r="R50" t="str">
        <f t="shared" si="2"/>
        <v>Dist_trail_std +</v>
      </c>
      <c r="S50" t="s">
        <v>326</v>
      </c>
      <c r="T50" t="s">
        <v>320</v>
      </c>
      <c r="U50" t="str">
        <f t="shared" si="3"/>
        <v xml:space="preserve">nind.func.brich.glmm = glmmTMB(nind.func.brich ~ Dist_edge_std + Dist_trail_std +(1 | ForestID), data= Results2,family = "beta_family") </v>
      </c>
    </row>
    <row r="51" spans="1:21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  <c r="O51" t="str">
        <f xml:space="preserve"> CONCATENATE(B51, ".glmm")</f>
        <v>nind.func.brepl.glmm</v>
      </c>
      <c r="P51" t="str">
        <f t="shared" si="0"/>
        <v xml:space="preserve"> </v>
      </c>
      <c r="Q51" t="str">
        <f t="shared" si="1"/>
        <v xml:space="preserve"> </v>
      </c>
      <c r="R51" t="str">
        <f t="shared" si="2"/>
        <v xml:space="preserve"> </v>
      </c>
      <c r="S51" t="s">
        <v>326</v>
      </c>
      <c r="T51" t="s">
        <v>320</v>
      </c>
      <c r="U51" t="str">
        <f t="shared" si="3"/>
        <v xml:space="preserve">nind.func.brepl.glmm = glmmTMB(nind.func.brepl ~    (1 | ForestID), data= Results2,family = "beta_family") </v>
      </c>
    </row>
    <row r="52" spans="1:21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  <c r="O52" t="str">
        <f xml:space="preserve"> CONCATENATE(B52, ".glmm")</f>
        <v>nind.func.brepl.glmm</v>
      </c>
      <c r="P52" t="str">
        <f t="shared" si="0"/>
        <v>Dist_edge_std +</v>
      </c>
      <c r="Q52" t="str">
        <f t="shared" si="1"/>
        <v xml:space="preserve"> </v>
      </c>
      <c r="R52" t="str">
        <f t="shared" si="2"/>
        <v xml:space="preserve"> </v>
      </c>
      <c r="S52" t="s">
        <v>326</v>
      </c>
      <c r="T52" t="s">
        <v>320</v>
      </c>
      <c r="U52" t="str">
        <f t="shared" si="3"/>
        <v xml:space="preserve">nind.func.brepl.glmm = glmmTMB(nind.func.brepl ~ Dist_edge_std +  (1 | ForestID), data= Results2,family = "beta_family")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17" sqref="B17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373</v>
      </c>
      <c r="B1" t="s">
        <v>372</v>
      </c>
    </row>
    <row r="2" spans="1:2" x14ac:dyDescent="0.2">
      <c r="A2" t="s">
        <v>342</v>
      </c>
      <c r="B2" t="s">
        <v>329</v>
      </c>
    </row>
    <row r="3" spans="1:2" x14ac:dyDescent="0.2">
      <c r="A3" t="s">
        <v>343</v>
      </c>
      <c r="B3" t="s">
        <v>330</v>
      </c>
    </row>
    <row r="4" spans="1:2" x14ac:dyDescent="0.2">
      <c r="A4" t="s">
        <v>344</v>
      </c>
      <c r="B4" t="s">
        <v>331</v>
      </c>
    </row>
    <row r="5" spans="1:2" x14ac:dyDescent="0.2">
      <c r="A5" t="s">
        <v>344</v>
      </c>
      <c r="B5" t="s">
        <v>377</v>
      </c>
    </row>
    <row r="6" spans="1:2" x14ac:dyDescent="0.2">
      <c r="A6" t="s">
        <v>344</v>
      </c>
      <c r="B6" t="s">
        <v>378</v>
      </c>
    </row>
    <row r="7" spans="1:2" x14ac:dyDescent="0.2">
      <c r="A7" t="s">
        <v>344</v>
      </c>
      <c r="B7" t="s">
        <v>379</v>
      </c>
    </row>
    <row r="8" spans="1:2" x14ac:dyDescent="0.2">
      <c r="A8" t="s">
        <v>345</v>
      </c>
      <c r="B8" t="s">
        <v>332</v>
      </c>
    </row>
    <row r="9" spans="1:2" x14ac:dyDescent="0.2">
      <c r="A9" t="s">
        <v>345</v>
      </c>
      <c r="B9" t="s">
        <v>380</v>
      </c>
    </row>
    <row r="10" spans="1:2" x14ac:dyDescent="0.2">
      <c r="A10" t="s">
        <v>346</v>
      </c>
      <c r="B10" t="s">
        <v>333</v>
      </c>
    </row>
    <row r="11" spans="1:2" x14ac:dyDescent="0.2">
      <c r="A11" t="s">
        <v>347</v>
      </c>
      <c r="B11" t="s">
        <v>334</v>
      </c>
    </row>
    <row r="12" spans="1:2" x14ac:dyDescent="0.2">
      <c r="A12" t="s">
        <v>348</v>
      </c>
      <c r="B12" t="s">
        <v>381</v>
      </c>
    </row>
    <row r="13" spans="1:2" x14ac:dyDescent="0.2">
      <c r="A13" t="s">
        <v>349</v>
      </c>
      <c r="B13" t="s">
        <v>382</v>
      </c>
    </row>
    <row r="14" spans="1:2" x14ac:dyDescent="0.2">
      <c r="A14" t="s">
        <v>350</v>
      </c>
      <c r="B14" t="s">
        <v>383</v>
      </c>
    </row>
    <row r="15" spans="1:2" x14ac:dyDescent="0.2">
      <c r="A15" t="s">
        <v>350</v>
      </c>
      <c r="B15" t="s">
        <v>384</v>
      </c>
    </row>
    <row r="16" spans="1:2" x14ac:dyDescent="0.2">
      <c r="A16" t="s">
        <v>351</v>
      </c>
      <c r="B16" t="s">
        <v>335</v>
      </c>
    </row>
    <row r="17" spans="1:2" x14ac:dyDescent="0.2">
      <c r="A17" t="s">
        <v>351</v>
      </c>
      <c r="B17" t="s">
        <v>385</v>
      </c>
    </row>
    <row r="18" spans="1:2" x14ac:dyDescent="0.2">
      <c r="A18" t="s">
        <v>352</v>
      </c>
      <c r="B18" t="s">
        <v>336</v>
      </c>
    </row>
    <row r="19" spans="1:2" x14ac:dyDescent="0.2">
      <c r="A19" t="s">
        <v>352</v>
      </c>
      <c r="B19" t="s">
        <v>386</v>
      </c>
    </row>
    <row r="20" spans="1:2" x14ac:dyDescent="0.2">
      <c r="A20" t="s">
        <v>353</v>
      </c>
      <c r="B20" t="s">
        <v>337</v>
      </c>
    </row>
    <row r="21" spans="1:2" x14ac:dyDescent="0.2">
      <c r="A21" t="s">
        <v>354</v>
      </c>
      <c r="B21" t="s">
        <v>387</v>
      </c>
    </row>
    <row r="22" spans="1:2" x14ac:dyDescent="0.2">
      <c r="A22" t="s">
        <v>354</v>
      </c>
      <c r="B22" t="s">
        <v>388</v>
      </c>
    </row>
    <row r="23" spans="1:2" x14ac:dyDescent="0.2">
      <c r="A23" t="s">
        <v>355</v>
      </c>
      <c r="B23" t="s">
        <v>389</v>
      </c>
    </row>
    <row r="24" spans="1:2" x14ac:dyDescent="0.2">
      <c r="A24" t="s">
        <v>355</v>
      </c>
      <c r="B24" t="s">
        <v>390</v>
      </c>
    </row>
    <row r="25" spans="1:2" x14ac:dyDescent="0.2">
      <c r="A25" t="s">
        <v>356</v>
      </c>
      <c r="B25" t="s">
        <v>391</v>
      </c>
    </row>
    <row r="26" spans="1:2" x14ac:dyDescent="0.2">
      <c r="A26" t="s">
        <v>356</v>
      </c>
      <c r="B26" t="s">
        <v>392</v>
      </c>
    </row>
    <row r="27" spans="1:2" x14ac:dyDescent="0.2">
      <c r="A27" t="s">
        <v>357</v>
      </c>
      <c r="B27" t="s">
        <v>393</v>
      </c>
    </row>
    <row r="28" spans="1:2" x14ac:dyDescent="0.2">
      <c r="A28" t="s">
        <v>357</v>
      </c>
      <c r="B28" t="s">
        <v>394</v>
      </c>
    </row>
    <row r="29" spans="1:2" x14ac:dyDescent="0.2">
      <c r="A29" t="s">
        <v>358</v>
      </c>
      <c r="B29" t="s">
        <v>338</v>
      </c>
    </row>
    <row r="30" spans="1:2" x14ac:dyDescent="0.2">
      <c r="A30" t="s">
        <v>359</v>
      </c>
      <c r="B30" t="s">
        <v>395</v>
      </c>
    </row>
    <row r="31" spans="1:2" x14ac:dyDescent="0.2">
      <c r="A31" t="s">
        <v>359</v>
      </c>
      <c r="B31" t="s">
        <v>396</v>
      </c>
    </row>
    <row r="32" spans="1:2" x14ac:dyDescent="0.2">
      <c r="A32" t="s">
        <v>360</v>
      </c>
      <c r="B32" t="s">
        <v>397</v>
      </c>
    </row>
    <row r="33" spans="1:2" x14ac:dyDescent="0.2">
      <c r="A33" t="s">
        <v>360</v>
      </c>
      <c r="B33" t="s">
        <v>339</v>
      </c>
    </row>
    <row r="34" spans="1:2" x14ac:dyDescent="0.2">
      <c r="A34" t="s">
        <v>360</v>
      </c>
      <c r="B34" t="s">
        <v>398</v>
      </c>
    </row>
    <row r="35" spans="1:2" x14ac:dyDescent="0.2">
      <c r="A35" t="s">
        <v>361</v>
      </c>
      <c r="B35" t="s">
        <v>399</v>
      </c>
    </row>
    <row r="36" spans="1:2" x14ac:dyDescent="0.2">
      <c r="A36" t="s">
        <v>362</v>
      </c>
      <c r="B36" t="s">
        <v>340</v>
      </c>
    </row>
    <row r="37" spans="1:2" x14ac:dyDescent="0.2">
      <c r="A37" t="s">
        <v>362</v>
      </c>
      <c r="B37" t="s">
        <v>400</v>
      </c>
    </row>
    <row r="38" spans="1:2" x14ac:dyDescent="0.2">
      <c r="A38" t="s">
        <v>363</v>
      </c>
      <c r="B38" t="s">
        <v>401</v>
      </c>
    </row>
    <row r="39" spans="1:2" x14ac:dyDescent="0.2">
      <c r="A39" t="s">
        <v>363</v>
      </c>
      <c r="B39" t="s">
        <v>402</v>
      </c>
    </row>
    <row r="40" spans="1:2" x14ac:dyDescent="0.2">
      <c r="A40" t="s">
        <v>364</v>
      </c>
      <c r="B40" t="s">
        <v>403</v>
      </c>
    </row>
    <row r="41" spans="1:2" x14ac:dyDescent="0.2">
      <c r="A41" t="s">
        <v>364</v>
      </c>
      <c r="B41" t="s">
        <v>404</v>
      </c>
    </row>
    <row r="42" spans="1:2" x14ac:dyDescent="0.2">
      <c r="A42" t="s">
        <v>365</v>
      </c>
      <c r="B42" t="s">
        <v>405</v>
      </c>
    </row>
    <row r="43" spans="1:2" x14ac:dyDescent="0.2">
      <c r="A43" t="s">
        <v>365</v>
      </c>
      <c r="B43" t="s">
        <v>406</v>
      </c>
    </row>
    <row r="44" spans="1:2" x14ac:dyDescent="0.2">
      <c r="A44" t="s">
        <v>366</v>
      </c>
      <c r="B44" t="s">
        <v>407</v>
      </c>
    </row>
    <row r="45" spans="1:2" x14ac:dyDescent="0.2">
      <c r="A45" t="s">
        <v>366</v>
      </c>
      <c r="B45" t="s">
        <v>408</v>
      </c>
    </row>
    <row r="46" spans="1:2" x14ac:dyDescent="0.2">
      <c r="A46" t="s">
        <v>367</v>
      </c>
      <c r="B46" t="s">
        <v>409</v>
      </c>
    </row>
    <row r="47" spans="1:2" x14ac:dyDescent="0.2">
      <c r="A47" t="s">
        <v>367</v>
      </c>
      <c r="B47" t="s">
        <v>410</v>
      </c>
    </row>
    <row r="48" spans="1:2" x14ac:dyDescent="0.2">
      <c r="A48" t="s">
        <v>368</v>
      </c>
      <c r="B48" t="s">
        <v>411</v>
      </c>
    </row>
    <row r="49" spans="1:2" x14ac:dyDescent="0.2">
      <c r="A49" t="s">
        <v>369</v>
      </c>
      <c r="B49" t="s">
        <v>412</v>
      </c>
    </row>
    <row r="50" spans="1:2" x14ac:dyDescent="0.2">
      <c r="A50" t="s">
        <v>370</v>
      </c>
      <c r="B50" t="s">
        <v>413</v>
      </c>
    </row>
    <row r="51" spans="1:2" x14ac:dyDescent="0.2">
      <c r="A51" t="s">
        <v>371</v>
      </c>
      <c r="B51" t="s">
        <v>341</v>
      </c>
    </row>
    <row r="52" spans="1:2" x14ac:dyDescent="0.2">
      <c r="A52" t="s">
        <v>371</v>
      </c>
      <c r="B52" t="s">
        <v>414</v>
      </c>
    </row>
  </sheetData>
  <pageMargins left="0.7" right="0.7" top="0.75" bottom="0.75" header="0.3" footer="0.3"/>
</worksheet>
</file>