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qba\Desktop\Bootcamp Work\01 - Excel Unit\Module 01 Challenge - Due - 06-16-2022\"/>
    </mc:Choice>
  </mc:AlternateContent>
  <xr:revisionPtr revIDLastSave="0" documentId="13_ncr:1_{55CCDB52-4F46-4E12-984D-884545310C90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tatus by Category" sheetId="2" r:id="rId1"/>
    <sheet name="Status by Sub-Category" sheetId="3" r:id="rId2"/>
    <sheet name="Status Over Time" sheetId="4" r:id="rId3"/>
    <sheet name="Crowdfunding" sheetId="1" r:id="rId4"/>
  </sheets>
  <definedNames>
    <definedName name="_xlnm._FilterDatabase" localSheetId="3" hidden="1">Crowdfunding!$A$1:$T$1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5" i="1"/>
  <c r="F4" i="1"/>
  <c r="F3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<sst xmlns="http://schemas.openxmlformats.org/spreadsheetml/2006/main" count="6102" uniqueCount="2086">
  <si>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</si>
  <si>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</si>
  <si>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</si>
  <si>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</si>
  <si>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</si>
  <si>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</si>
  <si>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</si>
  <si>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</si>
  <si>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</si>
  <si>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</si>
  <si>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</si>
  <si>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</si>
  <si>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</si>
  <si>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</si>
  <si>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</si>
  <si>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</si>
  <si>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</si>
  <si>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</si>
  <si>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</si>
  <si>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</si>
  <si>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</si>
  <si>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</si>
  <si>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</si>
  <si>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</si>
  <si>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</si>
  <si>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</si>
  <si>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</si>
  <si>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</si>
  <si>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</si>
  <si>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</si>
  <si>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</si>
  <si>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</si>
  <si>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</si>
  <si>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</si>
  <si>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</si>
  <si>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</si>
  <si>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</si>
  <si>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</si>
  <si>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</si>
  <si>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</si>
  <si>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</si>
  <si>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</si>
  <si>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</si>
  <si>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</si>
  <si>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</si>
  <si>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</si>
  <si>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</si>
  <si>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</si>
  <si>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</si>
  <si>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</si>
  <si>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</si>
  <si>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</si>
  <si>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</si>
  <si>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</si>
  <si>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</si>
  <si>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</si>
  <si>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</si>
  <si>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</si>
  <si>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</si>
  <si>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</si>
  <si>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</si>
  <si>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</si>
  <si>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</si>
  <si>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</si>
  <si>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</si>
  <si>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</si>
  <si>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</si>
  <si>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</si>
  <si>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</si>
  <si>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</si>
  <si>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</si>
  <si>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</si>
  <si>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</si>
  <si>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</si>
  <si>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</si>
  <si>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</si>
  <si>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</si>
  <si>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</si>
  <si>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</si>
  <si>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</si>
  <si>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</si>
  <si>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</si>
  <si>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</si>
  <si>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</si>
  <si>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</si>
  <si>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</si>
  <si>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</si>
  <si>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</si>
  <si>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</si>
  <si>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</si>
  <si>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</si>
  <si>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</si>
  <si>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</si>
  <si>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</si>
  <si>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</si>
  <si>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</si>
  <si>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</si>
  <si>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</si>
  <si>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</si>
  <si>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</si>
  <si>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</si>
  <si>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</si>
  <si>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</si>
  <si>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</si>
  <si>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</si>
  <si>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</si>
  <si>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</si>
  <si>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</si>
  <si>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</si>
  <si>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</si>
  <si>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</si>
  <si>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</si>
  <si>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</si>
  <si>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</si>
  <si>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</si>
  <si>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</si>
  <si>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</si>
  <si>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</si>
  <si>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</si>
  <si>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</si>
  <si>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</si>
  <si>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</si>
  <si>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</si>
  <si>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</si>
  <si>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</si>
  <si>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</si>
  <si>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</si>
  <si>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</si>
  <si>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</si>
  <si>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</si>
  <si>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</si>
  <si>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</si>
  <si>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</si>
  <si>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</si>
  <si>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</si>
  <si>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</si>
  <si>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</si>
  <si>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</si>
  <si>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</si>
  <si>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</si>
  <si>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</si>
  <si>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</si>
  <si>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</si>
  <si>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</si>
  <si>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</si>
  <si>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</si>
  <si>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</si>
  <si>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</si>
  <si>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</si>
  <si>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</si>
  <si>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</si>
  <si>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</si>
  <si>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</si>
  <si>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</si>
  <si>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</si>
  <si>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</si>
  <si>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</si>
  <si>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</si>
  <si>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</si>
  <si>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</si>
  <si>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</si>
  <si>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</si>
  <si>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</si>
  <si>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</si>
  <si>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</si>
  <si>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</si>
  <si>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</si>
  <si>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</si>
  <si>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</si>
  <si>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</si>
  <si>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</si>
  <si>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</si>
  <si>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</si>
  <si>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</si>
  <si>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</si>
  <si>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</si>
  <si>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</si>
  <si>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</si>
  <si>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</si>
  <si>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</si>
  <si>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</si>
  <si>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</si>
  <si>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</si>
  <si>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</si>
  <si>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</si>
  <si>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</si>
  <si>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</si>
  <si>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</si>
  <si>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</si>
  <si>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</si>
  <si>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</si>
  <si>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</si>
  <si>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</si>
  <si>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</si>
  <si>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</si>
  <si>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</si>
  <si>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</si>
  <si>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</si>
  <si>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</si>
  <si>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</si>
  <si>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</si>
  <si>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</si>
  <si>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</si>
  <si>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</si>
  <si>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</si>
  <si>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</si>
  <si>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</si>
  <si>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</si>
  <si>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</si>
  <si>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</si>
  <si>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</si>
  <si>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</si>
  <si>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</si>
  <si>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</si>
  <si>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</si>
  <si>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</si>
  <si>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</si>
  <si>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</si>
  <si>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</si>
  <si>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</si>
  <si>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</si>
  <si>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</si>
  <si>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</si>
  <si>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</si>
  <si>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</si>
  <si>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</si>
  <si>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</si>
  <si>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</si>
  <si>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</si>
  <si>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</si>
  <si>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</si>
  <si>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</si>
  <si>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</si>
  <si>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</si>
  <si>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</si>
  <si>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</si>
  <si>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</si>
  <si>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</si>
  <si>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</si>
  <si>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</si>
  <si>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</si>
  <si>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</si>
  <si>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</si>
  <si>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</si>
  <si>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</si>
  <si>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</si>
  <si>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</si>
  <si>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</si>
  <si>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</si>
  <si>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</si>
  <si>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</si>
  <si>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</si>
  <si>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</si>
  <si>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</si>
  <si>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</si>
  <si>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</si>
  <si>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</si>
  <si>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</si>
  <si>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</si>
  <si>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</si>
  <si>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</si>
  <si>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</si>
  <si>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</si>
  <si>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</si>
  <si>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</si>
  <si>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</si>
  <si>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</si>
  <si>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</si>
  <si>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</si>
  <si>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</si>
  <si>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</si>
  <si>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</si>
  <si>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</si>
  <si>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</si>
  <si>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</si>
  <si>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</si>
  <si>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</si>
  <si>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</si>
  <si>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</si>
  <si>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</si>
  <si>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</si>
  <si>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</si>
  <si>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</si>
  <si>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</si>
  <si>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</si>
  <si>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</si>
  <si>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</si>
  <si>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</si>
  <si>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</si>
  <si>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</si>
  <si>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</si>
  <si>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</si>
  <si>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</si>
  <si>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</si>
  <si>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</si>
  <si>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</si>
  <si>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</si>
  <si>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</si>
  <si>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</si>
  <si>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</si>
  <si>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</si>
  <si>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</si>
  <si>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</si>
  <si>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</si>
  <si>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</si>
  <si>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</si>
  <si>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</si>
  <si>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</si>
  <si>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</si>
  <si>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</si>
  <si>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</si>
  <si>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</si>
  <si>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</si>
  <si>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</si>
  <si>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</si>
  <si>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</si>
  <si>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</si>
  <si>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</si>
  <si>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</si>
  <si>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</si>
  <si>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</si>
  <si>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</si>
  <si>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</si>
  <si>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</si>
  <si>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</si>
  <si>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</si>
  <si>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</si>
  <si>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</si>
  <si>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</si>
  <si>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</si>
  <si>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</si>
  <si>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</si>
  <si>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</si>
  <si>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</si>
  <si>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</si>
  <si>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</si>
  <si>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</si>
  <si>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</si>
  <si>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</si>
  <si>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</si>
  <si>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</si>
  <si>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</si>
  <si>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</si>
  <si>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</si>
  <si>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</si>
  <si>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</si>
  <si>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</si>
  <si>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</si>
  <si>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</si>
  <si>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</si>
  <si>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</si>
  <si>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</si>
  <si>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</si>
  <si>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</si>
  <si>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</si>
  <si>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</si>
  <si>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</si>
  <si>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</si>
  <si>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</si>
  <si>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</si>
  <si>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</si>
  <si>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</si>
  <si>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</si>
  <si>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</si>
  <si>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</si>
  <si>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</si>
  <si>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</si>
  <si>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</si>
  <si>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</si>
  <si>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</si>
  <si>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</si>
  <si>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</si>
  <si>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</si>
  <si>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</si>
  <si>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</si>
  <si>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</si>
  <si>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</si>
  <si>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</si>
  <si>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</si>
  <si>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</si>
  <si>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</si>
  <si>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</si>
  <si>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</si>
  <si>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</si>
  <si>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</si>
  <si>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</si>
  <si>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</si>
  <si>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</si>
  <si>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</si>
  <si>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</si>
  <si>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</si>
  <si>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</si>
  <si>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</si>
  <si>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</si>
  <si>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</si>
  <si>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</si>
  <si>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</si>
  <si>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</si>
  <si>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</si>
  <si>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</si>
  <si>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</si>
  <si>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</si>
  <si>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</si>
  <si>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</si>
  <si>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</si>
  <si>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</si>
  <si>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</si>
  <si>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</si>
  <si>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</si>
  <si>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</si>
  <si>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</si>
  <si>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</si>
  <si>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</si>
  <si>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</si>
  <si>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</si>
  <si>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</si>
  <si>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</si>
  <si>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</si>
  <si>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</si>
  <si>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</si>
  <si>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</si>
  <si>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</si>
  <si>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</si>
  <si>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</si>
  <si>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</si>
  <si>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</si>
  <si>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</si>
  <si>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</si>
  <si>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</si>
  <si>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</si>
  <si>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</si>
  <si>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</si>
  <si>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</si>
  <si>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</si>
  <si>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</si>
  <si>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</si>
  <si>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</si>
  <si>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</si>
  <si>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</si>
  <si>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</si>
  <si>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</si>
  <si>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</si>
  <si>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</si>
  <si>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</si>
  <si>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</si>
  <si>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</si>
  <si>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</si>
  <si>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</si>
  <si>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</si>
  <si>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</si>
  <si>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</si>
  <si>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</si>
  <si>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</si>
  <si>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</si>
  <si>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</si>
  <si>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</si>
  <si>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</si>
  <si>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</si>
  <si>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</si>
  <si>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</si>
  <si>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</si>
  <si>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</si>
  <si>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</si>
  <si>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</si>
  <si>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</si>
  <si>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</si>
  <si>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</si>
  <si>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</si>
  <si>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</si>
  <si>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</si>
  <si>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</si>
  <si>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</si>
  <si>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</si>
  <si>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</si>
  <si>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</si>
  <si>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</si>
  <si>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</si>
  <si>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</si>
  <si>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</si>
  <si>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</si>
  <si>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</si>
  <si>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</si>
  <si>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</si>
  <si>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</si>
  <si>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</si>
  <si>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</si>
  <si>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</si>
  <si>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</si>
  <si>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</si>
  <si>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</si>
  <si>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</si>
  <si>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</si>
  <si>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</si>
  <si>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</si>
  <si>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</si>
  <si>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</si>
  <si>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</si>
  <si>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</si>
  <si>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</si>
  <si>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</si>
  <si>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</si>
  <si>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</si>
  <si>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</si>
  <si>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</si>
  <si>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</si>
  <si>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</si>
  <si>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</si>
  <si>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</si>
  <si>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</si>
  <si>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</si>
  <si>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</si>
  <si>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</si>
  <si>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</si>
  <si>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</si>
  <si>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</si>
  <si>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</si>
  <si>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</si>
  <si>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</si>
  <si>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</si>
  <si>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</si>
  <si>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</si>
  <si>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</si>
  <si>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</si>
  <si>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</si>
  <si>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</si>
  <si>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</si>
  <si>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</si>
  <si>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</si>
  <si>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</si>
  <si>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</si>
  <si>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</si>
  <si>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</si>
  <si>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</si>
  <si>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</si>
  <si>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</si>
  <si>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</si>
  <si>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</si>
  <si>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</si>
  <si>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</si>
  <si>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</si>
  <si>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</si>
  <si>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</si>
  <si>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</si>
  <si>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</si>
  <si>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</si>
  <si>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</si>
  <si>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</si>
  <si>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</si>
  <si>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</si>
  <si>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</si>
  <si>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</si>
  <si>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</si>
  <si>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</si>
  <si>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</si>
  <si>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</si>
  <si>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</si>
  <si>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</si>
  <si>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</si>
  <si>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</si>
  <si>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</si>
  <si>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</si>
  <si>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</si>
  <si>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</si>
  <si>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</si>
  <si>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</si>
  <si>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</si>
  <si>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</si>
  <si>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</si>
  <si>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</si>
  <si>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</si>
  <si>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</si>
  <si>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</si>
  <si>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</si>
  <si>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</si>
  <si>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</si>
  <si>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</si>
  <si>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</si>
  <si>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</si>
  <si>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</si>
  <si>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</si>
  <si>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</si>
  <si>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</si>
  <si>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</si>
  <si>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</si>
  <si>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</si>
  <si>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</si>
  <si>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</si>
  <si>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</si>
  <si>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</si>
  <si>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</si>
  <si>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</si>
  <si>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</si>
  <si>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</si>
  <si>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</si>
  <si>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</si>
  <si>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</si>
  <si>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</si>
  <si>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</si>
  <si>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</si>
  <si>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</si>
  <si>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</si>
  <si>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</si>
  <si>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</si>
  <si>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</si>
  <si>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</si>
  <si>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</si>
  <si>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</si>
  <si>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</si>
  <si>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</si>
  <si>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</si>
  <si>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</si>
  <si>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</si>
  <si>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</si>
  <si>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</si>
  <si>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</si>
  <si>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</si>
  <si>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</si>
  <si>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</si>
  <si>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</si>
  <si>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</si>
  <si>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</si>
  <si>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</si>
  <si>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</si>
  <si>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</si>
  <si>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</si>
  <si>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</si>
  <si>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</si>
  <si>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</si>
  <si>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</si>
  <si>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</si>
  <si>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</si>
  <si>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</si>
  <si>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</si>
  <si>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</si>
  <si>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</si>
  <si>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</si>
  <si>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</si>
  <si>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</si>
  <si>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</si>
  <si>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</si>
  <si>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</si>
  <si>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</si>
  <si>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</si>
  <si>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</si>
  <si>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</si>
  <si>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</si>
  <si>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</si>
  <si>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</si>
  <si>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</si>
  <si>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</si>
  <si>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</si>
  <si>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</si>
  <si>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</si>
  <si>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</si>
  <si>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</si>
  <si>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</si>
  <si>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</si>
  <si>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</si>
  <si>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</si>
  <si>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</si>
  <si>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</si>
  <si>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</si>
  <si>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</si>
  <si>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</si>
  <si>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</si>
  <si>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</si>
  <si>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</si>
  <si>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</si>
  <si>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</si>
  <si>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</si>
  <si>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</si>
  <si>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</si>
  <si>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</si>
  <si>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</si>
  <si>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</si>
  <si>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</si>
  <si>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</si>
  <si>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</si>
  <si>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</si>
  <si>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</si>
  <si>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</si>
  <si>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</si>
  <si>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</si>
  <si>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</si>
  <si>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</si>
  <si>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</si>
  <si>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</si>
  <si>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</si>
  <si>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</si>
  <si>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</si>
  <si>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</si>
  <si>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</si>
  <si>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</si>
  <si>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</si>
  <si>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</si>
  <si>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</si>
  <si>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</si>
  <si>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</si>
  <si>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</si>
  <si>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</si>
  <si>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</si>
  <si>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</si>
  <si>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</si>
  <si>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</si>
  <si>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</si>
  <si>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</si>
  <si>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</si>
  <si>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</si>
  <si>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</si>
  <si>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</si>
  <si>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</si>
  <si>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</si>
  <si>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</si>
  <si>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</si>
  <si>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</si>
  <si>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</si>
  <si>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</si>
  <si>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</si>
  <si>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</si>
  <si>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</si>
  <si>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</si>
  <si>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</si>
  <si>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</si>
  <si>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</si>
  <si>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</si>
  <si>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</si>
  <si>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</si>
  <si>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</si>
  <si>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</si>
  <si>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</si>
  <si>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</si>
  <si>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</si>
  <si>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</si>
  <si>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</si>
  <si>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</si>
  <si>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</si>
  <si>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</si>
  <si>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</si>
  <si>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</si>
  <si>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</si>
  <si>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</si>
  <si>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</si>
  <si>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</si>
  <si>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</si>
  <si>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</si>
  <si>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</si>
  <si>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</si>
  <si>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</si>
  <si>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</si>
  <si>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</si>
  <si>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</si>
  <si>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</si>
  <si>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</si>
  <si>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</si>
  <si>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</si>
  <si>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</si>
  <si>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</si>
  <si>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</si>
  <si>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</si>
  <si>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</si>
  <si>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</si>
  <si>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</si>
  <si>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</si>
  <si>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</si>
  <si>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</si>
  <si>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</si>
  <si>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</si>
  <si>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</si>
  <si>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</si>
  <si>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</si>
  <si>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</si>
  <si>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</si>
  <si>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</si>
  <si>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</si>
  <si>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</si>
  <si>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</si>
  <si>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</si>
  <si>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</si>
  <si>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</si>
  <si>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</si>
  <si>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</si>
  <si>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</si>
  <si>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</si>
  <si>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</si>
  <si>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</si>
  <si>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</si>
  <si>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</si>
  <si>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</si>
  <si>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</si>
  <si>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</si>
  <si>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</si>
  <si>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</si>
  <si>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</si>
  <si>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</si>
  <si>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</si>
  <si>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</si>
  <si>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</si>
  <si>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</si>
  <si>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</si>
  <si>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</si>
  <si>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</si>
  <si>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</si>
  <si>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</si>
  <si>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</si>
  <si>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</si>
  <si>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</si>
  <si>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</si>
  <si>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</si>
  <si>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</si>
  <si>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</si>
  <si>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</si>
  <si>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</si>
  <si>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</si>
  <si>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</si>
  <si>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</si>
  <si>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</si>
  <si>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</si>
  <si>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</si>
  <si>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</si>
  <si>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</si>
  <si>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</si>
  <si>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</si>
  <si>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</si>
  <si>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</si>
  <si>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</si>
  <si>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</si>
  <si>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</si>
  <si>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</si>
  <si>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</si>
  <si>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</si>
  <si>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</si>
  <si>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</si>
  <si>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</si>
  <si>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</si>
  <si>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</si>
  <si>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</si>
  <si>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</si>
  <si>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</si>
  <si>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</si>
  <si>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</si>
  <si>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</si>
  <si>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</si>
  <si>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</si>
  <si>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</si>
  <si>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</si>
  <si>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</si>
  <si>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</si>
  <si>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</si>
  <si>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</si>
  <si>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</si>
  <si>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</si>
  <si>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</si>
  <si>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</si>
  <si>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</si>
  <si>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</si>
  <si>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</si>
  <si>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</si>
  <si>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</si>
  <si>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</si>
  <si>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</si>
  <si>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</si>
  <si>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</si>
  <si>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</si>
  <si>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</si>
  <si>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</si>
  <si>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</si>
  <si>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</si>
  <si>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</si>
  <si>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</si>
  <si>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</si>
  <si>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</si>
  <si>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</si>
  <si>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</si>
  <si>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</si>
  <si>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</si>
  <si>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</si>
  <si>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</si>
  <si>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</si>
  <si>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</si>
  <si>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</si>
  <si>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</si>
  <si>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</si>
  <si>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</si>
  <si>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</si>
  <si>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</si>
  <si>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</si>
  <si>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</si>
  <si>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</si>
  <si>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</si>
  <si>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</si>
  <si>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</si>
  <si>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</si>
  <si>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</si>
  <si>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</si>
  <si>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</si>
  <si>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</si>
  <si>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</si>
  <si>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</si>
  <si>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</si>
  <si>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</si>
  <si>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</si>
  <si>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</si>
  <si>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</si>
  <si>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</si>
  <si>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</si>
  <si>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</si>
  <si>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</si>
  <si>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</si>
  <si>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</si>
  <si>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</si>
  <si>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</si>
  <si>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</si>
  <si>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</si>
  <si>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</si>
  <si>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</si>
  <si>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</si>
  <si>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</si>
  <si>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</si>
  <si>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</si>
  <si>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</si>
  <si>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</si>
  <si>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</si>
  <si>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</si>
  <si>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</si>
  <si>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</si>
  <si>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</si>
  <si>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</si>
  <si>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</si>
  <si>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</si>
  <si>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</si>
  <si>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</si>
  <si>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</si>
  <si>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</si>
  <si>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</si>
  <si>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</si>
  <si>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</si>
  <si>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</si>
  <si>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</si>
  <si>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</si>
  <si>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</si>
  <si>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</si>
  <si>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</si>
  <si>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</si>
  <si>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</si>
  <si>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</si>
  <si>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</si>
  <si>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</si>
  <si>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</si>
  <si>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</si>
  <si>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</si>
  <si>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</si>
  <si>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</si>
  <si>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</si>
  <si>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</si>
  <si>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</si>
  <si>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</si>
  <si>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</si>
  <si>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</si>
  <si>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</si>
  <si>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</si>
  <si>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</si>
  <si>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</si>
  <si>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</si>
  <si>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</si>
  <si>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</si>
  <si>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</si>
  <si>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</si>
  <si>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</si>
  <si>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</si>
  <si>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</si>
  <si>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</si>
  <si>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</si>
  <si>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</si>
  <si>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</si>
  <si>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</si>
  <si>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</si>
  <si>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</si>
  <si>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</si>
  <si>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</si>
  <si>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</si>
  <si>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</si>
  <si>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</si>
  <si>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</si>
  <si>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</si>
  <si>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</si>
  <si>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</si>
  <si>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</si>
  <si>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</si>
  <si>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</si>
  <si>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</si>
  <si>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</si>
  <si>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</si>
  <si>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</si>
  <si>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</si>
  <si>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</si>
  <si>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</si>
  <si>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</si>
  <si>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</si>
  <si>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</si>
  <si>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</si>
  <si>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</si>
  <si>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</si>
  <si>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</si>
  <si>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</si>
  <si>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</si>
  <si>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</si>
  <si>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</si>
  <si>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</si>
  <si>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</si>
  <si>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</si>
  <si>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</si>
  <si>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</si>
  <si>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</si>
  <si>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</si>
  <si>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</si>
  <si>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</si>
  <si>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</si>
  <si>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</si>
  <si>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</si>
  <si>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</si>
  <si>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</si>
  <si>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</si>
  <si>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</si>
  <si>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</si>
  <si>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</si>
  <si>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</si>
  <si>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</si>
  <si>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</si>
  <si>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</si>
  <si>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</si>
  <si>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</si>
  <si>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</si>
  <si>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</si>
  <si>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</si>
  <si>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</si>
  <si>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</si>
  <si>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</si>
  <si>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</si>
  <si>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</si>
  <si>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</si>
  <si>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</si>
  <si>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</si>
  <si>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</si>
  <si>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</si>
  <si>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</si>
  <si>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</si>
  <si>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</si>
  <si>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</si>
  <si>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</si>
  <si>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</si>
  <si>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</si>
  <si>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</si>
  <si>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</si>
  <si>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</si>
  <si>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</si>
  <si>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</si>
  <si>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</si>
  <si>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</si>
  <si>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</si>
  <si>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</si>
  <si>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</si>
  <si>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</si>
  <si>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</si>
  <si>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</si>
  <si>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</si>
  <si>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</si>
  <si>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</si>
  <si>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</si>
  <si>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</si>
  <si>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</si>
  <si>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</si>
  <si>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</si>
  <si>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</si>
  <si>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</si>
  <si>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</si>
  <si>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</si>
  <si>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</si>
  <si>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</si>
  <si>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</si>
  <si>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</si>
  <si>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</si>
  <si>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</si>
  <si>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</si>
  <si>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</si>
  <si>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</si>
  <si>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</si>
  <si>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</si>
  <si>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</si>
  <si>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</si>
  <si>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</si>
  <si>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</si>
  <si>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</si>
  <si>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</si>
  <si>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</si>
  <si>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</si>
  <si>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</si>
  <si>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</si>
  <si>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</si>
  <si>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</si>
  <si>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</si>
  <si>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</si>
  <si>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</si>
  <si>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</si>
  <si>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</si>
  <si>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</si>
  <si>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</si>
  <si>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</si>
  <si>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</si>
  <si>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</si>
  <si>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</si>
  <si>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</si>
  <si>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</si>
  <si>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</si>
  <si>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</si>
  <si>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</si>
  <si>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</si>
  <si>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</si>
  <si>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</si>
  <si>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</si>
  <si>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</si>
  <si>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</si>
  <si>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</si>
  <si>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</si>
  <si>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</si>
  <si>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</si>
  <si>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</si>
  <si>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</si>
  <si>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</si>
  <si>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</si>
  <si>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</si>
  <si>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</si>
  <si>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</si>
  <si>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</si>
  <si>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</si>
  <si>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</si>
  <si>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</si>
  <si>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</si>
  <si>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</si>
  <si>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</si>
  <si>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</si>
  <si>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</si>
  <si>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</si>
  <si>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</si>
  <si>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</si>
  <si>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</si>
  <si>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</si>
  <si>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</si>
  <si>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</si>
  <si>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</si>
  <si>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</si>
  <si>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</si>
  <si>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</si>
  <si>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</si>
  <si>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</si>
  <si>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</si>
  <si>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</si>
  <si>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</si>
  <si>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</si>
  <si>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</si>
  <si>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</si>
  <si>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</si>
  <si>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</si>
  <si>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</si>
  <si>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</si>
  <si>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</si>
  <si>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</si>
  <si>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</si>
  <si>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</si>
  <si>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</si>
  <si>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</si>
  <si>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</si>
  <si>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</si>
  <si>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</si>
  <si>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</si>
  <si>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</si>
  <si>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</si>
  <si>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</si>
  <si>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</si>
  <si>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</si>
  <si>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</si>
  <si>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</si>
  <si>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</si>
  <si>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</si>
  <si>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</si>
  <si>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</si>
  <si>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</si>
  <si>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</si>
  <si>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</si>
  <si>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</si>
  <si>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</si>
  <si>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</si>
  <si>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</si>
  <si>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</si>
  <si>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</si>
  <si>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</si>
  <si>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</si>
  <si>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</si>
  <si>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</si>
  <si>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</si>
  <si>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</si>
  <si>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</si>
  <si>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</si>
  <si>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</si>
  <si>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</si>
  <si>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</si>
  <si>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</si>
  <si>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</si>
  <si>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</si>
  <si>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</si>
  <si>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</si>
  <si>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</si>
  <si>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</si>
  <si>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</si>
  <si>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</si>
  <si>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</si>
  <si>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</si>
  <si>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</si>
  <si>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</si>
  <si>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</si>
  <si>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</si>
  <si>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</si>
  <si>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</si>
  <si>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</si>
  <si>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</si>
  <si>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</si>
  <si>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</si>
  <si>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</si>
  <si>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</si>
  <si>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</si>
  <si>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</si>
  <si>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</si>
  <si>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</si>
  <si>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</si>
  <si>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</si>
  <si>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</si>
  <si>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</si>
  <si>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</si>
  <si>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</si>
  <si>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</si>
  <si>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</si>
  <si>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</si>
  <si>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</si>
  <si>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</si>
  <si>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</si>
  <si>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</si>
  <si>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</si>
  <si>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</si>
  <si>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</si>
  <si>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</si>
  <si>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</si>
  <si>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</si>
  <si>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</si>
  <si>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</si>
  <si>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</si>
  <si>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</si>
  <si>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</si>
  <si>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</si>
  <si>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</si>
  <si>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</si>
  <si>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</si>
  <si>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</si>
  <si>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</si>
  <si>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</si>
  <si>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</si>
  <si>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</si>
  <si>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</si>
  <si>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</si>
  <si>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</si>
  <si>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</si>
  <si>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</si>
  <si>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</si>
  <si>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</si>
  <si>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</si>
  <si>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</si>
  <si>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</si>
  <si>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</si>
  <si>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</si>
  <si>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</si>
  <si>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</si>
  <si>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</si>
  <si>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</si>
  <si>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</si>
  <si>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</si>
  <si>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</si>
  <si>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</si>
  <si>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</si>
  <si>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</si>
  <si>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</si>
  <si>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</si>
  <si>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</si>
  <si>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</si>
  <si>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</si>
  <si>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</si>
  <si>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</si>
  <si>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</si>
  <si>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</si>
  <si>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</si>
  <si>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</si>
  <si>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</si>
  <si>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</si>
  <si>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</si>
  <si>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</si>
  <si>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</si>
  <si>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</si>
  <si>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</si>
  <si>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</si>
  <si>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</si>
  <si>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</si>
  <si>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</si>
  <si>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</si>
  <si>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</si>
  <si>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</si>
  <si>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</si>
  <si>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</si>
  <si>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</si>
  <si>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</si>
  <si>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</si>
  <si>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</si>
  <si>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</si>
  <si>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</si>
  <si>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</si>
  <si>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</si>
  <si>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</si>
  <si>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</si>
  <si>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</si>
  <si>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</si>
  <si>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</si>
  <si>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</si>
  <si>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</si>
  <si>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</si>
  <si>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</si>
  <si>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</si>
  <si>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</si>
  <si>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</si>
  <si>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</si>
  <si>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</si>
  <si>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</si>
  <si>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</si>
  <si>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</si>
  <si>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</si>
  <si>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</si>
  <si>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</si>
  <si>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</si>
  <si>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</si>
  <si>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</si>
  <si>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</si>
  <si>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</si>
  <si>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</si>
  <si>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</si>
  <si>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</si>
  <si>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</si>
  <si>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</si>
  <si>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</si>
  <si>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</si>
  <si>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</si>
  <si>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</si>
  <si>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</si>
  <si>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</si>
  <si>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</si>
  <si>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</si>
  <si>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</si>
  <si>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</si>
  <si>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</si>
  <si>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</si>
  <si>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</si>
  <si>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</si>
  <si>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</si>
  <si>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</si>
  <si>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</si>
  <si>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</si>
  <si>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</si>
  <si>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</si>
  <si>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</si>
  <si>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</si>
  <si>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</si>
  <si>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</si>
  <si>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</si>
  <si>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</si>
  <si>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</si>
  <si>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</si>
  <si>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</si>
  <si>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</si>
  <si>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</si>
  <si>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</si>
  <si>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</si>
  <si>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</si>
  <si>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</si>
  <si>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</si>
  <si>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</si>
  <si>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</si>
  <si>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</si>
  <si>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</si>
  <si>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</si>
  <si>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</si>
  <si>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</si>
  <si>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</si>
  <si>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</si>
  <si>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</si>
  <si>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</si>
  <si>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</si>
  <si>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</si>
  <si>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</si>
  <si>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</si>
  <si>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</si>
  <si>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</si>
  <si>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</si>
  <si>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</si>
  <si>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</si>
  <si>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</si>
  <si>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</si>
  <si>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</si>
  <si>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</si>
  <si>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</si>
  <si>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</si>
  <si>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</si>
  <si>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</si>
  <si>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</si>
  <si>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</si>
  <si>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</si>
  <si>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</si>
  <si>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</si>
  <si>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</si>
  <si>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</si>
  <si>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</si>
  <si>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</si>
  <si>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</si>
  <si>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</si>
  <si>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</si>
  <si>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</si>
  <si>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</si>
  <si>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</si>
  <si>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</si>
  <si>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</si>
  <si>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</si>
  <si>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</si>
  <si>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</si>
  <si>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</si>
  <si>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</si>
  <si>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</si>
  <si>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</si>
  <si>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</si>
  <si>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</si>
  <si>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</si>
  <si>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</si>
  <si>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</si>
  <si>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</si>
  <si>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</si>
  <si>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</si>
  <si>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</si>
  <si>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</si>
  <si>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</si>
  <si>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</si>
  <si>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</si>
  <si>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</si>
  <si>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</si>
  <si>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</si>
  <si>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</si>
  <si>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</si>
  <si>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</si>
  <si>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</si>
  <si>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</si>
  <si>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</si>
  <si>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</si>
  <si>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</si>
  <si>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</si>
  <si>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</si>
  <si>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</si>
  <si>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</si>
  <si>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</si>
  <si>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</si>
  <si>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</si>
  <si>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</si>
  <si>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</si>
  <si>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</si>
  <si>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</si>
  <si>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</si>
  <si>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</si>
  <si>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</si>
  <si>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</si>
  <si>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</si>
  <si>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</si>
  <si>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</si>
  <si>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</si>
  <si>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</si>
  <si>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</si>
  <si>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</si>
  <si>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</si>
  <si>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</si>
  <si>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</si>
  <si>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</si>
  <si>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</si>
  <si>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</si>
  <si>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</si>
  <si>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</si>
  <si>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</si>
  <si>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</si>
  <si>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</si>
  <si>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</si>
  <si>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</si>
  <si>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</si>
  <si>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</si>
  <si>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</si>
  <si>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</si>
  <si>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</si>
  <si>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</si>
  <si>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</si>
  <si>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</si>
  <si>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</si>
  <si>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</si>
  <si>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</si>
  <si>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</si>
  <si>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</si>
  <si>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</si>
  <si>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</si>
  <si>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</si>
  <si>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</si>
  <si>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</si>
  <si>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</si>
  <si>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</si>
  <si>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</si>
  <si>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</si>
  <si>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</si>
  <si>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</si>
  <si>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</si>
  <si>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</si>
  <si>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</si>
  <si>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</si>
  <si>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</si>
  <si>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</si>
  <si>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</si>
  <si>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</si>
  <si>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</si>
  <si>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</si>
  <si>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</si>
  <si>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</si>
  <si>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</si>
  <si>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</si>
  <si>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</si>
  <si>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</si>
  <si>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</si>
  <si>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</si>
  <si>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</si>
  <si>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</si>
  <si>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</si>
  <si>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</si>
  <si>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</si>
  <si>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</si>
  <si>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</si>
  <si>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</si>
  <si>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</si>
  <si>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</si>
  <si>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</si>
  <si>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</si>
  <si>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</si>
  <si>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</si>
  <si>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</si>
  <si>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</si>
  <si>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</si>
  <si>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</si>
  <si>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</si>
  <si>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</si>
  <si>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</si>
  <si>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</si>
  <si>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</si>
  <si>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</si>
  <si>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</si>
  <si>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</si>
  <si>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</si>
  <si>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</si>
  <si>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</si>
  <si>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</si>
  <si>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</si>
  <si>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</si>
  <si>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</si>
  <si>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</si>
  <si>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</si>
  <si>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</si>
  <si>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</si>
  <si>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</si>
  <si>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</si>
  <si>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</si>
  <si>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</si>
  <si>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</si>
  <si>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</si>
  <si>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</si>
  <si>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</si>
  <si>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</si>
  <si>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</si>
  <si>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</si>
  <si>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</si>
  <si>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</si>
  <si>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</si>
  <si>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</si>
  <si>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</si>
  <si>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</si>
  <si>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</si>
  <si>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</si>
  <si>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</si>
  <si>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</si>
  <si>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</si>
  <si>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</si>
  <si>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</si>
  <si>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</si>
  <si>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</si>
  <si>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</si>
  <si>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</si>
  <si>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</si>
  <si>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</si>
  <si>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</si>
  <si>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</si>
  <si>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</si>
  <si>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</si>
  <si>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</si>
  <si>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</si>
  <si>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</si>
  <si>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</si>
  <si>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</si>
  <si>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</si>
  <si>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</si>
  <si>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</si>
  <si>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</si>
  <si>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</si>
  <si>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</si>
  <si>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</si>
  <si>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</si>
  <si>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</si>
  <si>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</si>
  <si>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</si>
  <si>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</si>
  <si>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</si>
  <si>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</si>
  <si>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</si>
  <si>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</si>
  <si>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</si>
  <si>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</si>
  <si>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</si>
  <si>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</si>
  <si>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</si>
  <si>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</si>
  <si>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</si>
  <si>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</si>
  <si>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</si>
  <si>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</si>
  <si>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</si>
  <si>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</si>
  <si>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</si>
  <si>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</si>
  <si>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</si>
  <si>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</si>
  <si>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</si>
  <si>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</si>
  <si>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</si>
  <si>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</si>
  <si>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</si>
  <si>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</si>
  <si>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</si>
  <si>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</si>
  <si>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</si>
  <si>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</si>
  <si>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</si>
  <si>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</si>
  <si>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</si>
  <si>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</si>
  <si>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</si>
  <si>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</si>
  <si>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</si>
  <si>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</si>
  <si>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</si>
  <si>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</si>
  <si>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</si>
  <si>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</si>
  <si>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</si>
  <si>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</si>
  <si>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</si>
  <si>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</si>
  <si>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</si>
  <si>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</si>
  <si>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</si>
  <si>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</si>
  <si>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</si>
  <si>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</si>
  <si>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</si>
  <si>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</si>
  <si>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</si>
  <si>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</si>
  <si>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</si>
  <si>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</si>
  <si>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</si>
  <si>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</si>
  <si>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</si>
  <si>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</si>
  <si>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</si>
  <si>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</si>
  <si>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</si>
  <si>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</si>
  <si>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</si>
  <si>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</si>
  <si>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</si>
  <si>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</si>
  <si>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</si>
  <si>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</si>
  <si>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</si>
  <si>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</si>
  <si>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</si>
  <si>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</si>
  <si>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</si>
  <si>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</si>
  <si>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</si>
  <si>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</si>
  <si>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</si>
  <si>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</si>
  <si>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</si>
  <si>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</si>
  <si>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</si>
  <si>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</si>
  <si>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</si>
  <si>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</si>
  <si>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</si>
  <si>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</si>
  <si>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</si>
  <si>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</si>
  <si>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</si>
  <si>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</si>
  <si>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</si>
  <si>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</si>
  <si>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</si>
  <si>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</si>
  <si>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</si>
  <si>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</si>
  <si>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</si>
  <si>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</si>
  <si>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</si>
  <si>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</si>
  <si>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</si>
  <si>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</si>
  <si>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</si>
  <si>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</si>
  <si>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</si>
  <si>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</si>
  <si>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</si>
  <si>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</si>
  <si>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</si>
  <si>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</si>
  <si>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</si>
  <si>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</si>
  <si>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</si>
  <si>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</si>
  <si>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</si>
  <si>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</si>
  <si>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</si>
  <si>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</si>
  <si>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</si>
  <si>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</si>
  <si>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</si>
  <si>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</si>
  <si>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</si>
  <si>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</si>
  <si>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</si>
  <si>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</si>
  <si>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</si>
  <si>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</si>
  <si>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</si>
  <si>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</si>
  <si>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</si>
  <si>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</si>
  <si>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</si>
  <si>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</si>
  <si>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</si>
  <si>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</si>
  <si>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</si>
  <si>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</si>
  <si>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</si>
  <si>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</si>
  <si>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</si>
  <si>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</si>
  <si>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</si>
  <si>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</si>
  <si>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</si>
  <si>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</si>
  <si>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</si>
  <si>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</si>
  <si>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</si>
  <si>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</si>
  <si>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</si>
  <si>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</si>
  <si>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</si>
  <si>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</si>
  <si>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</si>
  <si>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</si>
  <si>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</si>
  <si>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</si>
  <si>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</si>
  <si>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</si>
  <si>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</si>
  <si>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</si>
  <si>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</si>
  <si>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</si>
  <si>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</si>
  <si>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</si>
  <si>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</si>
  <si>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</si>
  <si>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</si>
  <si>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</si>
  <si>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</si>
  <si>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</si>
  <si>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</si>
  <si>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</si>
  <si>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</si>
  <si>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</si>
  <si>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</si>
  <si>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</si>
  <si>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</si>
  <si>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</si>
  <si>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</si>
  <si>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</si>
  <si>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</si>
  <si>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</si>
  <si>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</si>
  <si>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</si>
  <si>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</si>
  <si>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</si>
  <si>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</si>
  <si>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</si>
  <si>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</si>
  <si>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</si>
  <si>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</si>
  <si>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</si>
  <si>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</si>
  <si>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</si>
  <si>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</si>
  <si>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</si>
  <si>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</si>
  <si>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</si>
  <si>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</si>
  <si>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</si>
  <si>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</si>
  <si>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</si>
  <si>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</si>
  <si>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</si>
  <si>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</si>
  <si>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</si>
  <si>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</si>
  <si>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</si>
  <si>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</si>
  <si>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</si>
  <si>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</si>
  <si>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</si>
  <si>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</si>
  <si>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</si>
  <si>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</si>
  <si>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</si>
  <si>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</si>
  <si>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</si>
  <si>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</si>
  <si>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</si>
  <si>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</si>
  <si>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</si>
  <si>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</si>
  <si>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</si>
  <si>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</si>
  <si>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</si>
  <si>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</si>
  <si>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</si>
  <si>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</si>
  <si>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</si>
  <si>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</si>
  <si>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</si>
  <si>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</si>
  <si>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</si>
  <si>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</si>
  <si>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</si>
  <si>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</si>
  <si>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</si>
  <si>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</si>
  <si>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</si>
  <si>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</si>
  <si>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</si>
  <si>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</si>
  <si>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</si>
  <si>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</si>
  <si>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</si>
  <si>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</si>
  <si>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</si>
  <si>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</si>
  <si>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</si>
  <si>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</si>
  <si>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</si>
  <si>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</si>
  <si>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</si>
  <si>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</si>
  <si>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</si>
  <si>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</si>
  <si>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</si>
  <si>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</si>
  <si>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</si>
  <si>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</si>
  <si>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</si>
  <si>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</si>
  <si>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</si>
  <si>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</si>
  <si>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</si>
  <si>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</si>
  <si>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</si>
  <si>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</si>
  <si>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</si>
  <si>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</si>
  <si>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</si>
  <si>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</si>
  <si>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</si>
  <si>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</si>
  <si>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</si>
  <si>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</si>
  <si>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</si>
  <si>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</si>
  <si>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</si>
  <si>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</si>
  <si>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</si>
  <si>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</si>
  <si>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</si>
  <si>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</si>
  <si>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</si>
  <si>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</si>
  <si>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</si>
  <si>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</si>
  <si>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</si>
  <si>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</si>
  <si>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</si>
  <si>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</si>
  <si>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</si>
  <si>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</si>
  <si>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</si>
  <si>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</si>
  <si>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</si>
  <si>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</si>
  <si>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</si>
  <si>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</si>
  <si>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</si>
  <si>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</si>
  <si>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</si>
  <si>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</si>
  <si>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</si>
  <si>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</si>
  <si>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</si>
  <si>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</si>
  <si>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</si>
  <si>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</si>
  <si>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</si>
  <si>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</si>
  <si>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</si>
  <si>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</si>
  <si>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</si>
  <si>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</si>
  <si>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</si>
  <si>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</si>
  <si>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</si>
  <si>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</si>
  <si>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</si>
  <si>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</si>
  <si>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</si>
  <si>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</si>
  <si>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</si>
  <si>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</si>
  <si>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</si>
  <si>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</si>
  <si>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</si>
  <si>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</si>
  <si>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</si>
  <si>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</si>
  <si>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</si>
  <si>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</si>
  <si>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</si>
  <si>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</si>
  <si>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</si>
  <si>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</si>
  <si>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</si>
  <si>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</si>
  <si>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</si>
  <si>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</si>
  <si>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</si>
  <si>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</si>
  <si>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</si>
  <si>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</si>
  <si>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</si>
  <si>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</si>
  <si>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</si>
  <si>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</si>
  <si>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</si>
  <si>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</si>
  <si>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</si>
  <si>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</si>
  <si>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</si>
  <si>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</si>
  <si>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</si>
  <si>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</si>
  <si>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</si>
  <si>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</si>
  <si>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</si>
  <si>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</si>
  <si>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</si>
  <si>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</si>
  <si>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</si>
  <si>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</si>
  <si>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</si>
  <si>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</si>
  <si>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</si>
  <si>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</si>
  <si>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</si>
  <si>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</si>
  <si>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</si>
  <si>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</si>
  <si>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</si>
  <si>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</si>
  <si>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</si>
  <si>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</si>
  <si>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</si>
  <si>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</si>
  <si>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</si>
  <si>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</si>
  <si>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</si>
  <si>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</si>
  <si>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</si>
  <si>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</si>
  <si>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</si>
  <si>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</si>
  <si>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</si>
  <si>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</si>
  <si>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</si>
  <si>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</si>
  <si>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</si>
  <si>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</si>
  <si>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</si>
  <si>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</si>
  <si>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</si>
  <si>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Date Created Conversion</t>
  </si>
  <si>
    <t>Date Ended Converstion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</si>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</sst>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17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3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D7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4AF2-A7AE-2D65C06AC5AB}"/>
            </c:ext>
          </c:extLst>
        </c:ser>
        <c:ser>
          <c:idx val="1"/>
          <c:order val="1"/>
          <c:tx>
            <c:strRef>
              <c:f>'Status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5-4AF2-A7AE-2D65C06AC5AB}"/>
            </c:ext>
          </c:extLst>
        </c:ser>
        <c:ser>
          <c:idx val="2"/>
          <c:order val="2"/>
          <c:tx>
            <c:strRef>
              <c:f>'Status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5-4AF2-A7AE-2D65C06AC5AB}"/>
            </c:ext>
          </c:extLst>
        </c:ser>
        <c:ser>
          <c:idx val="3"/>
          <c:order val="3"/>
          <c:tx>
            <c:strRef>
              <c:f>'Status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5-4AF2-A7AE-2D65C06A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285167"/>
        <c:axId val="853287663"/>
      </c:barChart>
      <c:catAx>
        <c:axId val="8532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7663"/>
        <c:crosses val="autoZero"/>
        <c:auto val="1"/>
        <c:lblAlgn val="ctr"/>
        <c:lblOffset val="100"/>
        <c:noMultiLvlLbl val="0"/>
      </c:catAx>
      <c:valAx>
        <c:axId val="8532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A4A-B500-C9FB63353D46}"/>
            </c:ext>
          </c:extLst>
        </c:ser>
        <c:ser>
          <c:idx val="1"/>
          <c:order val="1"/>
          <c:tx>
            <c:strRef>
              <c:f>'Status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1-4A4A-B500-C9FB63353D46}"/>
            </c:ext>
          </c:extLst>
        </c:ser>
        <c:ser>
          <c:idx val="2"/>
          <c:order val="2"/>
          <c:tx>
            <c:strRef>
              <c:f>'Status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1-4A4A-B500-C9FB63353D46}"/>
            </c:ext>
          </c:extLst>
        </c:ser>
        <c:ser>
          <c:idx val="3"/>
          <c:order val="3"/>
          <c:tx>
            <c:strRef>
              <c:f>'Status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1-4A4A-B500-C9FB6335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733599"/>
        <c:axId val="866734847"/>
      </c:barChart>
      <c:catAx>
        <c:axId val="8667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34847"/>
        <c:crosses val="autoZero"/>
        <c:auto val="1"/>
        <c:lblAlgn val="ctr"/>
        <c:lblOffset val="100"/>
        <c:noMultiLvlLbl val="0"/>
      </c:catAx>
      <c:valAx>
        <c:axId val="8667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Over Time!PivotTable3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'Status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547-B353-A773E71C01BF}"/>
            </c:ext>
          </c:extLst>
        </c:ser>
        <c:ser>
          <c:idx val="1"/>
          <c:order val="1"/>
          <c:tx>
            <c:strRef>
              <c:f>'Status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F-4547-B353-A773E71C01BF}"/>
            </c:ext>
          </c:extLst>
        </c:ser>
        <c:ser>
          <c:idx val="2"/>
          <c:order val="2"/>
          <c:tx>
            <c:strRef>
              <c:f>'Status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F-4547-B353-A773E71C01BF}"/>
            </c:ext>
          </c:extLst>
        </c:ser>
        <c:ser>
          <c:idx val="3"/>
          <c:order val="3"/>
          <c:tx>
            <c:strRef>
              <c:f>'Status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F-4547-B353-A773E71C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63215"/>
        <c:axId val="864462383"/>
      </c:lineChart>
      <c:catAx>
        <c:axId val="8644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2383"/>
        <c:crosses val="autoZero"/>
        <c:auto val="1"/>
        <c:lblAlgn val="ctr"/>
        <c:lblOffset val="100"/>
        <c:noMultiLvlLbl val="0"/>
      </c:catAx>
      <c:valAx>
        <c:axId val="8644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19050</xdr:rowOff>
    </xdr:from>
    <xdr:to>
      <xdr:col>19</xdr:col>
      <xdr:colOff>295275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9FE8C-3DA7-7164-2CE8-A61FDEAB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19050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62BD4-4411-FD4C-9B21-096FE57A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9525</xdr:rowOff>
    </xdr:from>
    <xdr:to>
      <xdr:col>20</xdr:col>
      <xdr:colOff>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A3E07-F703-217B-CB53-8D83A581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Damas" refreshedDate="44723.578700347221" createdVersion="8" refreshedVersion="8" minRefreshableVersion="3" recordCount="1000" xr:uid="{42A6EB66-5DE6-4815-B6B2-9BA32F42A77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3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73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49CC3-A4FC-463D-81FE-D701A06CCBC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3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D86B3-2CB5-4291-9969-F691B3E48BD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3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9B610-2201-4557-BF60-EC396E7EFCE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3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9992-C3B0-4E7E-B365-526C832FFFC3}">
  <dimension ref="A1:F14"/>
  <sheetViews>
    <sheetView workbookViewId="0">
      <selection activeCell="C6" sqref="C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3" spans="1:6" x14ac:dyDescent="0.25">
      <c r="A3" s="8" t="s">
        <v>2047</v>
      </c>
      <c r="B3" s="8" t="s">
        <v>2046</v>
      </c>
    </row>
    <row r="4" spans="1:6" x14ac:dyDescent="0.25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9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2039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2045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3F1-0B56-40D0-847C-C1AC633976FF}">
  <dimension ref="A1:F30"/>
  <sheetViews>
    <sheetView workbookViewId="0">
      <selection activeCell="E7" sqref="E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2" spans="1:6" x14ac:dyDescent="0.25">
      <c r="A2" s="8" t="s">
        <v>2029</v>
      </c>
      <c r="B2" t="s">
        <v>2048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2050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2051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2052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2053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2054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2055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2056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2060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2061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2062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2063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2064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2065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2066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2067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2068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2069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2070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2071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2072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2045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EF4C-B2EB-4E05-8214-BF3711F301ED}">
  <dimension ref="A1:F18"/>
  <sheetViews>
    <sheetView tabSelected="1" workbookViewId="0">
      <selection activeCell="B8" sqref="B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2029</v>
      </c>
      <c r="B1" t="s">
        <v>2048</v>
      </c>
    </row>
    <row r="2" spans="1:6" x14ac:dyDescent="0.25">
      <c r="A2" s="8" t="s">
        <v>2085</v>
      </c>
      <c r="B2" t="s">
        <v>2048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11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1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1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1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1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1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1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1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1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1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1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1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1" t="s">
        <v>2045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H22" sqref="H22"/>
    </sheetView>
  </sheetViews>
  <sheetFormatPr defaultColWidth="11" defaultRowHeight="15.75" x14ac:dyDescent="0.25"/>
  <cols>
    <col min="1" max="1" width="6.875" bestFit="1" customWidth="1"/>
    <col min="2" max="2" width="30.375" style="4" bestFit="1" customWidth="1"/>
    <col min="3" max="3" width="33.625" style="3" bestFit="1" customWidth="1"/>
    <col min="4" max="4" width="8.875" bestFit="1" customWidth="1"/>
    <col min="5" max="5" width="12.125" bestFit="1" customWidth="1"/>
    <col min="6" max="6" width="18.5" bestFit="1" customWidth="1"/>
    <col min="7" max="7" width="12.75" bestFit="1" customWidth="1"/>
    <col min="8" max="8" width="17.75" bestFit="1" customWidth="1"/>
    <col min="9" max="9" width="20.5" bestFit="1" customWidth="1"/>
    <col min="10" max="10" width="11.875" bestFit="1" customWidth="1"/>
    <col min="11" max="11" width="12.625" bestFit="1" customWidth="1"/>
    <col min="12" max="12" width="15.625" bestFit="1" customWidth="1"/>
    <col min="13" max="13" width="12.5" bestFit="1" customWidth="1"/>
    <col min="14" max="14" width="26.375" bestFit="1" customWidth="1"/>
    <col min="15" max="15" width="25.875" bestFit="1" customWidth="1"/>
    <col min="16" max="16" width="13.375" bestFit="1" customWidth="1"/>
    <col min="17" max="17" width="12.75" bestFit="1" customWidth="1"/>
    <col min="18" max="18" width="27.625" bestFit="1" customWidth="1"/>
    <col min="19" max="19" width="18.875" bestFit="1" customWidth="1"/>
    <col min="20" max="20" width="16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t="str">
        <f>RIGHT(R2, LEN(R2)-FIND("/",R2))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E3/D3*100</f>
        <v>1040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0">(((L3/60)/60)/24)+DATE(1970,1,1)</f>
        <v>41870.208333333336</v>
      </c>
      <c r="O3" s="7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 - 1)</f>
        <v>music</v>
      </c>
      <c r="T3" t="str">
        <f t="shared" ref="T3:T66" si="3">RIGHT(R3, LEN(R3)-FIND("/",R3))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E4/D4*100</f>
        <v>131.4787822878229</v>
      </c>
      <c r="G4" t="s">
        <v>20</v>
      </c>
      <c r="H4">
        <v>1425</v>
      </c>
      <c r="I4" s="5">
        <f t="shared" ref="I4:I67" si="4"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0"/>
        <v>41595.25</v>
      </c>
      <c r="O4" s="7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E5/D5*100</f>
        <v>58.976190476190467</v>
      </c>
      <c r="G5" t="s">
        <v>14</v>
      </c>
      <c r="H5">
        <v>24</v>
      </c>
      <c r="I5" s="5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0"/>
        <v>43688.208333333328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E6/D6*100</f>
        <v>69.276315789473685</v>
      </c>
      <c r="G6" t="s">
        <v>14</v>
      </c>
      <c r="H6">
        <v>53</v>
      </c>
      <c r="I6" s="5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0"/>
        <v>43485.25</v>
      </c>
      <c r="O6" s="7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>E7/D7*100</f>
        <v>173.61842105263159</v>
      </c>
      <c r="G7" t="s">
        <v>20</v>
      </c>
      <c r="H7">
        <v>174</v>
      </c>
      <c r="I7" s="5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0"/>
        <v>41149.208333333336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ref="F8:F71" si="5">E8/D8*100</f>
        <v>20.961538461538463</v>
      </c>
      <c r="G8" t="s">
        <v>14</v>
      </c>
      <c r="H8">
        <v>18</v>
      </c>
      <c r="I8" s="5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0"/>
        <v>42991.208333333328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5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0"/>
        <v>42229.208333333328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5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0"/>
        <v>40399.208333333336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5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0"/>
        <v>41536.208333333336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5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0"/>
        <v>40404.208333333336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5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0"/>
        <v>40442.208333333336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5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0"/>
        <v>43760.208333333328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5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0"/>
        <v>42532.208333333328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5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0"/>
        <v>40974.25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5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0"/>
        <v>43809.25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5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0"/>
        <v>41661.25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5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0"/>
        <v>40555.25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5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0"/>
        <v>43351.208333333328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5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0"/>
        <v>43528.25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5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0"/>
        <v>41848.208333333336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5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0"/>
        <v>40770.208333333336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5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0"/>
        <v>43193.208333333328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5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0"/>
        <v>43510.25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5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0"/>
        <v>41811.208333333336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0"/>
        <v>40681.208333333336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0"/>
        <v>43312.208333333328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0"/>
        <v>42280.208333333328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0"/>
        <v>40218.25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0"/>
        <v>43301.208333333328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0"/>
        <v>43609.208333333328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0"/>
        <v>42374.25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0"/>
        <v>43110.25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0"/>
        <v>41917.208333333336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0"/>
        <v>42817.208333333328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0"/>
        <v>43484.25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0"/>
        <v>40600.25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0"/>
        <v>43744.208333333328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0"/>
        <v>40469.208333333336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0"/>
        <v>41330.25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0"/>
        <v>40334.208333333336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0"/>
        <v>41156.208333333336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0"/>
        <v>40728.208333333336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0"/>
        <v>41844.208333333336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0"/>
        <v>43541.208333333328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0"/>
        <v>42676.208333333328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0"/>
        <v>40367.208333333336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0"/>
        <v>41727.208333333336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0"/>
        <v>42180.208333333328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0"/>
        <v>43758.208333333328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0"/>
        <v>41487.208333333336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0"/>
        <v>40995.208333333336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0"/>
        <v>40436.208333333336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0"/>
        <v>41779.208333333336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0"/>
        <v>43170.25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0"/>
        <v>43311.208333333328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0"/>
        <v>42014.25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0"/>
        <v>42979.208333333328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0"/>
        <v>42268.208333333328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0"/>
        <v>42898.208333333328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0"/>
        <v>41107.208333333336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0"/>
        <v>40595.25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0"/>
        <v>42160.208333333328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0"/>
        <v>42853.208333333328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0"/>
        <v>43283.208333333328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LEFT(R67,FIND("/",R67) - 1)</f>
        <v>theater</v>
      </c>
      <c r="T67" t="str">
        <f t="shared" ref="T67:T130" si="9">RIGHT(R67, LEN(R67)-FIND("/",R67))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5">
        <f t="shared" ref="I68:I131" si="10"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5"/>
        <v>162.38567493112947</v>
      </c>
      <c r="G69" t="s">
        <v>20</v>
      </c>
      <c r="H69">
        <v>4065</v>
      </c>
      <c r="I69" s="5">
        <f t="shared" si="10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5"/>
        <v>254.52631578947367</v>
      </c>
      <c r="G70" t="s">
        <v>20</v>
      </c>
      <c r="H70">
        <v>246</v>
      </c>
      <c r="I70" s="5">
        <f t="shared" si="10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5"/>
        <v>24.063291139240505</v>
      </c>
      <c r="G71" t="s">
        <v>74</v>
      </c>
      <c r="H71">
        <v>17</v>
      </c>
      <c r="I71" s="5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ref="F72:F135" si="11">E72/D72*100</f>
        <v>123.74140625000001</v>
      </c>
      <c r="G72" t="s">
        <v>20</v>
      </c>
      <c r="H72">
        <v>2475</v>
      </c>
      <c r="I72" s="5">
        <f t="shared" si="10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5">
        <f t="shared" si="10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5">
        <f t="shared" si="10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5">
        <f t="shared" si="10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5">
        <f t="shared" si="10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5">
        <f t="shared" si="10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5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5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5">
        <f t="shared" si="10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5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5">
        <f t="shared" si="10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5">
        <f t="shared" si="10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5">
        <f t="shared" si="10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5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5">
        <f t="shared" si="10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5">
        <f t="shared" si="10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5">
        <f t="shared" si="10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5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5">
        <f t="shared" si="10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5">
        <f t="shared" si="10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5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5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5">
        <f t="shared" si="10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5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5">
        <f t="shared" si="10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5">
        <f t="shared" si="10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5">
        <f t="shared" si="10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5">
        <f t="shared" si="10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5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5">
        <f t="shared" si="10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5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5">
        <f t="shared" si="10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5">
        <f t="shared" si="10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5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5">
        <f t="shared" si="10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5">
        <f t="shared" si="10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5">
        <f t="shared" si="10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5">
        <f t="shared" si="10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5">
        <f t="shared" si="10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5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5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5">
        <f t="shared" si="10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5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5">
        <f t="shared" si="10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5">
        <f t="shared" si="10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5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5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5">
        <f t="shared" si="10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5">
        <f t="shared" si="10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5">
        <f t="shared" si="10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5">
        <f t="shared" si="10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5">
        <f t="shared" si="10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5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5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5">
        <f t="shared" si="10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5">
        <f t="shared" si="10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5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5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5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5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2">(((L131/60)/60)/24)+DATE(1970,1,1)</f>
        <v>42038.25</v>
      </c>
      <c r="O131" s="7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LEFT(R131,FIND("/",R131) - 1)</f>
        <v>food</v>
      </c>
      <c r="T131" t="str">
        <f t="shared" ref="T131:T194" si="15">RIGHT(R131, LEN(R131)-FIND("/",R131))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1"/>
        <v>155.46875</v>
      </c>
      <c r="G132" t="s">
        <v>20</v>
      </c>
      <c r="H132">
        <v>533</v>
      </c>
      <c r="I132" s="5">
        <f t="shared" ref="I132:I195" si="16"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2"/>
        <v>40842.208333333336</v>
      </c>
      <c r="O132" s="7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1"/>
        <v>100.85974499089254</v>
      </c>
      <c r="G133" t="s">
        <v>20</v>
      </c>
      <c r="H133">
        <v>2443</v>
      </c>
      <c r="I133" s="5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2"/>
        <v>41607.25</v>
      </c>
      <c r="O133" s="7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1"/>
        <v>116.18181818181819</v>
      </c>
      <c r="G134" t="s">
        <v>20</v>
      </c>
      <c r="H134">
        <v>89</v>
      </c>
      <c r="I134" s="5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2"/>
        <v>43112.25</v>
      </c>
      <c r="O134" s="7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1"/>
        <v>310.77777777777777</v>
      </c>
      <c r="G135" t="s">
        <v>20</v>
      </c>
      <c r="H135">
        <v>159</v>
      </c>
      <c r="I135" s="5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2"/>
        <v>40767.208333333336</v>
      </c>
      <c r="O135" s="7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ref="F136:F199" si="17">E136/D136*100</f>
        <v>89.73668341708543</v>
      </c>
      <c r="G136" t="s">
        <v>14</v>
      </c>
      <c r="H136">
        <v>940</v>
      </c>
      <c r="I136" s="5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2"/>
        <v>40713.208333333336</v>
      </c>
      <c r="O136" s="7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5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2"/>
        <v>41340.25</v>
      </c>
      <c r="O137" s="7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5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2"/>
        <v>41797.208333333336</v>
      </c>
      <c r="O138" s="7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5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2"/>
        <v>40457.208333333336</v>
      </c>
      <c r="O139" s="7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5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2"/>
        <v>41180.208333333336</v>
      </c>
      <c r="O140" s="7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5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2"/>
        <v>42115.208333333328</v>
      </c>
      <c r="O141" s="7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5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2"/>
        <v>43156.25</v>
      </c>
      <c r="O142" s="7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5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2"/>
        <v>42167.208333333328</v>
      </c>
      <c r="O143" s="7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5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2"/>
        <v>41005.208333333336</v>
      </c>
      <c r="O144" s="7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5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2"/>
        <v>40357.208333333336</v>
      </c>
      <c r="O145" s="7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5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2"/>
        <v>43633.208333333328</v>
      </c>
      <c r="O146" s="7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5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2"/>
        <v>41889.208333333336</v>
      </c>
      <c r="O147" s="7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5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2"/>
        <v>40855.25</v>
      </c>
      <c r="O148" s="7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5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2"/>
        <v>42534.208333333328</v>
      </c>
      <c r="O149" s="7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5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2"/>
        <v>42941.208333333328</v>
      </c>
      <c r="O150" s="7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5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2"/>
        <v>41275.25</v>
      </c>
      <c r="O151" s="7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5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2"/>
        <v>43450.25</v>
      </c>
      <c r="O152" s="7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5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2"/>
        <v>41799.208333333336</v>
      </c>
      <c r="O153" s="7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5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2"/>
        <v>42783.25</v>
      </c>
      <c r="O154" s="7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5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2"/>
        <v>41201.208333333336</v>
      </c>
      <c r="O155" s="7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5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2"/>
        <v>42502.208333333328</v>
      </c>
      <c r="O156" s="7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5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2"/>
        <v>40262.208333333336</v>
      </c>
      <c r="O157" s="7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5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2"/>
        <v>43743.208333333328</v>
      </c>
      <c r="O158" s="7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5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2"/>
        <v>41638.25</v>
      </c>
      <c r="O159" s="7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5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2"/>
        <v>42346.25</v>
      </c>
      <c r="O160" s="7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5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2"/>
        <v>43551.208333333328</v>
      </c>
      <c r="O161" s="7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5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2"/>
        <v>43582.208333333328</v>
      </c>
      <c r="O162" s="7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5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2"/>
        <v>42270.208333333328</v>
      </c>
      <c r="O163" s="7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5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2"/>
        <v>43442.25</v>
      </c>
      <c r="O164" s="7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5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2"/>
        <v>43028.208333333328</v>
      </c>
      <c r="O165" s="7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5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2"/>
        <v>43016.208333333328</v>
      </c>
      <c r="O166" s="7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5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2"/>
        <v>42948.208333333328</v>
      </c>
      <c r="O167" s="7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5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2"/>
        <v>40534.25</v>
      </c>
      <c r="O168" s="7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5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2"/>
        <v>41435.208333333336</v>
      </c>
      <c r="O169" s="7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5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2"/>
        <v>43518.25</v>
      </c>
      <c r="O170" s="7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5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2"/>
        <v>41077.208333333336</v>
      </c>
      <c r="O171" s="7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5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2"/>
        <v>42950.208333333328</v>
      </c>
      <c r="O172" s="7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5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2"/>
        <v>41718.208333333336</v>
      </c>
      <c r="O173" s="7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5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2"/>
        <v>41839.208333333336</v>
      </c>
      <c r="O174" s="7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5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2"/>
        <v>41412.208333333336</v>
      </c>
      <c r="O175" s="7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5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2"/>
        <v>42282.208333333328</v>
      </c>
      <c r="O176" s="7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5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2"/>
        <v>42613.208333333328</v>
      </c>
      <c r="O177" s="7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5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2"/>
        <v>42616.208333333328</v>
      </c>
      <c r="O178" s="7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5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2"/>
        <v>40497.25</v>
      </c>
      <c r="O179" s="7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5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2"/>
        <v>42999.208333333328</v>
      </c>
      <c r="O180" s="7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5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2"/>
        <v>41350.208333333336</v>
      </c>
      <c r="O181" s="7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5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2"/>
        <v>40259.208333333336</v>
      </c>
      <c r="O182" s="7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5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2"/>
        <v>43012.208333333328</v>
      </c>
      <c r="O183" s="7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5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2"/>
        <v>43631.208333333328</v>
      </c>
      <c r="O184" s="7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5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2"/>
        <v>40430.208333333336</v>
      </c>
      <c r="O185" s="7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5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2"/>
        <v>43588.208333333328</v>
      </c>
      <c r="O186" s="7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5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2"/>
        <v>43233.208333333328</v>
      </c>
      <c r="O187" s="7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5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2"/>
        <v>41782.208333333336</v>
      </c>
      <c r="O188" s="7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5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2"/>
        <v>41328.25</v>
      </c>
      <c r="O189" s="7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5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2"/>
        <v>41975.25</v>
      </c>
      <c r="O190" s="7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5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2"/>
        <v>42433.25</v>
      </c>
      <c r="O191" s="7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5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2"/>
        <v>41429.208333333336</v>
      </c>
      <c r="O192" s="7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5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2"/>
        <v>43536.208333333328</v>
      </c>
      <c r="O193" s="7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5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2"/>
        <v>41817.208333333336</v>
      </c>
      <c r="O194" s="7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5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8">(((L195/60)/60)/24)+DATE(1970,1,1)</f>
        <v>43198.208333333328</v>
      </c>
      <c r="O195" s="7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LEFT(R195,FIND("/",R195) - 1)</f>
        <v>music</v>
      </c>
      <c r="T195" t="str">
        <f t="shared" ref="T195:T258" si="21">RIGHT(R195, LEN(R195)-FIND("/",R195))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7"/>
        <v>122.7605633802817</v>
      </c>
      <c r="G196" t="s">
        <v>20</v>
      </c>
      <c r="H196">
        <v>126</v>
      </c>
      <c r="I196" s="5">
        <f t="shared" ref="I196:I259" si="22"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8"/>
        <v>42261.208333333328</v>
      </c>
      <c r="O196" s="7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7"/>
        <v>361.75316455696202</v>
      </c>
      <c r="G197" t="s">
        <v>20</v>
      </c>
      <c r="H197">
        <v>524</v>
      </c>
      <c r="I197" s="5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8"/>
        <v>43310.208333333328</v>
      </c>
      <c r="O197" s="7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7"/>
        <v>63.146341463414636</v>
      </c>
      <c r="G198" t="s">
        <v>14</v>
      </c>
      <c r="H198">
        <v>100</v>
      </c>
      <c r="I198" s="5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8"/>
        <v>42616.208333333328</v>
      </c>
      <c r="O198" s="7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7"/>
        <v>298.20475319926874</v>
      </c>
      <c r="G199" t="s">
        <v>20</v>
      </c>
      <c r="H199">
        <v>1989</v>
      </c>
      <c r="I199" s="5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8"/>
        <v>42909.208333333328</v>
      </c>
      <c r="O199" s="7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ref="F200:F263" si="23">E200/D200*100</f>
        <v>9.5585443037974684</v>
      </c>
      <c r="G200" t="s">
        <v>14</v>
      </c>
      <c r="H200">
        <v>168</v>
      </c>
      <c r="I200" s="5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8"/>
        <v>40396.208333333336</v>
      </c>
      <c r="O200" s="7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5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8"/>
        <v>42192.208333333328</v>
      </c>
      <c r="O201" s="7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5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8"/>
        <v>40262.208333333336</v>
      </c>
      <c r="O202" s="7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5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8"/>
        <v>41845.208333333336</v>
      </c>
      <c r="O203" s="7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5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8"/>
        <v>40818.208333333336</v>
      </c>
      <c r="O204" s="7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5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8"/>
        <v>42752.25</v>
      </c>
      <c r="O205" s="7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5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8"/>
        <v>40636.208333333336</v>
      </c>
      <c r="O206" s="7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5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8"/>
        <v>43390.208333333328</v>
      </c>
      <c r="O207" s="7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5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8"/>
        <v>40236.25</v>
      </c>
      <c r="O208" s="7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5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8"/>
        <v>43340.208333333328</v>
      </c>
      <c r="O209" s="7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5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8"/>
        <v>43048.25</v>
      </c>
      <c r="O210" s="7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5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8"/>
        <v>42496.208333333328</v>
      </c>
      <c r="O211" s="7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5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8"/>
        <v>42797.25</v>
      </c>
      <c r="O212" s="7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5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8"/>
        <v>41513.208333333336</v>
      </c>
      <c r="O213" s="7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5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8"/>
        <v>43814.25</v>
      </c>
      <c r="O214" s="7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5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8"/>
        <v>40488.208333333336</v>
      </c>
      <c r="O215" s="7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5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8"/>
        <v>40409.208333333336</v>
      </c>
      <c r="O216" s="7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5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8"/>
        <v>43509.25</v>
      </c>
      <c r="O217" s="7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5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8"/>
        <v>40869.25</v>
      </c>
      <c r="O218" s="7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5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8"/>
        <v>43583.208333333328</v>
      </c>
      <c r="O219" s="7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5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8"/>
        <v>40858.25</v>
      </c>
      <c r="O220" s="7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5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8"/>
        <v>41137.208333333336</v>
      </c>
      <c r="O221" s="7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5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8"/>
        <v>40725.208333333336</v>
      </c>
      <c r="O222" s="7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5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8"/>
        <v>41081.208333333336</v>
      </c>
      <c r="O223" s="7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5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8"/>
        <v>41914.208333333336</v>
      </c>
      <c r="O224" s="7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5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8"/>
        <v>42445.208333333328</v>
      </c>
      <c r="O225" s="7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5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8"/>
        <v>41906.208333333336</v>
      </c>
      <c r="O226" s="7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5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8"/>
        <v>41762.208333333336</v>
      </c>
      <c r="O227" s="7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5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8"/>
        <v>40276.208333333336</v>
      </c>
      <c r="O228" s="7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5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8"/>
        <v>42139.208333333328</v>
      </c>
      <c r="O229" s="7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5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8"/>
        <v>42613.208333333328</v>
      </c>
      <c r="O230" s="7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5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8"/>
        <v>42887.208333333328</v>
      </c>
      <c r="O231" s="7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5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8"/>
        <v>43805.25</v>
      </c>
      <c r="O232" s="7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5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8"/>
        <v>41415.208333333336</v>
      </c>
      <c r="O233" s="7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5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8"/>
        <v>42576.208333333328</v>
      </c>
      <c r="O234" s="7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5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8"/>
        <v>40706.208333333336</v>
      </c>
      <c r="O235" s="7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5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8"/>
        <v>42969.208333333328</v>
      </c>
      <c r="O236" s="7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5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8"/>
        <v>42779.25</v>
      </c>
      <c r="O237" s="7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5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8"/>
        <v>43641.208333333328</v>
      </c>
      <c r="O238" s="7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5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8"/>
        <v>41754.208333333336</v>
      </c>
      <c r="O239" s="7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5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8"/>
        <v>43083.25</v>
      </c>
      <c r="O240" s="7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5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8"/>
        <v>42245.208333333328</v>
      </c>
      <c r="O241" s="7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5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8"/>
        <v>40396.208333333336</v>
      </c>
      <c r="O242" s="7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5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8"/>
        <v>41742.208333333336</v>
      </c>
      <c r="O243" s="7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5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8"/>
        <v>42865.208333333328</v>
      </c>
      <c r="O244" s="7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5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8"/>
        <v>43163.25</v>
      </c>
      <c r="O245" s="7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5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8"/>
        <v>41834.208333333336</v>
      </c>
      <c r="O246" s="7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5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8"/>
        <v>41736.208333333336</v>
      </c>
      <c r="O247" s="7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5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8"/>
        <v>41491.208333333336</v>
      </c>
      <c r="O248" s="7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5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8"/>
        <v>42726.25</v>
      </c>
      <c r="O249" s="7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5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8"/>
        <v>42004.25</v>
      </c>
      <c r="O250" s="7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5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8"/>
        <v>42006.25</v>
      </c>
      <c r="O251" s="7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5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8"/>
        <v>40203.25</v>
      </c>
      <c r="O252" s="7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5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8"/>
        <v>41252.25</v>
      </c>
      <c r="O253" s="7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5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8"/>
        <v>41572.208333333336</v>
      </c>
      <c r="O254" s="7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5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8"/>
        <v>40641.208333333336</v>
      </c>
      <c r="O255" s="7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5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8"/>
        <v>42787.25</v>
      </c>
      <c r="O256" s="7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5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8"/>
        <v>40590.25</v>
      </c>
      <c r="O257" s="7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5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8"/>
        <v>42393.25</v>
      </c>
      <c r="O258" s="7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5">
        <f t="shared" si="2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4">(((L259/60)/60)/24)+DATE(1970,1,1)</f>
        <v>41338.25</v>
      </c>
      <c r="O259" s="7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LEFT(R259,FIND("/",R259) - 1)</f>
        <v>theater</v>
      </c>
      <c r="T259" t="str">
        <f t="shared" ref="T259:T322" si="27">RIGHT(R259, LEN(R259)-FIND("/",R259))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3"/>
        <v>268.48</v>
      </c>
      <c r="G260" t="s">
        <v>20</v>
      </c>
      <c r="H260">
        <v>186</v>
      </c>
      <c r="I260" s="5">
        <f t="shared" ref="I260:I323" si="28"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4"/>
        <v>42712.25</v>
      </c>
      <c r="O260" s="7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3"/>
        <v>597.5</v>
      </c>
      <c r="G261" t="s">
        <v>20</v>
      </c>
      <c r="H261">
        <v>138</v>
      </c>
      <c r="I261" s="5">
        <f t="shared" si="2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4"/>
        <v>41251.25</v>
      </c>
      <c r="O261" s="7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3"/>
        <v>157.69841269841268</v>
      </c>
      <c r="G262" t="s">
        <v>20</v>
      </c>
      <c r="H262">
        <v>261</v>
      </c>
      <c r="I262" s="5">
        <f t="shared" si="2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4"/>
        <v>41180.208333333336</v>
      </c>
      <c r="O262" s="7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3"/>
        <v>31.201660735468568</v>
      </c>
      <c r="G263" t="s">
        <v>14</v>
      </c>
      <c r="H263">
        <v>454</v>
      </c>
      <c r="I263" s="5">
        <f t="shared" si="2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4"/>
        <v>40415.208333333336</v>
      </c>
      <c r="O263" s="7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ref="F264:F327" si="29">E264/D264*100</f>
        <v>313.41176470588238</v>
      </c>
      <c r="G264" t="s">
        <v>20</v>
      </c>
      <c r="H264">
        <v>107</v>
      </c>
      <c r="I264" s="5">
        <f t="shared" si="2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4"/>
        <v>40638.208333333336</v>
      </c>
      <c r="O264" s="7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5">
        <f t="shared" si="2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4"/>
        <v>40187.25</v>
      </c>
      <c r="O265" s="7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5">
        <f t="shared" si="2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4"/>
        <v>41317.25</v>
      </c>
      <c r="O266" s="7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5">
        <f t="shared" si="2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4"/>
        <v>42372.25</v>
      </c>
      <c r="O267" s="7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5">
        <f t="shared" si="2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4"/>
        <v>41950.25</v>
      </c>
      <c r="O268" s="7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5">
        <f t="shared" si="2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4"/>
        <v>41206.208333333336</v>
      </c>
      <c r="O269" s="7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5">
        <f t="shared" si="2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4"/>
        <v>41186.208333333336</v>
      </c>
      <c r="O270" s="7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5">
        <f t="shared" si="2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4"/>
        <v>43496.25</v>
      </c>
      <c r="O271" s="7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5">
        <f t="shared" si="2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4"/>
        <v>40514.25</v>
      </c>
      <c r="O272" s="7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5">
        <f t="shared" si="2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4"/>
        <v>42345.25</v>
      </c>
      <c r="O273" s="7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5">
        <f t="shared" si="2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4"/>
        <v>43656.208333333328</v>
      </c>
      <c r="O274" s="7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5">
        <f t="shared" si="2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4"/>
        <v>42995.208333333328</v>
      </c>
      <c r="O275" s="7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5">
        <f t="shared" si="2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4"/>
        <v>43045.25</v>
      </c>
      <c r="O276" s="7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5">
        <f t="shared" si="2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4"/>
        <v>43561.208333333328</v>
      </c>
      <c r="O277" s="7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5">
        <f t="shared" si="2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4"/>
        <v>41018.208333333336</v>
      </c>
      <c r="O278" s="7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5">
        <f t="shared" si="2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4"/>
        <v>40378.208333333336</v>
      </c>
      <c r="O279" s="7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5">
        <f t="shared" si="2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4"/>
        <v>41239.25</v>
      </c>
      <c r="O280" s="7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5">
        <f t="shared" si="2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4"/>
        <v>43346.208333333328</v>
      </c>
      <c r="O281" s="7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5">
        <f t="shared" si="2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4"/>
        <v>43060.25</v>
      </c>
      <c r="O282" s="7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5">
        <f t="shared" si="2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4"/>
        <v>40979.25</v>
      </c>
      <c r="O283" s="7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5">
        <f t="shared" si="2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4"/>
        <v>42701.25</v>
      </c>
      <c r="O284" s="7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5">
        <f t="shared" si="2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4"/>
        <v>42520.208333333328</v>
      </c>
      <c r="O285" s="7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5">
        <f t="shared" si="2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4"/>
        <v>41030.208333333336</v>
      </c>
      <c r="O286" s="7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5">
        <f t="shared" si="2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4"/>
        <v>42623.208333333328</v>
      </c>
      <c r="O287" s="7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5">
        <f t="shared" si="2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4"/>
        <v>42697.25</v>
      </c>
      <c r="O288" s="7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5">
        <f t="shared" si="2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4"/>
        <v>42122.208333333328</v>
      </c>
      <c r="O289" s="7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5">
        <f t="shared" si="2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4"/>
        <v>40982.208333333336</v>
      </c>
      <c r="O290" s="7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5">
        <f t="shared" si="2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4"/>
        <v>42219.208333333328</v>
      </c>
      <c r="O291" s="7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5">
        <f t="shared" si="2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4"/>
        <v>41404.208333333336</v>
      </c>
      <c r="O292" s="7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5">
        <f t="shared" si="2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4"/>
        <v>40831.208333333336</v>
      </c>
      <c r="O293" s="7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5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4"/>
        <v>40984.208333333336</v>
      </c>
      <c r="O294" s="7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5">
        <f t="shared" si="2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4"/>
        <v>40456.208333333336</v>
      </c>
      <c r="O295" s="7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5">
        <f t="shared" si="2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4"/>
        <v>43399.208333333328</v>
      </c>
      <c r="O296" s="7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5">
        <f t="shared" si="2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4"/>
        <v>41562.208333333336</v>
      </c>
      <c r="O297" s="7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5">
        <f t="shared" si="2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4"/>
        <v>43493.25</v>
      </c>
      <c r="O298" s="7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5">
        <f t="shared" si="2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4"/>
        <v>41653.25</v>
      </c>
      <c r="O299" s="7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5">
        <f t="shared" si="2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4"/>
        <v>42426.25</v>
      </c>
      <c r="O300" s="7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5">
        <f t="shared" si="2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4"/>
        <v>42432.25</v>
      </c>
      <c r="O301" s="7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5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4"/>
        <v>42977.208333333328</v>
      </c>
      <c r="O302" s="7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5">
        <f t="shared" si="2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4"/>
        <v>42061.25</v>
      </c>
      <c r="O303" s="7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5">
        <f t="shared" si="2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4"/>
        <v>43345.208333333328</v>
      </c>
      <c r="O304" s="7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5">
        <f t="shared" si="2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4"/>
        <v>42376.25</v>
      </c>
      <c r="O305" s="7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5">
        <f t="shared" si="2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4"/>
        <v>42589.208333333328</v>
      </c>
      <c r="O306" s="7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5">
        <f t="shared" si="2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4"/>
        <v>42448.208333333328</v>
      </c>
      <c r="O307" s="7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5">
        <f t="shared" si="2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4"/>
        <v>42930.208333333328</v>
      </c>
      <c r="O308" s="7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5">
        <f t="shared" si="2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4"/>
        <v>41066.208333333336</v>
      </c>
      <c r="O309" s="7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5">
        <f t="shared" si="2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4"/>
        <v>40651.208333333336</v>
      </c>
      <c r="O310" s="7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5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4"/>
        <v>40807.208333333336</v>
      </c>
      <c r="O311" s="7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5">
        <f t="shared" si="28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4"/>
        <v>40277.208333333336</v>
      </c>
      <c r="O312" s="7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5">
        <f t="shared" si="2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4"/>
        <v>40590.25</v>
      </c>
      <c r="O313" s="7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5">
        <f t="shared" si="2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4"/>
        <v>41572.208333333336</v>
      </c>
      <c r="O314" s="7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5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4"/>
        <v>40966.25</v>
      </c>
      <c r="O315" s="7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5">
        <f t="shared" si="2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4"/>
        <v>43536.208333333328</v>
      </c>
      <c r="O316" s="7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5">
        <f t="shared" si="2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4"/>
        <v>41783.208333333336</v>
      </c>
      <c r="O317" s="7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5">
        <f t="shared" si="2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4"/>
        <v>43788.25</v>
      </c>
      <c r="O318" s="7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5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4"/>
        <v>42869.208333333328</v>
      </c>
      <c r="O319" s="7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5">
        <f t="shared" si="2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4"/>
        <v>41684.25</v>
      </c>
      <c r="O320" s="7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5">
        <f t="shared" si="2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4"/>
        <v>40402.208333333336</v>
      </c>
      <c r="O321" s="7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5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4"/>
        <v>40673.208333333336</v>
      </c>
      <c r="O322" s="7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5">
        <f t="shared" si="2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0">(((L323/60)/60)/24)+DATE(1970,1,1)</f>
        <v>40634.208333333336</v>
      </c>
      <c r="O323" s="7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LEFT(R323,FIND("/",R323) - 1)</f>
        <v>film &amp; video</v>
      </c>
      <c r="T323" t="str">
        <f t="shared" ref="T323:T386" si="33">RIGHT(R323, LEN(R323)-FIND("/",R323))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9"/>
        <v>166.56234096692114</v>
      </c>
      <c r="G324" t="s">
        <v>20</v>
      </c>
      <c r="H324">
        <v>5168</v>
      </c>
      <c r="I324" s="5">
        <f t="shared" ref="I324:I387" si="34"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0"/>
        <v>40507.25</v>
      </c>
      <c r="O324" s="7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9"/>
        <v>24.134831460674157</v>
      </c>
      <c r="G325" t="s">
        <v>14</v>
      </c>
      <c r="H325">
        <v>26</v>
      </c>
      <c r="I325" s="5">
        <f t="shared" si="34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0"/>
        <v>41725.208333333336</v>
      </c>
      <c r="O325" s="7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9"/>
        <v>164.05633802816902</v>
      </c>
      <c r="G326" t="s">
        <v>20</v>
      </c>
      <c r="H326">
        <v>307</v>
      </c>
      <c r="I326" s="5">
        <f t="shared" si="3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0"/>
        <v>42176.208333333328</v>
      </c>
      <c r="O326" s="7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9"/>
        <v>90.723076923076931</v>
      </c>
      <c r="G327" t="s">
        <v>14</v>
      </c>
      <c r="H327">
        <v>73</v>
      </c>
      <c r="I327" s="5">
        <f t="shared" si="3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0"/>
        <v>43267.208333333328</v>
      </c>
      <c r="O327" s="7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ref="F328:F391" si="35">E328/D328*100</f>
        <v>46.194444444444443</v>
      </c>
      <c r="G328" t="s">
        <v>14</v>
      </c>
      <c r="H328">
        <v>128</v>
      </c>
      <c r="I328" s="5">
        <f t="shared" si="3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0"/>
        <v>42364.25</v>
      </c>
      <c r="O328" s="7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5">
        <f t="shared" si="3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0"/>
        <v>43705.208333333328</v>
      </c>
      <c r="O329" s="7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5">
        <f t="shared" si="3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0"/>
        <v>43434.25</v>
      </c>
      <c r="O330" s="7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5">
        <f t="shared" si="3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0"/>
        <v>42716.25</v>
      </c>
      <c r="O331" s="7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5">
        <f t="shared" si="3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0"/>
        <v>43077.25</v>
      </c>
      <c r="O332" s="7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5">
        <f t="shared" si="3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0"/>
        <v>40896.25</v>
      </c>
      <c r="O333" s="7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5">
        <f t="shared" si="3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0"/>
        <v>41361.208333333336</v>
      </c>
      <c r="O334" s="7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5">
        <f t="shared" si="3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0"/>
        <v>43424.25</v>
      </c>
      <c r="O335" s="7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5">
        <f t="shared" si="3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0"/>
        <v>43110.25</v>
      </c>
      <c r="O336" s="7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5">
        <f t="shared" si="3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0"/>
        <v>43784.25</v>
      </c>
      <c r="O337" s="7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5">
        <f t="shared" si="3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0"/>
        <v>40527.25</v>
      </c>
      <c r="O338" s="7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5">
        <f t="shared" si="3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0"/>
        <v>43780.25</v>
      </c>
      <c r="O339" s="7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5">
        <f t="shared" si="3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0"/>
        <v>40821.208333333336</v>
      </c>
      <c r="O340" s="7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5">
        <f t="shared" si="3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0"/>
        <v>42949.208333333328</v>
      </c>
      <c r="O341" s="7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5">
        <f t="shared" si="3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0"/>
        <v>40889.25</v>
      </c>
      <c r="O342" s="7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5">
        <f t="shared" si="3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0"/>
        <v>42244.208333333328</v>
      </c>
      <c r="O343" s="7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5">
        <f t="shared" si="3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0"/>
        <v>41475.208333333336</v>
      </c>
      <c r="O344" s="7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5">
        <f t="shared" si="3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0"/>
        <v>41597.25</v>
      </c>
      <c r="O345" s="7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5">
        <f t="shared" si="3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0"/>
        <v>43122.25</v>
      </c>
      <c r="O346" s="7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5">
        <f t="shared" si="3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0"/>
        <v>42194.208333333328</v>
      </c>
      <c r="O347" s="7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5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0"/>
        <v>42971.208333333328</v>
      </c>
      <c r="O348" s="7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5">
        <f t="shared" si="3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0"/>
        <v>42046.25</v>
      </c>
      <c r="O349" s="7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5">
        <f t="shared" si="3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0"/>
        <v>42782.25</v>
      </c>
      <c r="O350" s="7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5">
        <f t="shared" si="3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0"/>
        <v>42930.208333333328</v>
      </c>
      <c r="O351" s="7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5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0"/>
        <v>42144.208333333328</v>
      </c>
      <c r="O352" s="7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5">
        <f t="shared" si="3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0"/>
        <v>42240.208333333328</v>
      </c>
      <c r="O353" s="7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5">
        <f t="shared" si="3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0"/>
        <v>42315.25</v>
      </c>
      <c r="O354" s="7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5">
        <f t="shared" si="3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0"/>
        <v>43651.208333333328</v>
      </c>
      <c r="O355" s="7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5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0"/>
        <v>41520.208333333336</v>
      </c>
      <c r="O356" s="7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5">
        <f t="shared" si="3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0"/>
        <v>42757.25</v>
      </c>
      <c r="O357" s="7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5">
        <f t="shared" si="3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0"/>
        <v>40922.25</v>
      </c>
      <c r="O358" s="7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5">
        <f t="shared" si="3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0"/>
        <v>42250.208333333328</v>
      </c>
      <c r="O359" s="7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5">
        <f t="shared" si="3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0"/>
        <v>43322.208333333328</v>
      </c>
      <c r="O360" s="7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5">
        <f t="shared" si="3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0"/>
        <v>40782.208333333336</v>
      </c>
      <c r="O361" s="7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5">
        <f t="shared" si="3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0"/>
        <v>40544.25</v>
      </c>
      <c r="O362" s="7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5">
        <f t="shared" si="3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0"/>
        <v>43015.208333333328</v>
      </c>
      <c r="O363" s="7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5">
        <f t="shared" si="3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0"/>
        <v>40570.25</v>
      </c>
      <c r="O364" s="7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5">
        <f t="shared" si="3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0"/>
        <v>40904.25</v>
      </c>
      <c r="O365" s="7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5">
        <f t="shared" si="3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0"/>
        <v>43164.25</v>
      </c>
      <c r="O366" s="7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5">
        <f t="shared" si="3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0"/>
        <v>42733.25</v>
      </c>
      <c r="O367" s="7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5">
        <f t="shared" si="3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0"/>
        <v>40546.25</v>
      </c>
      <c r="O368" s="7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5">
        <f t="shared" si="3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0"/>
        <v>41930.208333333336</v>
      </c>
      <c r="O369" s="7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5">
        <f t="shared" si="3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0"/>
        <v>40464.208333333336</v>
      </c>
      <c r="O370" s="7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5">
        <f t="shared" si="3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0"/>
        <v>41308.25</v>
      </c>
      <c r="O371" s="7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5">
        <f t="shared" si="3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0"/>
        <v>43570.208333333328</v>
      </c>
      <c r="O372" s="7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5">
        <f t="shared" si="3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0"/>
        <v>42043.25</v>
      </c>
      <c r="O373" s="7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5">
        <f t="shared" si="3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0"/>
        <v>42012.25</v>
      </c>
      <c r="O374" s="7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5">
        <f t="shared" si="3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0"/>
        <v>42964.208333333328</v>
      </c>
      <c r="O375" s="7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5">
        <f t="shared" si="3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0"/>
        <v>43476.25</v>
      </c>
      <c r="O376" s="7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5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0"/>
        <v>42293.208333333328</v>
      </c>
      <c r="O377" s="7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5">
        <f t="shared" si="3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0"/>
        <v>41826.208333333336</v>
      </c>
      <c r="O378" s="7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5">
        <f t="shared" si="3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0"/>
        <v>43760.208333333328</v>
      </c>
      <c r="O379" s="7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5">
        <f t="shared" si="3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0"/>
        <v>43241.208333333328</v>
      </c>
      <c r="O380" s="7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5">
        <f t="shared" si="3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0"/>
        <v>40843.208333333336</v>
      </c>
      <c r="O381" s="7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5">
        <f t="shared" si="3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0"/>
        <v>41448.208333333336</v>
      </c>
      <c r="O382" s="7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5">
        <f t="shared" si="3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0"/>
        <v>42163.208333333328</v>
      </c>
      <c r="O383" s="7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5">
        <f t="shared" si="3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0"/>
        <v>43024.208333333328</v>
      </c>
      <c r="O384" s="7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5">
        <f t="shared" si="3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0"/>
        <v>43509.25</v>
      </c>
      <c r="O385" s="7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5">
        <f t="shared" si="3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0"/>
        <v>42776.25</v>
      </c>
      <c r="O386" s="7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5">
        <f t="shared" si="3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6">(((L387/60)/60)/24)+DATE(1970,1,1)</f>
        <v>43553.208333333328</v>
      </c>
      <c r="O387" s="7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LEFT(R387,FIND("/",R387) - 1)</f>
        <v>publishing</v>
      </c>
      <c r="T387" t="str">
        <f t="shared" ref="T387:T450" si="39">RIGHT(R387, LEN(R387)-FIND("/",R387))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5"/>
        <v>76.42361623616236</v>
      </c>
      <c r="G388" t="s">
        <v>14</v>
      </c>
      <c r="H388">
        <v>1068</v>
      </c>
      <c r="I388" s="5">
        <f t="shared" ref="I388:I451" si="40"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6"/>
        <v>40355.208333333336</v>
      </c>
      <c r="O388" s="7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5"/>
        <v>39.261467889908261</v>
      </c>
      <c r="G389" t="s">
        <v>14</v>
      </c>
      <c r="H389">
        <v>424</v>
      </c>
      <c r="I389" s="5">
        <f t="shared" si="4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6"/>
        <v>41072.208333333336</v>
      </c>
      <c r="O389" s="7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5"/>
        <v>11.270034843205574</v>
      </c>
      <c r="G390" t="s">
        <v>74</v>
      </c>
      <c r="H390">
        <v>145</v>
      </c>
      <c r="I390" s="5">
        <f t="shared" si="4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6"/>
        <v>40912.25</v>
      </c>
      <c r="O390" s="7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5"/>
        <v>122.11084337349398</v>
      </c>
      <c r="G391" t="s">
        <v>20</v>
      </c>
      <c r="H391">
        <v>1152</v>
      </c>
      <c r="I391" s="5">
        <f t="shared" si="4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6"/>
        <v>40479.208333333336</v>
      </c>
      <c r="O391" s="7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ref="F392:F455" si="41">E392/D392*100</f>
        <v>186.54166666666669</v>
      </c>
      <c r="G392" t="s">
        <v>20</v>
      </c>
      <c r="H392">
        <v>50</v>
      </c>
      <c r="I392" s="5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6"/>
        <v>41530.208333333336</v>
      </c>
      <c r="O392" s="7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5">
        <f t="shared" si="4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6"/>
        <v>41653.25</v>
      </c>
      <c r="O393" s="7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5">
        <f t="shared" si="4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6"/>
        <v>40549.25</v>
      </c>
      <c r="O394" s="7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5">
        <f t="shared" si="4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6"/>
        <v>42933.208333333328</v>
      </c>
      <c r="O395" s="7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5">
        <f t="shared" si="4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6"/>
        <v>41484.208333333336</v>
      </c>
      <c r="O396" s="7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5">
        <f t="shared" si="4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6"/>
        <v>40885.25</v>
      </c>
      <c r="O397" s="7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5">
        <f t="shared" si="4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6"/>
        <v>43378.208333333328</v>
      </c>
      <c r="O398" s="7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5">
        <f t="shared" si="4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6"/>
        <v>41417.208333333336</v>
      </c>
      <c r="O399" s="7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5">
        <f t="shared" si="4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6"/>
        <v>43228.208333333328</v>
      </c>
      <c r="O400" s="7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5">
        <f t="shared" si="4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6"/>
        <v>40576.25</v>
      </c>
      <c r="O401" s="7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5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6"/>
        <v>41502.208333333336</v>
      </c>
      <c r="O402" s="7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5">
        <f t="shared" si="4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6"/>
        <v>43765.208333333328</v>
      </c>
      <c r="O403" s="7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5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6"/>
        <v>40914.25</v>
      </c>
      <c r="O404" s="7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5">
        <f t="shared" si="4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6"/>
        <v>40310.208333333336</v>
      </c>
      <c r="O405" s="7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5">
        <f t="shared" si="4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6"/>
        <v>43053.25</v>
      </c>
      <c r="O406" s="7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5">
        <f t="shared" si="4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6"/>
        <v>43255.208333333328</v>
      </c>
      <c r="O407" s="7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5">
        <f t="shared" si="4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6"/>
        <v>41304.25</v>
      </c>
      <c r="O408" s="7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5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6"/>
        <v>43751.208333333328</v>
      </c>
      <c r="O409" s="7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5">
        <f t="shared" si="4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6"/>
        <v>42541.208333333328</v>
      </c>
      <c r="O410" s="7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5">
        <f t="shared" si="4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6"/>
        <v>42843.208333333328</v>
      </c>
      <c r="O411" s="7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5">
        <f t="shared" si="4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6"/>
        <v>42122.208333333328</v>
      </c>
      <c r="O412" s="7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5">
        <f t="shared" si="4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6"/>
        <v>42884.208333333328</v>
      </c>
      <c r="O413" s="7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5">
        <f t="shared" si="4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6"/>
        <v>41642.25</v>
      </c>
      <c r="O414" s="7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5">
        <f t="shared" si="4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6"/>
        <v>43431.25</v>
      </c>
      <c r="O415" s="7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5">
        <f t="shared" si="4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6"/>
        <v>40288.208333333336</v>
      </c>
      <c r="O416" s="7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5">
        <f t="shared" si="4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6"/>
        <v>40921.25</v>
      </c>
      <c r="O417" s="7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5">
        <f t="shared" si="4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6"/>
        <v>40560.25</v>
      </c>
      <c r="O418" s="7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5">
        <f t="shared" si="4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6"/>
        <v>43407.208333333328</v>
      </c>
      <c r="O419" s="7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5">
        <f t="shared" si="4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6"/>
        <v>41035.208333333336</v>
      </c>
      <c r="O420" s="7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5">
        <f t="shared" si="4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6"/>
        <v>40899.25</v>
      </c>
      <c r="O421" s="7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5">
        <f t="shared" si="4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6"/>
        <v>42911.208333333328</v>
      </c>
      <c r="O422" s="7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5">
        <f t="shared" si="4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6"/>
        <v>42915.208333333328</v>
      </c>
      <c r="O423" s="7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5">
        <f t="shared" si="4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6"/>
        <v>40285.208333333336</v>
      </c>
      <c r="O424" s="7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5">
        <f t="shared" si="4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6"/>
        <v>40808.208333333336</v>
      </c>
      <c r="O425" s="7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5">
        <f t="shared" si="4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6"/>
        <v>43208.208333333328</v>
      </c>
      <c r="O426" s="7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5">
        <f t="shared" si="4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6"/>
        <v>42213.208333333328</v>
      </c>
      <c r="O427" s="7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5">
        <f t="shared" si="4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6"/>
        <v>41332.25</v>
      </c>
      <c r="O428" s="7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5">
        <f t="shared" si="4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6"/>
        <v>41895.208333333336</v>
      </c>
      <c r="O429" s="7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5">
        <f t="shared" si="4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6"/>
        <v>40585.25</v>
      </c>
      <c r="O430" s="7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5">
        <f t="shared" si="4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6"/>
        <v>41680.25</v>
      </c>
      <c r="O431" s="7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5">
        <f t="shared" si="4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6"/>
        <v>43737.208333333328</v>
      </c>
      <c r="O432" s="7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5">
        <f t="shared" si="4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6"/>
        <v>43273.208333333328</v>
      </c>
      <c r="O433" s="7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5">
        <f t="shared" si="4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6"/>
        <v>41761.208333333336</v>
      </c>
      <c r="O434" s="7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5">
        <f t="shared" si="4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6"/>
        <v>41603.25</v>
      </c>
      <c r="O435" s="7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5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6"/>
        <v>42705.25</v>
      </c>
      <c r="O436" s="7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5">
        <f t="shared" si="4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6"/>
        <v>41988.25</v>
      </c>
      <c r="O437" s="7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5">
        <f t="shared" si="4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6"/>
        <v>43575.208333333328</v>
      </c>
      <c r="O438" s="7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5">
        <f t="shared" si="4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6"/>
        <v>42260.208333333328</v>
      </c>
      <c r="O439" s="7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5">
        <f t="shared" si="4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6"/>
        <v>41337.25</v>
      </c>
      <c r="O440" s="7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5">
        <f t="shared" si="4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6"/>
        <v>42680.208333333328</v>
      </c>
      <c r="O441" s="7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5">
        <f t="shared" si="4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6"/>
        <v>42916.208333333328</v>
      </c>
      <c r="O442" s="7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5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6"/>
        <v>41025.208333333336</v>
      </c>
      <c r="O443" s="7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5">
        <f t="shared" si="4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6"/>
        <v>42980.208333333328</v>
      </c>
      <c r="O444" s="7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5">
        <f t="shared" si="4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6"/>
        <v>40451.208333333336</v>
      </c>
      <c r="O445" s="7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5">
        <f t="shared" si="4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6"/>
        <v>40748.208333333336</v>
      </c>
      <c r="O446" s="7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5">
        <f t="shared" si="4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6"/>
        <v>40515.25</v>
      </c>
      <c r="O447" s="7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5">
        <f t="shared" si="4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6"/>
        <v>41261.25</v>
      </c>
      <c r="O448" s="7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5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6"/>
        <v>43088.25</v>
      </c>
      <c r="O449" s="7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5">
        <f t="shared" si="4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6"/>
        <v>41378.208333333336</v>
      </c>
      <c r="O450" s="7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5">
        <f t="shared" si="4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2">(((L451/60)/60)/24)+DATE(1970,1,1)</f>
        <v>43530.25</v>
      </c>
      <c r="O451" s="7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LEFT(R451,FIND("/",R451) - 1)</f>
        <v>games</v>
      </c>
      <c r="T451" t="str">
        <f t="shared" ref="T451:T514" si="45">RIGHT(R451, LEN(R451)-FIND("/",R451))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1"/>
        <v>4</v>
      </c>
      <c r="G452" t="s">
        <v>14</v>
      </c>
      <c r="H452">
        <v>1</v>
      </c>
      <c r="I452" s="5">
        <f t="shared" ref="I452:I515" si="46"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2"/>
        <v>43394.208333333328</v>
      </c>
      <c r="O452" s="7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1"/>
        <v>122.84501347708894</v>
      </c>
      <c r="G453" t="s">
        <v>20</v>
      </c>
      <c r="H453">
        <v>6286</v>
      </c>
      <c r="I453" s="5">
        <f t="shared" si="4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2"/>
        <v>42935.208333333328</v>
      </c>
      <c r="O453" s="7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1"/>
        <v>63.4375</v>
      </c>
      <c r="G454" t="s">
        <v>14</v>
      </c>
      <c r="H454">
        <v>31</v>
      </c>
      <c r="I454" s="5">
        <f t="shared" si="4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2"/>
        <v>40365.208333333336</v>
      </c>
      <c r="O454" s="7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1"/>
        <v>56.331688596491226</v>
      </c>
      <c r="G455" t="s">
        <v>14</v>
      </c>
      <c r="H455">
        <v>1181</v>
      </c>
      <c r="I455" s="5">
        <f t="shared" si="4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2"/>
        <v>42705.25</v>
      </c>
      <c r="O455" s="7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ref="F456:F519" si="47">E456/D456*100</f>
        <v>44.074999999999996</v>
      </c>
      <c r="G456" t="s">
        <v>14</v>
      </c>
      <c r="H456">
        <v>39</v>
      </c>
      <c r="I456" s="5">
        <f t="shared" si="4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2"/>
        <v>41568.208333333336</v>
      </c>
      <c r="O456" s="7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5">
        <f t="shared" si="4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2"/>
        <v>40809.208333333336</v>
      </c>
      <c r="O457" s="7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5">
        <f t="shared" si="4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2"/>
        <v>43141.25</v>
      </c>
      <c r="O458" s="7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5">
        <f t="shared" si="4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2"/>
        <v>42657.208333333328</v>
      </c>
      <c r="O459" s="7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5">
        <f t="shared" si="4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2"/>
        <v>40265.208333333336</v>
      </c>
      <c r="O460" s="7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5">
        <f t="shared" si="4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2"/>
        <v>42001.25</v>
      </c>
      <c r="O461" s="7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5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2"/>
        <v>40399.208333333336</v>
      </c>
      <c r="O462" s="7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5">
        <f t="shared" si="4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2"/>
        <v>41757.208333333336</v>
      </c>
      <c r="O463" s="7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5">
        <f t="shared" si="4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2"/>
        <v>41304.25</v>
      </c>
      <c r="O464" s="7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5">
        <f t="shared" si="4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2"/>
        <v>41639.25</v>
      </c>
      <c r="O465" s="7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5">
        <f t="shared" si="4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2"/>
        <v>43142.25</v>
      </c>
      <c r="O466" s="7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5">
        <f t="shared" si="4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2"/>
        <v>43127.25</v>
      </c>
      <c r="O467" s="7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5">
        <f t="shared" si="4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2"/>
        <v>41409.208333333336</v>
      </c>
      <c r="O468" s="7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5">
        <f t="shared" si="4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2"/>
        <v>42331.25</v>
      </c>
      <c r="O469" s="7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5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2"/>
        <v>43569.208333333328</v>
      </c>
      <c r="O470" s="7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5">
        <f t="shared" si="4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2"/>
        <v>42142.208333333328</v>
      </c>
      <c r="O471" s="7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5">
        <f t="shared" si="4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2"/>
        <v>42716.25</v>
      </c>
      <c r="O472" s="7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5">
        <f t="shared" si="4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2"/>
        <v>41031.208333333336</v>
      </c>
      <c r="O473" s="7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5">
        <f t="shared" si="4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2"/>
        <v>43535.208333333328</v>
      </c>
      <c r="O474" s="7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5">
        <f t="shared" si="4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2"/>
        <v>43277.208333333328</v>
      </c>
      <c r="O475" s="7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5">
        <f t="shared" si="4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2"/>
        <v>41989.25</v>
      </c>
      <c r="O476" s="7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5">
        <f t="shared" si="4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2"/>
        <v>41450.208333333336</v>
      </c>
      <c r="O477" s="7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5">
        <f t="shared" si="4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2"/>
        <v>43322.208333333328</v>
      </c>
      <c r="O478" s="7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5">
        <f t="shared" si="4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2"/>
        <v>40720.208333333336</v>
      </c>
      <c r="O479" s="7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5">
        <f t="shared" si="4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2"/>
        <v>42072.208333333328</v>
      </c>
      <c r="O480" s="7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5">
        <f t="shared" si="4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2"/>
        <v>42945.208333333328</v>
      </c>
      <c r="O481" s="7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5">
        <f t="shared" si="4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2"/>
        <v>40248.25</v>
      </c>
      <c r="O482" s="7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5">
        <f t="shared" si="4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2"/>
        <v>41913.208333333336</v>
      </c>
      <c r="O483" s="7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5">
        <f t="shared" si="4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2"/>
        <v>40963.25</v>
      </c>
      <c r="O484" s="7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5">
        <f t="shared" si="4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2"/>
        <v>43811.25</v>
      </c>
      <c r="O485" s="7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5">
        <f t="shared" si="4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2"/>
        <v>41855.208333333336</v>
      </c>
      <c r="O486" s="7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5">
        <f t="shared" si="4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2"/>
        <v>43626.208333333328</v>
      </c>
      <c r="O487" s="7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5">
        <f t="shared" si="4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2"/>
        <v>43168.25</v>
      </c>
      <c r="O488" s="7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5">
        <f t="shared" si="4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2"/>
        <v>42845.208333333328</v>
      </c>
      <c r="O489" s="7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5">
        <f t="shared" si="4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2"/>
        <v>42403.25</v>
      </c>
      <c r="O490" s="7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5">
        <f t="shared" si="4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2"/>
        <v>40406.208333333336</v>
      </c>
      <c r="O491" s="7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5">
        <f t="shared" si="4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2"/>
        <v>43786.25</v>
      </c>
      <c r="O492" s="7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5">
        <f t="shared" si="4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2"/>
        <v>41456.208333333336</v>
      </c>
      <c r="O493" s="7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5">
        <f t="shared" si="4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2"/>
        <v>40336.208333333336</v>
      </c>
      <c r="O494" s="7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5">
        <f t="shared" si="4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2"/>
        <v>43645.208333333328</v>
      </c>
      <c r="O495" s="7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5">
        <f t="shared" si="4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2"/>
        <v>40990.208333333336</v>
      </c>
      <c r="O496" s="7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5">
        <f t="shared" si="4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2"/>
        <v>41800.208333333336</v>
      </c>
      <c r="O497" s="7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5">
        <f t="shared" si="4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2"/>
        <v>42876.208333333328</v>
      </c>
      <c r="O498" s="7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5">
        <f t="shared" si="4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2"/>
        <v>42724.25</v>
      </c>
      <c r="O499" s="7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5">
        <f t="shared" si="4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2"/>
        <v>42005.25</v>
      </c>
      <c r="O500" s="7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5">
        <f t="shared" si="4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2"/>
        <v>42444.208333333328</v>
      </c>
      <c r="O501" s="7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5">
        <f t="shared" si="46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2"/>
        <v>41395.208333333336</v>
      </c>
      <c r="O502" s="7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5">
        <f t="shared" si="4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2"/>
        <v>41345.208333333336</v>
      </c>
      <c r="O503" s="7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5">
        <f t="shared" si="4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2"/>
        <v>41117.208333333336</v>
      </c>
      <c r="O504" s="7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5">
        <f t="shared" si="4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2"/>
        <v>42186.208333333328</v>
      </c>
      <c r="O505" s="7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5">
        <f t="shared" si="4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2"/>
        <v>42142.208333333328</v>
      </c>
      <c r="O506" s="7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5">
        <f t="shared" si="4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2"/>
        <v>41341.25</v>
      </c>
      <c r="O507" s="7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5">
        <f t="shared" si="4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2"/>
        <v>43062.25</v>
      </c>
      <c r="O508" s="7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5">
        <f t="shared" si="4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2"/>
        <v>41373.208333333336</v>
      </c>
      <c r="O509" s="7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5">
        <f t="shared" si="4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2"/>
        <v>43310.208333333328</v>
      </c>
      <c r="O510" s="7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5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2"/>
        <v>41034.208333333336</v>
      </c>
      <c r="O511" s="7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5">
        <f t="shared" si="4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2"/>
        <v>43251.208333333328</v>
      </c>
      <c r="O512" s="7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5">
        <f t="shared" si="4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2"/>
        <v>43671.208333333328</v>
      </c>
      <c r="O513" s="7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5">
        <f t="shared" si="4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2"/>
        <v>41825.208333333336</v>
      </c>
      <c r="O514" s="7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5">
        <f t="shared" si="4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48">(((L515/60)/60)/24)+DATE(1970,1,1)</f>
        <v>40430.208333333336</v>
      </c>
      <c r="O515" s="7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LEFT(R515,FIND("/",R515) - 1)</f>
        <v>film &amp; video</v>
      </c>
      <c r="T515" t="str">
        <f t="shared" ref="T515:T578" si="51">RIGHT(R515, LEN(R515)-FIND("/",R515))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7"/>
        <v>22.439077144917089</v>
      </c>
      <c r="G516" t="s">
        <v>74</v>
      </c>
      <c r="H516">
        <v>528</v>
      </c>
      <c r="I516" s="5">
        <f t="shared" ref="I516:I579" si="52"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8"/>
        <v>41614.25</v>
      </c>
      <c r="O516" s="7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7"/>
        <v>55.779069767441861</v>
      </c>
      <c r="G517" t="s">
        <v>14</v>
      </c>
      <c r="H517">
        <v>133</v>
      </c>
      <c r="I517" s="5">
        <f t="shared" si="5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8"/>
        <v>40900.25</v>
      </c>
      <c r="O517" s="7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7"/>
        <v>42.523125996810208</v>
      </c>
      <c r="G518" t="s">
        <v>14</v>
      </c>
      <c r="H518">
        <v>846</v>
      </c>
      <c r="I518" s="5">
        <f t="shared" si="5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8"/>
        <v>40396.208333333336</v>
      </c>
      <c r="O518" s="7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7"/>
        <v>112.00000000000001</v>
      </c>
      <c r="G519" t="s">
        <v>20</v>
      </c>
      <c r="H519">
        <v>78</v>
      </c>
      <c r="I519" s="5">
        <f t="shared" si="5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8"/>
        <v>42860.208333333328</v>
      </c>
      <c r="O519" s="7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ref="F520:F583" si="53">E520/D520*100</f>
        <v>7.0681818181818183</v>
      </c>
      <c r="G520" t="s">
        <v>14</v>
      </c>
      <c r="H520">
        <v>10</v>
      </c>
      <c r="I520" s="5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8"/>
        <v>43154.25</v>
      </c>
      <c r="O520" s="7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5">
        <f t="shared" si="5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8"/>
        <v>42012.25</v>
      </c>
      <c r="O521" s="7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5">
        <f t="shared" si="5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8"/>
        <v>43574.208333333328</v>
      </c>
      <c r="O522" s="7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5">
        <f t="shared" si="5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8"/>
        <v>42605.208333333328</v>
      </c>
      <c r="O523" s="7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5">
        <f t="shared" si="5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8"/>
        <v>41093.208333333336</v>
      </c>
      <c r="O524" s="7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5">
        <f t="shared" si="5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8"/>
        <v>40241.25</v>
      </c>
      <c r="O525" s="7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5">
        <f t="shared" si="5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8"/>
        <v>40294.208333333336</v>
      </c>
      <c r="O526" s="7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5">
        <f t="shared" si="5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8"/>
        <v>40505.25</v>
      </c>
      <c r="O527" s="7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5">
        <f t="shared" si="5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8"/>
        <v>42364.25</v>
      </c>
      <c r="O528" s="7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5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8"/>
        <v>42405.25</v>
      </c>
      <c r="O529" s="7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5">
        <f t="shared" si="5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8"/>
        <v>41601.25</v>
      </c>
      <c r="O530" s="7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5">
        <f t="shared" si="5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8"/>
        <v>41769.208333333336</v>
      </c>
      <c r="O531" s="7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5">
        <f t="shared" si="5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8"/>
        <v>40421.208333333336</v>
      </c>
      <c r="O532" s="7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5">
        <f t="shared" si="5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8"/>
        <v>41589.25</v>
      </c>
      <c r="O533" s="7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5">
        <f t="shared" si="5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8"/>
        <v>43125.25</v>
      </c>
      <c r="O534" s="7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5">
        <f t="shared" si="5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8"/>
        <v>41479.208333333336</v>
      </c>
      <c r="O535" s="7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5">
        <f t="shared" si="5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8"/>
        <v>43329.208333333328</v>
      </c>
      <c r="O536" s="7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5">
        <f t="shared" si="5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8"/>
        <v>43259.208333333328</v>
      </c>
      <c r="O537" s="7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5">
        <f t="shared" si="5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8"/>
        <v>40414.208333333336</v>
      </c>
      <c r="O538" s="7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5">
        <f t="shared" si="5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8"/>
        <v>43342.208333333328</v>
      </c>
      <c r="O539" s="7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5">
        <f t="shared" si="5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8"/>
        <v>41539.208333333336</v>
      </c>
      <c r="O540" s="7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5">
        <f t="shared" si="5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8"/>
        <v>43647.208333333328</v>
      </c>
      <c r="O541" s="7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5">
        <f t="shared" si="5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8"/>
        <v>43225.208333333328</v>
      </c>
      <c r="O542" s="7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5">
        <f t="shared" si="5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8"/>
        <v>42165.208333333328</v>
      </c>
      <c r="O543" s="7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5">
        <f t="shared" si="5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8"/>
        <v>42391.25</v>
      </c>
      <c r="O544" s="7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5">
        <f t="shared" si="5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8"/>
        <v>41528.208333333336</v>
      </c>
      <c r="O545" s="7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5">
        <f t="shared" si="5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8"/>
        <v>42377.25</v>
      </c>
      <c r="O546" s="7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5">
        <f t="shared" si="5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8"/>
        <v>43824.25</v>
      </c>
      <c r="O547" s="7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5">
        <f t="shared" si="5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8"/>
        <v>43360.208333333328</v>
      </c>
      <c r="O548" s="7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5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8"/>
        <v>42029.25</v>
      </c>
      <c r="O549" s="7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5">
        <f t="shared" si="5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8"/>
        <v>42461.208333333328</v>
      </c>
      <c r="O550" s="7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5">
        <f t="shared" si="5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8"/>
        <v>41422.208333333336</v>
      </c>
      <c r="O551" s="7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5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8"/>
        <v>40968.25</v>
      </c>
      <c r="O552" s="7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5">
        <f t="shared" si="5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8"/>
        <v>41993.25</v>
      </c>
      <c r="O553" s="7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5">
        <f t="shared" si="5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8"/>
        <v>42700.25</v>
      </c>
      <c r="O554" s="7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5">
        <f t="shared" si="5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8"/>
        <v>40545.25</v>
      </c>
      <c r="O555" s="7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5">
        <f t="shared" si="5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8"/>
        <v>42723.25</v>
      </c>
      <c r="O556" s="7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5">
        <f t="shared" si="5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8"/>
        <v>41731.208333333336</v>
      </c>
      <c r="O557" s="7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5">
        <f t="shared" si="5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8"/>
        <v>40792.208333333336</v>
      </c>
      <c r="O558" s="7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5">
        <f t="shared" si="5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8"/>
        <v>42279.208333333328</v>
      </c>
      <c r="O559" s="7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5">
        <f t="shared" si="5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8"/>
        <v>42424.25</v>
      </c>
      <c r="O560" s="7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5">
        <f t="shared" si="5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8"/>
        <v>42584.208333333328</v>
      </c>
      <c r="O561" s="7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5">
        <f t="shared" si="5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8"/>
        <v>40865.25</v>
      </c>
      <c r="O562" s="7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5">
        <f t="shared" si="5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8"/>
        <v>40833.208333333336</v>
      </c>
      <c r="O563" s="7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5">
        <f t="shared" si="5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8"/>
        <v>43536.208333333328</v>
      </c>
      <c r="O564" s="7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5">
        <f t="shared" si="5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8"/>
        <v>43417.25</v>
      </c>
      <c r="O565" s="7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5">
        <f t="shared" si="5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8"/>
        <v>42078.208333333328</v>
      </c>
      <c r="O566" s="7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5">
        <f t="shared" si="5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8"/>
        <v>40862.25</v>
      </c>
      <c r="O567" s="7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5">
        <f t="shared" si="5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8"/>
        <v>42424.25</v>
      </c>
      <c r="O568" s="7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5">
        <f t="shared" si="5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8"/>
        <v>41830.208333333336</v>
      </c>
      <c r="O569" s="7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5">
        <f t="shared" si="5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8"/>
        <v>40374.208333333336</v>
      </c>
      <c r="O570" s="7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5">
        <f t="shared" si="5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8"/>
        <v>40554.25</v>
      </c>
      <c r="O571" s="7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5">
        <f t="shared" si="5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8"/>
        <v>41993.25</v>
      </c>
      <c r="O572" s="7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5">
        <f t="shared" si="5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8"/>
        <v>42174.208333333328</v>
      </c>
      <c r="O573" s="7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5">
        <f t="shared" si="5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8"/>
        <v>42275.208333333328</v>
      </c>
      <c r="O574" s="7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5">
        <f t="shared" si="5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8"/>
        <v>41761.208333333336</v>
      </c>
      <c r="O575" s="7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5">
        <f t="shared" si="5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8"/>
        <v>43806.25</v>
      </c>
      <c r="O576" s="7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5">
        <f t="shared" si="5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8"/>
        <v>41779.208333333336</v>
      </c>
      <c r="O577" s="7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5">
        <f t="shared" si="5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8"/>
        <v>43040.208333333328</v>
      </c>
      <c r="O578" s="7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5">
        <f t="shared" si="5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4">(((L579/60)/60)/24)+DATE(1970,1,1)</f>
        <v>40613.25</v>
      </c>
      <c r="O579" s="7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LEFT(R579,FIND("/",R579) - 1)</f>
        <v>music</v>
      </c>
      <c r="T579" t="str">
        <f t="shared" ref="T579:T642" si="57">RIGHT(R579, LEN(R579)-FIND("/",R579))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3"/>
        <v>16.754404145077721</v>
      </c>
      <c r="G580" t="s">
        <v>14</v>
      </c>
      <c r="H580">
        <v>245</v>
      </c>
      <c r="I580" s="5">
        <f t="shared" ref="I580:I643" si="58"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4"/>
        <v>40878.25</v>
      </c>
      <c r="O580" s="7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3"/>
        <v>101.11290322580646</v>
      </c>
      <c r="G581" t="s">
        <v>20</v>
      </c>
      <c r="H581">
        <v>87</v>
      </c>
      <c r="I581" s="5">
        <f t="shared" si="5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4"/>
        <v>40762.208333333336</v>
      </c>
      <c r="O581" s="7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3"/>
        <v>341.5022831050228</v>
      </c>
      <c r="G582" t="s">
        <v>20</v>
      </c>
      <c r="H582">
        <v>3116</v>
      </c>
      <c r="I582" s="5">
        <f t="shared" si="5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4"/>
        <v>41696.25</v>
      </c>
      <c r="O582" s="7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3"/>
        <v>64.016666666666666</v>
      </c>
      <c r="G583" t="s">
        <v>14</v>
      </c>
      <c r="H583">
        <v>71</v>
      </c>
      <c r="I583" s="5">
        <f t="shared" si="5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4"/>
        <v>40662.208333333336</v>
      </c>
      <c r="O583" s="7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ref="F584:F647" si="59">E584/D584*100</f>
        <v>52.080459770114942</v>
      </c>
      <c r="G584" t="s">
        <v>14</v>
      </c>
      <c r="H584">
        <v>42</v>
      </c>
      <c r="I584" s="5">
        <f t="shared" si="5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4"/>
        <v>42165.208333333328</v>
      </c>
      <c r="O584" s="7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5">
        <f t="shared" si="5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4"/>
        <v>40959.25</v>
      </c>
      <c r="O585" s="7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5">
        <f t="shared" si="5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4"/>
        <v>41024.208333333336</v>
      </c>
      <c r="O586" s="7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5">
        <f t="shared" si="5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4"/>
        <v>40255.208333333336</v>
      </c>
      <c r="O587" s="7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5">
        <f t="shared" si="5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4"/>
        <v>40499.25</v>
      </c>
      <c r="O588" s="7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5">
        <f t="shared" si="5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4"/>
        <v>43484.25</v>
      </c>
      <c r="O589" s="7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5">
        <f t="shared" si="5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4"/>
        <v>40262.208333333336</v>
      </c>
      <c r="O590" s="7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5">
        <f t="shared" si="5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4"/>
        <v>42190.208333333328</v>
      </c>
      <c r="O591" s="7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5">
        <f t="shared" si="5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4"/>
        <v>41994.25</v>
      </c>
      <c r="O592" s="7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5">
        <f t="shared" si="5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4"/>
        <v>40373.208333333336</v>
      </c>
      <c r="O593" s="7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5">
        <f t="shared" si="5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4"/>
        <v>41789.208333333336</v>
      </c>
      <c r="O594" s="7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5">
        <f t="shared" si="5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4"/>
        <v>41724.208333333336</v>
      </c>
      <c r="O595" s="7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5">
        <f t="shared" si="5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4"/>
        <v>42548.208333333328</v>
      </c>
      <c r="O596" s="7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5">
        <f t="shared" si="5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4"/>
        <v>40253.208333333336</v>
      </c>
      <c r="O597" s="7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5">
        <f t="shared" si="5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4"/>
        <v>42434.25</v>
      </c>
      <c r="O598" s="7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5">
        <f t="shared" si="5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4"/>
        <v>43786.25</v>
      </c>
      <c r="O599" s="7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5">
        <f t="shared" si="5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4"/>
        <v>40344.208333333336</v>
      </c>
      <c r="O600" s="7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5">
        <f t="shared" si="5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4"/>
        <v>42047.25</v>
      </c>
      <c r="O601" s="7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5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4"/>
        <v>41485.208333333336</v>
      </c>
      <c r="O602" s="7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5">
        <f t="shared" si="5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4"/>
        <v>41789.208333333336</v>
      </c>
      <c r="O603" s="7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5">
        <f t="shared" si="5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4"/>
        <v>42160.208333333328</v>
      </c>
      <c r="O604" s="7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5">
        <f t="shared" si="5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4"/>
        <v>43573.208333333328</v>
      </c>
      <c r="O605" s="7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5">
        <f t="shared" si="5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4"/>
        <v>40565.25</v>
      </c>
      <c r="O606" s="7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5">
        <f t="shared" si="5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4"/>
        <v>42280.208333333328</v>
      </c>
      <c r="O607" s="7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5">
        <f t="shared" si="5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4"/>
        <v>42436.25</v>
      </c>
      <c r="O608" s="7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5">
        <f t="shared" si="5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4"/>
        <v>41721.208333333336</v>
      </c>
      <c r="O609" s="7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5">
        <f t="shared" si="5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4"/>
        <v>43530.25</v>
      </c>
      <c r="O610" s="7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5">
        <f t="shared" si="5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4"/>
        <v>43481.25</v>
      </c>
      <c r="O611" s="7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5">
        <f t="shared" si="5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4"/>
        <v>41259.25</v>
      </c>
      <c r="O612" s="7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5">
        <f t="shared" si="5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4"/>
        <v>41480.208333333336</v>
      </c>
      <c r="O613" s="7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5">
        <f t="shared" si="5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4"/>
        <v>40474.208333333336</v>
      </c>
      <c r="O614" s="7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5">
        <f t="shared" si="5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4"/>
        <v>42973.208333333328</v>
      </c>
      <c r="O615" s="7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5">
        <f t="shared" si="5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4"/>
        <v>42746.25</v>
      </c>
      <c r="O616" s="7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5">
        <f t="shared" si="5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4"/>
        <v>42489.208333333328</v>
      </c>
      <c r="O617" s="7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5">
        <f t="shared" si="5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4"/>
        <v>41537.208333333336</v>
      </c>
      <c r="O618" s="7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5">
        <f t="shared" si="5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4"/>
        <v>41794.208333333336</v>
      </c>
      <c r="O619" s="7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5">
        <f t="shared" si="5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4"/>
        <v>41396.208333333336</v>
      </c>
      <c r="O620" s="7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5">
        <f t="shared" si="5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4"/>
        <v>40669.208333333336</v>
      </c>
      <c r="O621" s="7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5">
        <f t="shared" si="5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4"/>
        <v>42559.208333333328</v>
      </c>
      <c r="O622" s="7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5">
        <f t="shared" si="5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4"/>
        <v>42626.208333333328</v>
      </c>
      <c r="O623" s="7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5">
        <f t="shared" si="5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4"/>
        <v>43205.208333333328</v>
      </c>
      <c r="O624" s="7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5">
        <f t="shared" si="5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4"/>
        <v>42201.208333333328</v>
      </c>
      <c r="O625" s="7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5">
        <f t="shared" si="5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4"/>
        <v>42029.25</v>
      </c>
      <c r="O626" s="7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5">
        <f t="shared" si="5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4"/>
        <v>43857.25</v>
      </c>
      <c r="O627" s="7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5">
        <f t="shared" si="5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4"/>
        <v>40449.208333333336</v>
      </c>
      <c r="O628" s="7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5">
        <f t="shared" si="5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4"/>
        <v>40345.208333333336</v>
      </c>
      <c r="O629" s="7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5">
        <f t="shared" si="5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4"/>
        <v>40455.208333333336</v>
      </c>
      <c r="O630" s="7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5">
        <f t="shared" si="5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4"/>
        <v>42557.208333333328</v>
      </c>
      <c r="O631" s="7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5">
        <f t="shared" si="5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4"/>
        <v>43586.208333333328</v>
      </c>
      <c r="O632" s="7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5">
        <f t="shared" si="5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4"/>
        <v>43550.208333333328</v>
      </c>
      <c r="O633" s="7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5">
        <f t="shared" si="5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4"/>
        <v>41945.208333333336</v>
      </c>
      <c r="O634" s="7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5">
        <f t="shared" si="5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4"/>
        <v>42315.25</v>
      </c>
      <c r="O635" s="7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5">
        <f t="shared" si="5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4"/>
        <v>42819.208333333328</v>
      </c>
      <c r="O636" s="7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5">
        <f t="shared" si="5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4"/>
        <v>41314.25</v>
      </c>
      <c r="O637" s="7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5">
        <f t="shared" si="5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4"/>
        <v>40926.25</v>
      </c>
      <c r="O638" s="7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5">
        <f t="shared" si="5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4"/>
        <v>42688.25</v>
      </c>
      <c r="O639" s="7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5">
        <f t="shared" si="5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4"/>
        <v>40386.208333333336</v>
      </c>
      <c r="O640" s="7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5">
        <f t="shared" si="5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4"/>
        <v>43309.208333333328</v>
      </c>
      <c r="O641" s="7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5">
        <f t="shared" si="5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4"/>
        <v>42387.25</v>
      </c>
      <c r="O642" s="7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5">
        <f t="shared" si="5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0">(((L643/60)/60)/24)+DATE(1970,1,1)</f>
        <v>42786.25</v>
      </c>
      <c r="O643" s="7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LEFT(R643,FIND("/",R643) - 1)</f>
        <v>theater</v>
      </c>
      <c r="T643" t="str">
        <f t="shared" ref="T643:T706" si="63">RIGHT(R643, LEN(R643)-FIND("/",R643))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59"/>
        <v>145.45652173913044</v>
      </c>
      <c r="G644" t="s">
        <v>20</v>
      </c>
      <c r="H644">
        <v>129</v>
      </c>
      <c r="I644" s="5">
        <f t="shared" ref="I644:I707" si="64"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0"/>
        <v>43451.25</v>
      </c>
      <c r="O644" s="7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59"/>
        <v>221.38255033557047</v>
      </c>
      <c r="G645" t="s">
        <v>20</v>
      </c>
      <c r="H645">
        <v>375</v>
      </c>
      <c r="I645" s="5">
        <f t="shared" si="6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0"/>
        <v>42795.25</v>
      </c>
      <c r="O645" s="7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59"/>
        <v>48.396694214876035</v>
      </c>
      <c r="G646" t="s">
        <v>14</v>
      </c>
      <c r="H646">
        <v>2928</v>
      </c>
      <c r="I646" s="5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0"/>
        <v>43452.25</v>
      </c>
      <c r="O646" s="7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59"/>
        <v>92.911504424778755</v>
      </c>
      <c r="G647" t="s">
        <v>14</v>
      </c>
      <c r="H647">
        <v>4697</v>
      </c>
      <c r="I647" s="5">
        <f t="shared" si="6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0"/>
        <v>43369.208333333328</v>
      </c>
      <c r="O647" s="7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ref="F648:F711" si="65">E648/D648*100</f>
        <v>88.599797365754824</v>
      </c>
      <c r="G648" t="s">
        <v>14</v>
      </c>
      <c r="H648">
        <v>2915</v>
      </c>
      <c r="I648" s="5">
        <f t="shared" si="6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0"/>
        <v>41346.208333333336</v>
      </c>
      <c r="O648" s="7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5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0"/>
        <v>43199.208333333328</v>
      </c>
      <c r="O649" s="7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5">
        <f t="shared" si="6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0"/>
        <v>42922.208333333328</v>
      </c>
      <c r="O650" s="7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5">
        <f t="shared" si="6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0"/>
        <v>40471.208333333336</v>
      </c>
      <c r="O651" s="7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5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0"/>
        <v>41828.208333333336</v>
      </c>
      <c r="O652" s="7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5">
        <f t="shared" si="6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0"/>
        <v>41692.25</v>
      </c>
      <c r="O653" s="7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5">
        <f t="shared" si="6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0"/>
        <v>42587.208333333328</v>
      </c>
      <c r="O654" s="7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5">
        <f t="shared" si="6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0"/>
        <v>42468.208333333328</v>
      </c>
      <c r="O655" s="7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5">
        <f t="shared" si="6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0"/>
        <v>42240.208333333328</v>
      </c>
      <c r="O656" s="7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5">
        <f t="shared" si="6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0"/>
        <v>42796.25</v>
      </c>
      <c r="O657" s="7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5">
        <f t="shared" si="6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0"/>
        <v>43097.25</v>
      </c>
      <c r="O658" s="7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5">
        <f t="shared" si="6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0"/>
        <v>43096.25</v>
      </c>
      <c r="O659" s="7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5">
        <f t="shared" si="6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0"/>
        <v>42246.208333333328</v>
      </c>
      <c r="O660" s="7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5">
        <f t="shared" si="6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0"/>
        <v>40570.25</v>
      </c>
      <c r="O661" s="7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5">
        <f t="shared" si="6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0"/>
        <v>42237.208333333328</v>
      </c>
      <c r="O662" s="7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5">
        <f t="shared" si="6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0"/>
        <v>40996.208333333336</v>
      </c>
      <c r="O663" s="7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5">
        <f t="shared" si="6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0"/>
        <v>43443.25</v>
      </c>
      <c r="O664" s="7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5">
        <f t="shared" si="6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0"/>
        <v>40458.208333333336</v>
      </c>
      <c r="O665" s="7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5">
        <f t="shared" si="6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0"/>
        <v>40959.25</v>
      </c>
      <c r="O666" s="7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5">
        <f t="shared" si="6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0"/>
        <v>40733.208333333336</v>
      </c>
      <c r="O667" s="7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5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0"/>
        <v>41516.208333333336</v>
      </c>
      <c r="O668" s="7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5">
        <f t="shared" si="6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0"/>
        <v>41892.208333333336</v>
      </c>
      <c r="O669" s="7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5">
        <f t="shared" si="6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0"/>
        <v>41122.208333333336</v>
      </c>
      <c r="O670" s="7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5">
        <f t="shared" si="6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0"/>
        <v>42912.208333333328</v>
      </c>
      <c r="O671" s="7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5">
        <f t="shared" si="6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0"/>
        <v>42425.25</v>
      </c>
      <c r="O672" s="7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5">
        <f t="shared" si="6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0"/>
        <v>40390.208333333336</v>
      </c>
      <c r="O673" s="7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5">
        <f t="shared" si="6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0"/>
        <v>43180.208333333328</v>
      </c>
      <c r="O674" s="7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5">
        <f t="shared" si="6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0"/>
        <v>42475.208333333328</v>
      </c>
      <c r="O675" s="7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5">
        <f t="shared" si="6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0"/>
        <v>40774.208333333336</v>
      </c>
      <c r="O676" s="7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5">
        <f t="shared" si="6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0"/>
        <v>43719.208333333328</v>
      </c>
      <c r="O677" s="7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5">
        <f t="shared" si="6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0"/>
        <v>41178.208333333336</v>
      </c>
      <c r="O678" s="7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5">
        <f t="shared" si="6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0"/>
        <v>42561.208333333328</v>
      </c>
      <c r="O679" s="7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5">
        <f t="shared" si="6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0"/>
        <v>43484.25</v>
      </c>
      <c r="O680" s="7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5">
        <f t="shared" si="6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0"/>
        <v>43756.208333333328</v>
      </c>
      <c r="O681" s="7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5">
        <f t="shared" si="6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0"/>
        <v>43813.25</v>
      </c>
      <c r="O682" s="7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5">
        <f t="shared" si="6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0"/>
        <v>40898.25</v>
      </c>
      <c r="O683" s="7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5">
        <f t="shared" si="6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0"/>
        <v>41619.25</v>
      </c>
      <c r="O684" s="7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5">
        <f t="shared" si="6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0"/>
        <v>43359.208333333328</v>
      </c>
      <c r="O685" s="7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5">
        <f t="shared" si="6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0"/>
        <v>40358.208333333336</v>
      </c>
      <c r="O686" s="7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5">
        <f t="shared" si="6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0"/>
        <v>42239.208333333328</v>
      </c>
      <c r="O687" s="7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5">
        <f t="shared" si="6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0"/>
        <v>43186.208333333328</v>
      </c>
      <c r="O688" s="7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5">
        <f t="shared" si="6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0"/>
        <v>42806.25</v>
      </c>
      <c r="O689" s="7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5">
        <f t="shared" si="6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0"/>
        <v>43475.25</v>
      </c>
      <c r="O690" s="7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5">
        <f t="shared" si="6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0"/>
        <v>41576.208333333336</v>
      </c>
      <c r="O691" s="7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5">
        <f t="shared" si="6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0"/>
        <v>40874.25</v>
      </c>
      <c r="O692" s="7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5">
        <f t="shared" si="6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0"/>
        <v>41185.208333333336</v>
      </c>
      <c r="O693" s="7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5">
        <f t="shared" si="6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0"/>
        <v>43655.208333333328</v>
      </c>
      <c r="O694" s="7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5">
        <f t="shared" si="6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0"/>
        <v>43025.208333333328</v>
      </c>
      <c r="O695" s="7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5">
        <f t="shared" si="6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0"/>
        <v>43066.25</v>
      </c>
      <c r="O696" s="7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5">
        <f t="shared" si="6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0"/>
        <v>42322.25</v>
      </c>
      <c r="O697" s="7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5">
        <f t="shared" si="6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0"/>
        <v>42114.208333333328</v>
      </c>
      <c r="O698" s="7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5">
        <f t="shared" si="6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0"/>
        <v>43190.208333333328</v>
      </c>
      <c r="O699" s="7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5">
        <f t="shared" si="6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0"/>
        <v>40871.25</v>
      </c>
      <c r="O700" s="7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5">
        <f t="shared" si="6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0"/>
        <v>43641.208333333328</v>
      </c>
      <c r="O701" s="7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5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0"/>
        <v>40203.25</v>
      </c>
      <c r="O702" s="7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5">
        <f t="shared" si="6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0"/>
        <v>40629.208333333336</v>
      </c>
      <c r="O703" s="7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5">
        <f t="shared" si="6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0"/>
        <v>41477.208333333336</v>
      </c>
      <c r="O704" s="7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5">
        <f t="shared" si="6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0"/>
        <v>41020.208333333336</v>
      </c>
      <c r="O705" s="7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5">
        <f t="shared" si="6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0"/>
        <v>42555.208333333328</v>
      </c>
      <c r="O706" s="7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5">
        <f t="shared" si="6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6">(((L707/60)/60)/24)+DATE(1970,1,1)</f>
        <v>41619.25</v>
      </c>
      <c r="O707" s="7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LEFT(R707,FIND("/",R707) - 1)</f>
        <v>publishing</v>
      </c>
      <c r="T707" t="str">
        <f t="shared" ref="T707:T770" si="69">RIGHT(R707, LEN(R707)-FIND("/",R707))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5"/>
        <v>127.84686346863469</v>
      </c>
      <c r="G708" t="s">
        <v>20</v>
      </c>
      <c r="H708">
        <v>1345</v>
      </c>
      <c r="I708" s="5">
        <f t="shared" ref="I708:I771" si="70"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6"/>
        <v>43471.25</v>
      </c>
      <c r="O708" s="7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5"/>
        <v>158.61643835616439</v>
      </c>
      <c r="G709" t="s">
        <v>20</v>
      </c>
      <c r="H709">
        <v>168</v>
      </c>
      <c r="I709" s="5">
        <f t="shared" si="7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6"/>
        <v>43442.25</v>
      </c>
      <c r="O709" s="7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5"/>
        <v>707.05882352941171</v>
      </c>
      <c r="G710" t="s">
        <v>20</v>
      </c>
      <c r="H710">
        <v>137</v>
      </c>
      <c r="I710" s="5">
        <f t="shared" si="7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6"/>
        <v>42877.208333333328</v>
      </c>
      <c r="O710" s="7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5"/>
        <v>142.38775510204081</v>
      </c>
      <c r="G711" t="s">
        <v>20</v>
      </c>
      <c r="H711">
        <v>186</v>
      </c>
      <c r="I711" s="5">
        <f t="shared" si="7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6"/>
        <v>41018.208333333336</v>
      </c>
      <c r="O711" s="7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ref="F712:F775" si="71">E712/D712*100</f>
        <v>147.86046511627907</v>
      </c>
      <c r="G712" t="s">
        <v>20</v>
      </c>
      <c r="H712">
        <v>125</v>
      </c>
      <c r="I712" s="5">
        <f t="shared" si="7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6"/>
        <v>43295.208333333328</v>
      </c>
      <c r="O712" s="7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5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6"/>
        <v>42393.25</v>
      </c>
      <c r="O713" s="7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5">
        <f t="shared" si="7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6"/>
        <v>42559.208333333328</v>
      </c>
      <c r="O714" s="7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5">
        <f t="shared" si="7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6"/>
        <v>42604.208333333328</v>
      </c>
      <c r="O715" s="7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5">
        <f t="shared" si="7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6"/>
        <v>41870.208333333336</v>
      </c>
      <c r="O716" s="7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5">
        <f t="shared" si="7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6"/>
        <v>40397.208333333336</v>
      </c>
      <c r="O717" s="7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5">
        <f t="shared" si="7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6"/>
        <v>41465.208333333336</v>
      </c>
      <c r="O718" s="7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5">
        <f t="shared" si="7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6"/>
        <v>40777.208333333336</v>
      </c>
      <c r="O719" s="7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5">
        <f t="shared" si="7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6"/>
        <v>41442.208333333336</v>
      </c>
      <c r="O720" s="7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5">
        <f t="shared" si="7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6"/>
        <v>41058.208333333336</v>
      </c>
      <c r="O721" s="7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5">
        <f t="shared" si="7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6"/>
        <v>43152.25</v>
      </c>
      <c r="O722" s="7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5">
        <f t="shared" si="7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6"/>
        <v>43194.208333333328</v>
      </c>
      <c r="O723" s="7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5">
        <f t="shared" si="7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6"/>
        <v>43045.25</v>
      </c>
      <c r="O724" s="7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5">
        <f t="shared" si="7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6"/>
        <v>42431.25</v>
      </c>
      <c r="O725" s="7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5">
        <f t="shared" si="7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6"/>
        <v>41934.208333333336</v>
      </c>
      <c r="O726" s="7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5">
        <f t="shared" si="7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6"/>
        <v>41958.25</v>
      </c>
      <c r="O727" s="7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5">
        <f t="shared" si="7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6"/>
        <v>40476.208333333336</v>
      </c>
      <c r="O728" s="7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5">
        <f t="shared" si="7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6"/>
        <v>43485.25</v>
      </c>
      <c r="O729" s="7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5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6"/>
        <v>42515.208333333328</v>
      </c>
      <c r="O730" s="7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5">
        <f t="shared" si="7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6"/>
        <v>41309.25</v>
      </c>
      <c r="O731" s="7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5">
        <f t="shared" si="7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6"/>
        <v>42147.208333333328</v>
      </c>
      <c r="O732" s="7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5">
        <f t="shared" si="7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6"/>
        <v>42939.208333333328</v>
      </c>
      <c r="O733" s="7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5">
        <f t="shared" si="7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6"/>
        <v>42816.208333333328</v>
      </c>
      <c r="O734" s="7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5">
        <f t="shared" si="7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6"/>
        <v>41844.208333333336</v>
      </c>
      <c r="O735" s="7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5">
        <f t="shared" si="7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6"/>
        <v>42763.25</v>
      </c>
      <c r="O736" s="7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5">
        <f t="shared" si="7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6"/>
        <v>42459.208333333328</v>
      </c>
      <c r="O737" s="7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5">
        <f t="shared" si="7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6"/>
        <v>42055.25</v>
      </c>
      <c r="O738" s="7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5">
        <f t="shared" si="7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6"/>
        <v>42685.25</v>
      </c>
      <c r="O739" s="7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5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6"/>
        <v>41959.25</v>
      </c>
      <c r="O740" s="7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5">
        <f t="shared" si="7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6"/>
        <v>41089.208333333336</v>
      </c>
      <c r="O741" s="7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5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6"/>
        <v>42769.25</v>
      </c>
      <c r="O742" s="7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5">
        <f t="shared" si="7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6"/>
        <v>40321.208333333336</v>
      </c>
      <c r="O743" s="7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5">
        <f t="shared" si="7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6"/>
        <v>40197.25</v>
      </c>
      <c r="O744" s="7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5">
        <f t="shared" si="7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6"/>
        <v>42298.208333333328</v>
      </c>
      <c r="O745" s="7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5">
        <f t="shared" si="7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6"/>
        <v>43322.208333333328</v>
      </c>
      <c r="O746" s="7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5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6"/>
        <v>40328.208333333336</v>
      </c>
      <c r="O747" s="7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5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6"/>
        <v>40825.208333333336</v>
      </c>
      <c r="O748" s="7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5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6"/>
        <v>40423.208333333336</v>
      </c>
      <c r="O749" s="7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5">
        <f t="shared" si="7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6"/>
        <v>40238.25</v>
      </c>
      <c r="O750" s="7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5">
        <f t="shared" si="7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6"/>
        <v>41920.208333333336</v>
      </c>
      <c r="O751" s="7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5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6"/>
        <v>40360.208333333336</v>
      </c>
      <c r="O752" s="7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5">
        <f t="shared" si="7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6"/>
        <v>42446.208333333328</v>
      </c>
      <c r="O753" s="7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5">
        <f t="shared" si="7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6"/>
        <v>40395.208333333336</v>
      </c>
      <c r="O754" s="7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5">
        <f t="shared" si="7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6"/>
        <v>40321.208333333336</v>
      </c>
      <c r="O755" s="7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5">
        <f t="shared" si="7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6"/>
        <v>41210.208333333336</v>
      </c>
      <c r="O756" s="7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5">
        <f t="shared" si="7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6"/>
        <v>43096.25</v>
      </c>
      <c r="O757" s="7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5">
        <f t="shared" si="7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6"/>
        <v>42024.25</v>
      </c>
      <c r="O758" s="7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5">
        <f t="shared" si="7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6"/>
        <v>40675.208333333336</v>
      </c>
      <c r="O759" s="7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5">
        <f t="shared" si="7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6"/>
        <v>41936.208333333336</v>
      </c>
      <c r="O760" s="7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5">
        <f t="shared" si="7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6"/>
        <v>43136.25</v>
      </c>
      <c r="O761" s="7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5">
        <f t="shared" si="7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6"/>
        <v>43678.208333333328</v>
      </c>
      <c r="O762" s="7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5">
        <f t="shared" si="7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6"/>
        <v>42938.208333333328</v>
      </c>
      <c r="O763" s="7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5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6"/>
        <v>41241.25</v>
      </c>
      <c r="O764" s="7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5">
        <f t="shared" si="7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6"/>
        <v>41037.208333333336</v>
      </c>
      <c r="O765" s="7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5">
        <f t="shared" si="7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6"/>
        <v>40676.208333333336</v>
      </c>
      <c r="O766" s="7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5">
        <f t="shared" si="7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6"/>
        <v>42840.208333333328</v>
      </c>
      <c r="O767" s="7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5">
        <f t="shared" si="7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6"/>
        <v>43362.208333333328</v>
      </c>
      <c r="O768" s="7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5">
        <f t="shared" si="7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6"/>
        <v>42283.208333333328</v>
      </c>
      <c r="O769" s="7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5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6"/>
        <v>41619.25</v>
      </c>
      <c r="O770" s="7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5">
        <f t="shared" si="7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2">(((L771/60)/60)/24)+DATE(1970,1,1)</f>
        <v>41501.208333333336</v>
      </c>
      <c r="O771" s="7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LEFT(R771,FIND("/",R771) - 1)</f>
        <v>games</v>
      </c>
      <c r="T771" t="str">
        <f t="shared" ref="T771:T834" si="75">RIGHT(R771, LEN(R771)-FIND("/",R771))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1"/>
        <v>270.74418604651163</v>
      </c>
      <c r="G772" t="s">
        <v>20</v>
      </c>
      <c r="H772">
        <v>216</v>
      </c>
      <c r="I772" s="5">
        <f t="shared" ref="I772:I835" si="76"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2"/>
        <v>41743.208333333336</v>
      </c>
      <c r="O772" s="7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1"/>
        <v>49.446428571428569</v>
      </c>
      <c r="G773" t="s">
        <v>74</v>
      </c>
      <c r="H773">
        <v>26</v>
      </c>
      <c r="I773" s="5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2"/>
        <v>43491.25</v>
      </c>
      <c r="O773" s="7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1"/>
        <v>113.3596256684492</v>
      </c>
      <c r="G774" t="s">
        <v>20</v>
      </c>
      <c r="H774">
        <v>5139</v>
      </c>
      <c r="I774" s="5">
        <f t="shared" si="7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2"/>
        <v>43505.25</v>
      </c>
      <c r="O774" s="7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1"/>
        <v>190.55555555555554</v>
      </c>
      <c r="G775" t="s">
        <v>20</v>
      </c>
      <c r="H775">
        <v>2353</v>
      </c>
      <c r="I775" s="5">
        <f t="shared" si="7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2"/>
        <v>42838.208333333328</v>
      </c>
      <c r="O775" s="7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ref="F776:F839" si="77">E776/D776*100</f>
        <v>135.5</v>
      </c>
      <c r="G776" t="s">
        <v>20</v>
      </c>
      <c r="H776">
        <v>78</v>
      </c>
      <c r="I776" s="5">
        <f t="shared" si="7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2"/>
        <v>42513.208333333328</v>
      </c>
      <c r="O776" s="7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5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2"/>
        <v>41949.25</v>
      </c>
      <c r="O777" s="7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5">
        <f t="shared" si="7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2"/>
        <v>43650.208333333328</v>
      </c>
      <c r="O778" s="7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5">
        <f t="shared" si="7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2"/>
        <v>40809.208333333336</v>
      </c>
      <c r="O779" s="7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5">
        <f t="shared" si="7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2"/>
        <v>40768.208333333336</v>
      </c>
      <c r="O780" s="7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5">
        <f t="shared" si="7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2"/>
        <v>42230.208333333328</v>
      </c>
      <c r="O781" s="7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5">
        <f t="shared" si="7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2"/>
        <v>42573.208333333328</v>
      </c>
      <c r="O782" s="7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5">
        <f t="shared" si="7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2"/>
        <v>40482.208333333336</v>
      </c>
      <c r="O783" s="7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5">
        <f t="shared" si="7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2"/>
        <v>40603.25</v>
      </c>
      <c r="O784" s="7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5">
        <f t="shared" si="7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2"/>
        <v>41625.25</v>
      </c>
      <c r="O785" s="7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5">
        <f t="shared" si="7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2"/>
        <v>42435.25</v>
      </c>
      <c r="O786" s="7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5">
        <f t="shared" si="7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2"/>
        <v>43582.208333333328</v>
      </c>
      <c r="O787" s="7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5">
        <f t="shared" si="7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2"/>
        <v>43186.208333333328</v>
      </c>
      <c r="O788" s="7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5">
        <f t="shared" si="7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2"/>
        <v>40684.208333333336</v>
      </c>
      <c r="O789" s="7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5">
        <f t="shared" si="7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2"/>
        <v>41202.208333333336</v>
      </c>
      <c r="O790" s="7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5">
        <f t="shared" si="7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2"/>
        <v>41786.208333333336</v>
      </c>
      <c r="O791" s="7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5">
        <f t="shared" si="7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2"/>
        <v>40223.25</v>
      </c>
      <c r="O792" s="7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5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2"/>
        <v>42715.25</v>
      </c>
      <c r="O793" s="7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5">
        <f t="shared" si="7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2"/>
        <v>41451.208333333336</v>
      </c>
      <c r="O794" s="7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5">
        <f t="shared" si="7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2"/>
        <v>41450.208333333336</v>
      </c>
      <c r="O795" s="7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5">
        <f t="shared" si="7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2"/>
        <v>43091.25</v>
      </c>
      <c r="O796" s="7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5">
        <f t="shared" si="7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2"/>
        <v>42675.208333333328</v>
      </c>
      <c r="O797" s="7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5">
        <f t="shared" si="7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2"/>
        <v>41859.208333333336</v>
      </c>
      <c r="O798" s="7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5">
        <f t="shared" si="7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2"/>
        <v>43464.25</v>
      </c>
      <c r="O799" s="7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5">
        <f t="shared" si="7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2"/>
        <v>41060.208333333336</v>
      </c>
      <c r="O800" s="7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5">
        <f t="shared" si="7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2"/>
        <v>42399.25</v>
      </c>
      <c r="O801" s="7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5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2"/>
        <v>42167.208333333328</v>
      </c>
      <c r="O802" s="7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5">
        <f t="shared" si="7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2"/>
        <v>43830.25</v>
      </c>
      <c r="O803" s="7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5">
        <f t="shared" si="7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2"/>
        <v>43650.208333333328</v>
      </c>
      <c r="O804" s="7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5">
        <f t="shared" si="7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2"/>
        <v>43492.25</v>
      </c>
      <c r="O805" s="7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5">
        <f t="shared" si="7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2"/>
        <v>43102.25</v>
      </c>
      <c r="O806" s="7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5">
        <f t="shared" si="7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2"/>
        <v>41958.25</v>
      </c>
      <c r="O807" s="7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5">
        <f t="shared" si="7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2"/>
        <v>40973.25</v>
      </c>
      <c r="O808" s="7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5">
        <f t="shared" si="7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2"/>
        <v>43753.208333333328</v>
      </c>
      <c r="O809" s="7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5">
        <f t="shared" si="7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2"/>
        <v>42507.208333333328</v>
      </c>
      <c r="O810" s="7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5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2"/>
        <v>41135.208333333336</v>
      </c>
      <c r="O811" s="7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5">
        <f t="shared" si="7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2"/>
        <v>43067.25</v>
      </c>
      <c r="O812" s="7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5">
        <f t="shared" si="7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2"/>
        <v>42378.25</v>
      </c>
      <c r="O813" s="7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5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2"/>
        <v>43206.208333333328</v>
      </c>
      <c r="O814" s="7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5">
        <f t="shared" si="7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2"/>
        <v>41148.208333333336</v>
      </c>
      <c r="O815" s="7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5">
        <f t="shared" si="7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2"/>
        <v>42517.208333333328</v>
      </c>
      <c r="O816" s="7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5">
        <f t="shared" si="7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2"/>
        <v>43068.25</v>
      </c>
      <c r="O817" s="7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5">
        <f t="shared" si="7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2"/>
        <v>41680.25</v>
      </c>
      <c r="O818" s="7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5">
        <f t="shared" si="7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2"/>
        <v>43589.208333333328</v>
      </c>
      <c r="O819" s="7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5">
        <f t="shared" si="7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2"/>
        <v>43486.25</v>
      </c>
      <c r="O820" s="7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5">
        <f t="shared" si="7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2"/>
        <v>41237.25</v>
      </c>
      <c r="O821" s="7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5">
        <f t="shared" si="7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2"/>
        <v>43310.208333333328</v>
      </c>
      <c r="O822" s="7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5">
        <f t="shared" si="7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2"/>
        <v>42794.25</v>
      </c>
      <c r="O823" s="7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5">
        <f t="shared" si="7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2"/>
        <v>41698.25</v>
      </c>
      <c r="O824" s="7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5">
        <f t="shared" si="7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2"/>
        <v>41892.208333333336</v>
      </c>
      <c r="O825" s="7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5">
        <f t="shared" si="7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2"/>
        <v>40348.208333333336</v>
      </c>
      <c r="O826" s="7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5">
        <f t="shared" si="7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2"/>
        <v>42941.208333333328</v>
      </c>
      <c r="O827" s="7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5">
        <f t="shared" si="7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2"/>
        <v>40525.25</v>
      </c>
      <c r="O828" s="7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5">
        <f t="shared" si="7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2"/>
        <v>40666.208333333336</v>
      </c>
      <c r="O829" s="7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5">
        <f t="shared" si="7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2"/>
        <v>43340.208333333328</v>
      </c>
      <c r="O830" s="7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5">
        <f t="shared" si="7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2"/>
        <v>42164.208333333328</v>
      </c>
      <c r="O831" s="7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5">
        <f t="shared" si="7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2"/>
        <v>43103.25</v>
      </c>
      <c r="O832" s="7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5">
        <f t="shared" si="7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2"/>
        <v>40994.208333333336</v>
      </c>
      <c r="O833" s="7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5">
        <f t="shared" si="7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2"/>
        <v>42299.208333333328</v>
      </c>
      <c r="O834" s="7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5">
        <f t="shared" si="7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78">(((L835/60)/60)/24)+DATE(1970,1,1)</f>
        <v>40588.25</v>
      </c>
      <c r="O835" s="7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LEFT(R835,FIND("/",R835) - 1)</f>
        <v>publishing</v>
      </c>
      <c r="T835" t="str">
        <f t="shared" ref="T835:T898" si="81">RIGHT(R835, LEN(R835)-FIND("/",R835))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7"/>
        <v>153.8082191780822</v>
      </c>
      <c r="G836" t="s">
        <v>20</v>
      </c>
      <c r="H836">
        <v>119</v>
      </c>
      <c r="I836" s="5">
        <f t="shared" ref="I836:I899" si="82"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8"/>
        <v>41448.208333333336</v>
      </c>
      <c r="O836" s="7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7"/>
        <v>89.738979118329468</v>
      </c>
      <c r="G837" t="s">
        <v>14</v>
      </c>
      <c r="H837">
        <v>1758</v>
      </c>
      <c r="I837" s="5">
        <f t="shared" si="8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8"/>
        <v>42063.25</v>
      </c>
      <c r="O837" s="7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7"/>
        <v>75.135802469135797</v>
      </c>
      <c r="G838" t="s">
        <v>14</v>
      </c>
      <c r="H838">
        <v>94</v>
      </c>
      <c r="I838" s="5">
        <f t="shared" si="8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8"/>
        <v>40214.25</v>
      </c>
      <c r="O838" s="7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7"/>
        <v>852.88135593220341</v>
      </c>
      <c r="G839" t="s">
        <v>20</v>
      </c>
      <c r="H839">
        <v>1797</v>
      </c>
      <c r="I839" s="5">
        <f t="shared" si="8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8"/>
        <v>40629.208333333336</v>
      </c>
      <c r="O839" s="7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ref="F840:F903" si="83">E840/D840*100</f>
        <v>138.90625</v>
      </c>
      <c r="G840" t="s">
        <v>20</v>
      </c>
      <c r="H840">
        <v>261</v>
      </c>
      <c r="I840" s="5">
        <f t="shared" si="8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8"/>
        <v>43370.208333333328</v>
      </c>
      <c r="O840" s="7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5">
        <f t="shared" si="8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8"/>
        <v>41715.208333333336</v>
      </c>
      <c r="O841" s="7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5">
        <f t="shared" si="8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8"/>
        <v>41836.208333333336</v>
      </c>
      <c r="O842" s="7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5">
        <f t="shared" si="8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8"/>
        <v>42419.25</v>
      </c>
      <c r="O843" s="7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5">
        <f t="shared" si="8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8"/>
        <v>43266.208333333328</v>
      </c>
      <c r="O844" s="7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5">
        <f t="shared" si="8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8"/>
        <v>43338.208333333328</v>
      </c>
      <c r="O845" s="7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5">
        <f t="shared" si="8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8"/>
        <v>40930.25</v>
      </c>
      <c r="O846" s="7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5">
        <f t="shared" si="8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8"/>
        <v>43235.208333333328</v>
      </c>
      <c r="O847" s="7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5">
        <f t="shared" si="8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8"/>
        <v>43302.208333333328</v>
      </c>
      <c r="O848" s="7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5">
        <f t="shared" si="8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8"/>
        <v>43107.25</v>
      </c>
      <c r="O849" s="7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5">
        <f t="shared" si="8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8"/>
        <v>40341.208333333336</v>
      </c>
      <c r="O850" s="7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5">
        <f t="shared" si="8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8"/>
        <v>40948.25</v>
      </c>
      <c r="O851" s="7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5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8"/>
        <v>40866.25</v>
      </c>
      <c r="O852" s="7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5">
        <f t="shared" si="8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8"/>
        <v>41031.208333333336</v>
      </c>
      <c r="O853" s="7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5">
        <f t="shared" si="8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8"/>
        <v>40740.208333333336</v>
      </c>
      <c r="O854" s="7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5">
        <f t="shared" si="8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8"/>
        <v>40714.208333333336</v>
      </c>
      <c r="O855" s="7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5">
        <f t="shared" si="8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8"/>
        <v>43787.25</v>
      </c>
      <c r="O856" s="7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5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8"/>
        <v>40712.208333333336</v>
      </c>
      <c r="O857" s="7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5">
        <f t="shared" si="8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8"/>
        <v>41023.208333333336</v>
      </c>
      <c r="O858" s="7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5">
        <f t="shared" si="8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8"/>
        <v>40944.25</v>
      </c>
      <c r="O859" s="7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5">
        <f t="shared" si="8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8"/>
        <v>43211.208333333328</v>
      </c>
      <c r="O860" s="7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5">
        <f t="shared" si="8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8"/>
        <v>41334.25</v>
      </c>
      <c r="O861" s="7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5">
        <f t="shared" si="8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8"/>
        <v>43515.25</v>
      </c>
      <c r="O862" s="7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5">
        <f t="shared" si="8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8"/>
        <v>40258.208333333336</v>
      </c>
      <c r="O863" s="7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5">
        <f t="shared" si="8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8"/>
        <v>40756.208333333336</v>
      </c>
      <c r="O864" s="7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5">
        <f t="shared" si="8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8"/>
        <v>42172.208333333328</v>
      </c>
      <c r="O865" s="7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5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8"/>
        <v>42601.208333333328</v>
      </c>
      <c r="O866" s="7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5">
        <f t="shared" si="8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8"/>
        <v>41897.208333333336</v>
      </c>
      <c r="O867" s="7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5">
        <f t="shared" si="8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8"/>
        <v>40671.208333333336</v>
      </c>
      <c r="O868" s="7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5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8"/>
        <v>43382.208333333328</v>
      </c>
      <c r="O869" s="7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5">
        <f t="shared" si="8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8"/>
        <v>41559.208333333336</v>
      </c>
      <c r="O870" s="7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5">
        <f t="shared" si="8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8"/>
        <v>40350.208333333336</v>
      </c>
      <c r="O871" s="7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5">
        <f t="shared" si="8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8"/>
        <v>42240.208333333328</v>
      </c>
      <c r="O872" s="7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5">
        <f t="shared" si="8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8"/>
        <v>43040.208333333328</v>
      </c>
      <c r="O873" s="7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5">
        <f t="shared" si="8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8"/>
        <v>43346.208333333328</v>
      </c>
      <c r="O874" s="7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5">
        <f t="shared" si="8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8"/>
        <v>41647.25</v>
      </c>
      <c r="O875" s="7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5">
        <f t="shared" si="8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8"/>
        <v>40291.208333333336</v>
      </c>
      <c r="O876" s="7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5">
        <f t="shared" si="8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8"/>
        <v>40556.25</v>
      </c>
      <c r="O877" s="7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5">
        <f t="shared" si="8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8"/>
        <v>43624.208333333328</v>
      </c>
      <c r="O878" s="7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5">
        <f t="shared" si="8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8"/>
        <v>42577.208333333328</v>
      </c>
      <c r="O879" s="7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5">
        <f t="shared" si="8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8"/>
        <v>43845.25</v>
      </c>
      <c r="O880" s="7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5">
        <f t="shared" si="8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8"/>
        <v>42788.25</v>
      </c>
      <c r="O881" s="7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5">
        <f t="shared" si="8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8"/>
        <v>43667.208333333328</v>
      </c>
      <c r="O882" s="7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5">
        <f t="shared" si="8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8"/>
        <v>42194.208333333328</v>
      </c>
      <c r="O883" s="7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5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8"/>
        <v>42025.25</v>
      </c>
      <c r="O884" s="7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5">
        <f t="shared" si="8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8"/>
        <v>40323.208333333336</v>
      </c>
      <c r="O885" s="7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5">
        <f t="shared" si="8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8"/>
        <v>41763.208333333336</v>
      </c>
      <c r="O886" s="7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5">
        <f t="shared" si="8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8"/>
        <v>40335.208333333336</v>
      </c>
      <c r="O887" s="7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5">
        <f t="shared" si="8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8"/>
        <v>40416.208333333336</v>
      </c>
      <c r="O888" s="7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5">
        <f t="shared" si="8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8"/>
        <v>42202.208333333328</v>
      </c>
      <c r="O889" s="7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5">
        <f t="shared" si="8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8"/>
        <v>42836.208333333328</v>
      </c>
      <c r="O890" s="7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5">
        <f t="shared" si="8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8"/>
        <v>41710.208333333336</v>
      </c>
      <c r="O891" s="7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5">
        <f t="shared" si="8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8"/>
        <v>43640.208333333328</v>
      </c>
      <c r="O892" s="7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5">
        <f t="shared" si="8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8"/>
        <v>40880.25</v>
      </c>
      <c r="O893" s="7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5">
        <f t="shared" si="8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8"/>
        <v>40319.208333333336</v>
      </c>
      <c r="O894" s="7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5">
        <f t="shared" si="8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8"/>
        <v>42170.208333333328</v>
      </c>
      <c r="O895" s="7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5">
        <f t="shared" si="8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8"/>
        <v>41466.208333333336</v>
      </c>
      <c r="O896" s="7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5">
        <f t="shared" si="8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8"/>
        <v>43134.25</v>
      </c>
      <c r="O897" s="7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5">
        <f t="shared" si="8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8"/>
        <v>40738.208333333336</v>
      </c>
      <c r="O898" s="7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5">
        <f t="shared" si="8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4">(((L899/60)/60)/24)+DATE(1970,1,1)</f>
        <v>43583.208333333328</v>
      </c>
      <c r="O899" s="7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LEFT(R899,FIND("/",R899) - 1)</f>
        <v>theater</v>
      </c>
      <c r="T899" t="str">
        <f t="shared" ref="T899:T962" si="87">RIGHT(R899, LEN(R899)-FIND("/",R899))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3"/>
        <v>52.479620323841424</v>
      </c>
      <c r="G900" t="s">
        <v>14</v>
      </c>
      <c r="H900">
        <v>1221</v>
      </c>
      <c r="I900" s="5">
        <f t="shared" ref="I900:I963" si="88"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4"/>
        <v>43815.25</v>
      </c>
      <c r="O900" s="7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3"/>
        <v>407.09677419354841</v>
      </c>
      <c r="G901" t="s">
        <v>20</v>
      </c>
      <c r="H901">
        <v>123</v>
      </c>
      <c r="I901" s="5">
        <f t="shared" si="8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4"/>
        <v>41554.208333333336</v>
      </c>
      <c r="O901" s="7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3"/>
        <v>2</v>
      </c>
      <c r="G902" t="s">
        <v>14</v>
      </c>
      <c r="H902">
        <v>1</v>
      </c>
      <c r="I902" s="5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4"/>
        <v>41901.208333333336</v>
      </c>
      <c r="O902" s="7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3"/>
        <v>156.17857142857144</v>
      </c>
      <c r="G903" t="s">
        <v>20</v>
      </c>
      <c r="H903">
        <v>159</v>
      </c>
      <c r="I903" s="5">
        <f t="shared" si="8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4"/>
        <v>43298.208333333328</v>
      </c>
      <c r="O903" s="7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ref="F904:F967" si="89">E904/D904*100</f>
        <v>252.42857142857144</v>
      </c>
      <c r="G904" t="s">
        <v>20</v>
      </c>
      <c r="H904">
        <v>110</v>
      </c>
      <c r="I904" s="5">
        <f t="shared" si="8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4"/>
        <v>42399.25</v>
      </c>
      <c r="O904" s="7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5">
        <f t="shared" si="8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4"/>
        <v>41034.208333333336</v>
      </c>
      <c r="O905" s="7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5">
        <f t="shared" si="8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4"/>
        <v>41186.208333333336</v>
      </c>
      <c r="O906" s="7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5">
        <f t="shared" si="8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4"/>
        <v>41536.208333333336</v>
      </c>
      <c r="O907" s="7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5">
        <f t="shared" si="8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4"/>
        <v>42868.208333333328</v>
      </c>
      <c r="O908" s="7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5">
        <f t="shared" si="8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4"/>
        <v>40660.208333333336</v>
      </c>
      <c r="O909" s="7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5">
        <f t="shared" si="8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4"/>
        <v>41031.208333333336</v>
      </c>
      <c r="O910" s="7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5">
        <f t="shared" si="8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4"/>
        <v>43255.208333333328</v>
      </c>
      <c r="O911" s="7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5">
        <f t="shared" si="8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4"/>
        <v>42026.25</v>
      </c>
      <c r="O912" s="7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5">
        <f t="shared" si="8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4"/>
        <v>43717.208333333328</v>
      </c>
      <c r="O913" s="7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5">
        <f t="shared" si="8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4"/>
        <v>41157.208333333336</v>
      </c>
      <c r="O914" s="7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5">
        <f t="shared" si="8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4"/>
        <v>43597.208333333328</v>
      </c>
      <c r="O915" s="7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5">
        <f t="shared" si="8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4"/>
        <v>41490.208333333336</v>
      </c>
      <c r="O916" s="7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5">
        <f t="shared" si="8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4"/>
        <v>42976.208333333328</v>
      </c>
      <c r="O917" s="7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5">
        <f t="shared" si="8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4"/>
        <v>41991.25</v>
      </c>
      <c r="O918" s="7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5">
        <f t="shared" si="8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4"/>
        <v>40722.208333333336</v>
      </c>
      <c r="O919" s="7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5">
        <f t="shared" si="8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4"/>
        <v>41117.208333333336</v>
      </c>
      <c r="O920" s="7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5">
        <f t="shared" si="8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4"/>
        <v>43022.208333333328</v>
      </c>
      <c r="O921" s="7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5">
        <f t="shared" si="8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4"/>
        <v>43503.25</v>
      </c>
      <c r="O922" s="7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5">
        <f t="shared" si="8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4"/>
        <v>40951.25</v>
      </c>
      <c r="O923" s="7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5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4"/>
        <v>43443.25</v>
      </c>
      <c r="O924" s="7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5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4"/>
        <v>40373.208333333336</v>
      </c>
      <c r="O925" s="7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5">
        <f t="shared" si="8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4"/>
        <v>43769.208333333328</v>
      </c>
      <c r="O926" s="7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5">
        <f t="shared" si="8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4"/>
        <v>43000.208333333328</v>
      </c>
      <c r="O927" s="7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5">
        <f t="shared" si="8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4"/>
        <v>42502.208333333328</v>
      </c>
      <c r="O928" s="7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5">
        <f t="shared" si="8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4"/>
        <v>41102.208333333336</v>
      </c>
      <c r="O929" s="7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5">
        <f t="shared" si="8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4"/>
        <v>41637.25</v>
      </c>
      <c r="O930" s="7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5">
        <f t="shared" si="8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4"/>
        <v>42858.208333333328</v>
      </c>
      <c r="O931" s="7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5">
        <f t="shared" si="8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4"/>
        <v>42060.25</v>
      </c>
      <c r="O932" s="7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5">
        <f t="shared" si="8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4"/>
        <v>41818.208333333336</v>
      </c>
      <c r="O933" s="7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5">
        <f t="shared" si="8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4"/>
        <v>41709.208333333336</v>
      </c>
      <c r="O934" s="7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5">
        <f t="shared" si="8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4"/>
        <v>41372.208333333336</v>
      </c>
      <c r="O935" s="7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5">
        <f t="shared" si="8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4"/>
        <v>42422.25</v>
      </c>
      <c r="O936" s="7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5">
        <f t="shared" si="8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4"/>
        <v>42209.208333333328</v>
      </c>
      <c r="O937" s="7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5">
        <f t="shared" si="8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4"/>
        <v>43668.208333333328</v>
      </c>
      <c r="O938" s="7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5">
        <f t="shared" si="8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4"/>
        <v>42334.25</v>
      </c>
      <c r="O939" s="7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5">
        <f t="shared" si="8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4"/>
        <v>43263.208333333328</v>
      </c>
      <c r="O940" s="7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5">
        <f t="shared" si="8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4"/>
        <v>40670.208333333336</v>
      </c>
      <c r="O941" s="7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5">
        <f t="shared" si="8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4"/>
        <v>41244.25</v>
      </c>
      <c r="O942" s="7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5">
        <f t="shared" si="8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4"/>
        <v>40552.25</v>
      </c>
      <c r="O943" s="7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5">
        <f t="shared" si="8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4"/>
        <v>40568.25</v>
      </c>
      <c r="O944" s="7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5">
        <f t="shared" si="8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4"/>
        <v>41906.208333333336</v>
      </c>
      <c r="O945" s="7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5">
        <f t="shared" si="8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4"/>
        <v>42776.25</v>
      </c>
      <c r="O946" s="7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5">
        <f t="shared" si="8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4"/>
        <v>41004.208333333336</v>
      </c>
      <c r="O947" s="7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5">
        <f t="shared" si="8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4"/>
        <v>40710.208333333336</v>
      </c>
      <c r="O948" s="7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5">
        <f t="shared" si="8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4"/>
        <v>41908.208333333336</v>
      </c>
      <c r="O949" s="7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5">
        <f t="shared" si="8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4"/>
        <v>41985.25</v>
      </c>
      <c r="O950" s="7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5">
        <f t="shared" si="8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4"/>
        <v>42112.208333333328</v>
      </c>
      <c r="O951" s="7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5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4"/>
        <v>43571.208333333328</v>
      </c>
      <c r="O952" s="7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5">
        <f t="shared" si="8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4"/>
        <v>42730.25</v>
      </c>
      <c r="O953" s="7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5">
        <f t="shared" si="8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4"/>
        <v>42591.208333333328</v>
      </c>
      <c r="O954" s="7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5">
        <f t="shared" si="8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4"/>
        <v>42358.25</v>
      </c>
      <c r="O955" s="7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5">
        <f t="shared" si="8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4"/>
        <v>41174.208333333336</v>
      </c>
      <c r="O956" s="7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5">
        <f t="shared" si="8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4"/>
        <v>41238.25</v>
      </c>
      <c r="O957" s="7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5">
        <f t="shared" si="8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4"/>
        <v>42360.25</v>
      </c>
      <c r="O958" s="7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5">
        <f t="shared" si="8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4"/>
        <v>40955.25</v>
      </c>
      <c r="O959" s="7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5">
        <f t="shared" si="8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4"/>
        <v>40350.208333333336</v>
      </c>
      <c r="O960" s="7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5">
        <f t="shared" si="8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4"/>
        <v>40357.208333333336</v>
      </c>
      <c r="O961" s="7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5">
        <f t="shared" si="8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4"/>
        <v>42408.25</v>
      </c>
      <c r="O962" s="7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5">
        <f t="shared" si="8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0">(((L963/60)/60)/24)+DATE(1970,1,1)</f>
        <v>40591.25</v>
      </c>
      <c r="O963" s="7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LEFT(R963,FIND("/",R963) - 1)</f>
        <v>publishing</v>
      </c>
      <c r="T963" t="str">
        <f t="shared" ref="T963:T1001" si="93">RIGHT(R963, LEN(R963)-FIND("/",R963))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89"/>
        <v>296.02777777777777</v>
      </c>
      <c r="G964" t="s">
        <v>20</v>
      </c>
      <c r="H964">
        <v>266</v>
      </c>
      <c r="I964" s="5">
        <f t="shared" ref="I964:I1001" si="94"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0"/>
        <v>41592.25</v>
      </c>
      <c r="O964" s="7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89"/>
        <v>84.694915254237287</v>
      </c>
      <c r="G965" t="s">
        <v>14</v>
      </c>
      <c r="H965">
        <v>114</v>
      </c>
      <c r="I965" s="5">
        <f t="shared" si="94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0"/>
        <v>40607.25</v>
      </c>
      <c r="O965" s="7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89"/>
        <v>355.7837837837838</v>
      </c>
      <c r="G966" t="s">
        <v>20</v>
      </c>
      <c r="H966">
        <v>155</v>
      </c>
      <c r="I966" s="5">
        <f t="shared" si="9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0"/>
        <v>42135.208333333328</v>
      </c>
      <c r="O966" s="7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89"/>
        <v>386.40909090909093</v>
      </c>
      <c r="G967" t="s">
        <v>20</v>
      </c>
      <c r="H967">
        <v>207</v>
      </c>
      <c r="I967" s="5">
        <f t="shared" si="9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0"/>
        <v>40203.25</v>
      </c>
      <c r="O967" s="7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ref="F968:F1001" si="95">E968/D968*100</f>
        <v>792.23529411764707</v>
      </c>
      <c r="G968" t="s">
        <v>20</v>
      </c>
      <c r="H968">
        <v>245</v>
      </c>
      <c r="I968" s="5">
        <f t="shared" si="9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0"/>
        <v>42901.208333333328</v>
      </c>
      <c r="O968" s="7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5">
        <f t="shared" si="9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0"/>
        <v>41005.208333333336</v>
      </c>
      <c r="O969" s="7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5">
        <f t="shared" si="9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0"/>
        <v>40544.25</v>
      </c>
      <c r="O970" s="7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5">
        <f t="shared" si="9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0"/>
        <v>43821.25</v>
      </c>
      <c r="O971" s="7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5">
        <f t="shared" si="9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0"/>
        <v>40672.208333333336</v>
      </c>
      <c r="O972" s="7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5">
        <f t="shared" si="9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0"/>
        <v>41555.208333333336</v>
      </c>
      <c r="O973" s="7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5">
        <f t="shared" si="9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0"/>
        <v>41792.208333333336</v>
      </c>
      <c r="O974" s="7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5">
        <f t="shared" si="9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0"/>
        <v>40522.25</v>
      </c>
      <c r="O975" s="7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5">
        <f t="shared" si="9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0"/>
        <v>41412.208333333336</v>
      </c>
      <c r="O976" s="7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5">
        <f t="shared" si="9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0"/>
        <v>42337.25</v>
      </c>
      <c r="O977" s="7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5">
        <f t="shared" si="9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0"/>
        <v>40571.25</v>
      </c>
      <c r="O978" s="7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5">
        <f t="shared" si="9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0"/>
        <v>43138.25</v>
      </c>
      <c r="O979" s="7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5">
        <f t="shared" si="9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0"/>
        <v>42686.25</v>
      </c>
      <c r="O980" s="7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5">
        <f t="shared" si="9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0"/>
        <v>42078.208333333328</v>
      </c>
      <c r="O981" s="7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5">
        <f t="shared" si="9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0"/>
        <v>42307.208333333328</v>
      </c>
      <c r="O982" s="7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5">
        <f t="shared" si="9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0"/>
        <v>43094.25</v>
      </c>
      <c r="O983" s="7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5">
        <f t="shared" si="9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0"/>
        <v>40743.208333333336</v>
      </c>
      <c r="O984" s="7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5">
        <f t="shared" si="9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0"/>
        <v>43681.208333333328</v>
      </c>
      <c r="O985" s="7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5">
        <f t="shared" si="9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0"/>
        <v>43716.208333333328</v>
      </c>
      <c r="O986" s="7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5">
        <f t="shared" si="9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0"/>
        <v>41614.25</v>
      </c>
      <c r="O987" s="7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5">
        <f t="shared" si="9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0"/>
        <v>40638.208333333336</v>
      </c>
      <c r="O988" s="7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5">
        <f t="shared" si="9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0"/>
        <v>42852.208333333328</v>
      </c>
      <c r="O989" s="7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5">
        <f t="shared" si="9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0"/>
        <v>42686.25</v>
      </c>
      <c r="O990" s="7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5">
        <f t="shared" si="9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0"/>
        <v>43571.208333333328</v>
      </c>
      <c r="O991" s="7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5">
        <f t="shared" si="9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0"/>
        <v>42432.25</v>
      </c>
      <c r="O992" s="7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5">
        <f t="shared" si="9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0"/>
        <v>41907.208333333336</v>
      </c>
      <c r="O993" s="7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5">
        <f t="shared" si="9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0"/>
        <v>43227.208333333328</v>
      </c>
      <c r="O994" s="7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5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0"/>
        <v>42362.25</v>
      </c>
      <c r="O995" s="7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5">
        <f t="shared" si="9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0"/>
        <v>41929.208333333336</v>
      </c>
      <c r="O996" s="7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5">
        <f t="shared" si="9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0"/>
        <v>43408.208333333328</v>
      </c>
      <c r="O997" s="7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5">
        <f t="shared" si="9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0"/>
        <v>41276.25</v>
      </c>
      <c r="O998" s="7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5">
        <f t="shared" si="9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0"/>
        <v>41659.25</v>
      </c>
      <c r="O999" s="7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5">
        <f t="shared" si="9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0"/>
        <v>40220.25</v>
      </c>
      <c r="O1000" s="7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5">
        <f t="shared" si="9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0"/>
        <v>42550.208333333328</v>
      </c>
      <c r="O1001" s="7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A1:T1" xr:uid="{00000000-0001-0000-0000-000000000000}"/>
  <conditionalFormatting sqref="G1:G1048576">
    <cfRule type="containsText" dxfId="7" priority="5" operator="containsText" text="successful">
      <formula>NOT(ISERROR(SEARCH("successful",G1)))</formula>
    </cfRule>
    <cfRule type="containsText" dxfId="6" priority="4" operator="containsText" text="failed">
      <formula>NOT(ISERROR(SEARCH("failed",G1)))</formula>
    </cfRule>
    <cfRule type="containsText" dxfId="5" priority="3" operator="containsText" text="canceled">
      <formula>NOT(ISERROR(SEARCH("canceled",G1)))</formula>
    </cfRule>
    <cfRule type="containsText" dxfId="4" priority="2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 by Category</vt:lpstr>
      <vt:lpstr>Status by Sub-Category</vt:lpstr>
      <vt:lpstr>Status Over Time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Damas</cp:lastModifiedBy>
  <dcterms:created xsi:type="dcterms:W3CDTF">2021-09-29T18:52:28Z</dcterms:created>
  <dcterms:modified xsi:type="dcterms:W3CDTF">2022-06-11T18:06:30Z</dcterms:modified>
</cp:coreProperties>
</file>