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G:\PRIMAVERA\DASHBOARD\"/>
    </mc:Choice>
  </mc:AlternateContent>
  <xr:revisionPtr revIDLastSave="0" documentId="13_ncr:1_{2C4C705D-1A20-4970-BFB9-29A75276D5CF}" xr6:coauthVersionLast="36" xr6:coauthVersionMax="36" xr10:uidLastSave="{00000000-0000-0000-0000-000000000000}"/>
  <bookViews>
    <workbookView xWindow="-120" yWindow="-120" windowWidth="20730" windowHeight="11760" activeTab="4" xr2:uid="{00000000-000D-0000-FFFF-FFFF00000000}"/>
  </bookViews>
  <sheets>
    <sheet name="tot" sheetId="1" r:id="rId1"/>
    <sheet name="minuti" sheetId="2" r:id="rId2"/>
    <sheet name="stati" sheetId="3" r:id="rId3"/>
    <sheet name="gol" sheetId="4" r:id="rId4"/>
    <sheet name="cart" sheetId="5" r:id="rId5"/>
  </sheets>
  <calcPr calcId="191029"/>
  <extLst>
    <ext uri="GoogleSheetsCustomDataVersion1">
      <go:sheetsCustomData xmlns:go="http://customooxmlschemas.google.com/" r:id="rId9" roundtripDataSignature="AMtx7mhPDFkUECxk4fBLMmpA4dMHPmuQzA=="/>
    </ext>
  </extLst>
</workbook>
</file>

<file path=xl/calcChain.xml><?xml version="1.0" encoding="utf-8"?>
<calcChain xmlns="http://schemas.openxmlformats.org/spreadsheetml/2006/main">
  <c r="AI32" i="2" l="1"/>
  <c r="AJ31" i="2"/>
  <c r="AI30" i="2"/>
  <c r="AJ25" i="2"/>
  <c r="AI23" i="2"/>
  <c r="AI22" i="2"/>
  <c r="AI21" i="2"/>
  <c r="AJ20" i="2"/>
  <c r="AJ18" i="2"/>
  <c r="AJ12" i="2"/>
  <c r="AI10" i="2"/>
  <c r="AI9" i="2"/>
  <c r="AI34" i="2" l="1"/>
  <c r="AJ33" i="2"/>
  <c r="AH33" i="2" s="1"/>
  <c r="AI25" i="2"/>
  <c r="AI16" i="2"/>
  <c r="AJ13" i="2"/>
  <c r="CZ35" i="1" l="1"/>
  <c r="CV35" i="1"/>
  <c r="CR35" i="1"/>
  <c r="CN35" i="1"/>
  <c r="AH15" i="2"/>
  <c r="X26" i="3"/>
  <c r="Y26" i="3"/>
  <c r="Z26" i="3"/>
  <c r="AA26" i="3"/>
  <c r="AB26" i="3"/>
  <c r="AC26" i="3"/>
  <c r="AD26" i="3"/>
  <c r="AE26" i="3"/>
  <c r="AF26" i="3"/>
  <c r="AG26" i="3"/>
  <c r="X27" i="3"/>
  <c r="Y27" i="3"/>
  <c r="Z27" i="3"/>
  <c r="AA27" i="3"/>
  <c r="AB27" i="3"/>
  <c r="AC27" i="3"/>
  <c r="AD27" i="3"/>
  <c r="AE27" i="3"/>
  <c r="AF27" i="3"/>
  <c r="AG27" i="3"/>
  <c r="X28" i="3"/>
  <c r="Y28" i="3"/>
  <c r="Z28" i="3"/>
  <c r="AA28" i="3"/>
  <c r="AB28" i="3"/>
  <c r="AC28" i="3"/>
  <c r="AD28" i="3"/>
  <c r="AE28" i="3"/>
  <c r="AF28" i="3"/>
  <c r="AG28" i="3"/>
  <c r="X29" i="3"/>
  <c r="Y29" i="3"/>
  <c r="Z29" i="3"/>
  <c r="AA29" i="3"/>
  <c r="AB29" i="3"/>
  <c r="AC29" i="3"/>
  <c r="AD29" i="3"/>
  <c r="AE29" i="3"/>
  <c r="AF29" i="3"/>
  <c r="AG29" i="3"/>
  <c r="X30" i="3"/>
  <c r="Y30" i="3"/>
  <c r="Z30" i="3"/>
  <c r="AA30" i="3"/>
  <c r="AB30" i="3"/>
  <c r="AC30" i="3"/>
  <c r="AD30" i="3"/>
  <c r="AE30" i="3"/>
  <c r="AF30" i="3"/>
  <c r="AG30" i="3"/>
  <c r="X31" i="3"/>
  <c r="Y31" i="3"/>
  <c r="Z31" i="3"/>
  <c r="AA31" i="3"/>
  <c r="AB31" i="3"/>
  <c r="AC31" i="3"/>
  <c r="AD31" i="3"/>
  <c r="AE31" i="3"/>
  <c r="AF31" i="3"/>
  <c r="AG31" i="3"/>
  <c r="X32" i="3"/>
  <c r="Y32" i="3"/>
  <c r="Z32" i="3"/>
  <c r="AA32" i="3"/>
  <c r="AB32" i="3"/>
  <c r="AC32" i="3"/>
  <c r="AD32" i="3"/>
  <c r="AE32" i="3"/>
  <c r="AF32" i="3"/>
  <c r="AG32" i="3"/>
  <c r="X33" i="3"/>
  <c r="Y33" i="3"/>
  <c r="Z33" i="3"/>
  <c r="AA33" i="3"/>
  <c r="AB33" i="3"/>
  <c r="AC33" i="3"/>
  <c r="AD33" i="3"/>
  <c r="AE33" i="3"/>
  <c r="AF33" i="3"/>
  <c r="AG33" i="3"/>
  <c r="X34" i="3"/>
  <c r="Y34" i="3"/>
  <c r="Z34" i="3"/>
  <c r="AA34" i="3"/>
  <c r="AB34" i="3"/>
  <c r="AC34" i="3"/>
  <c r="AD34" i="3"/>
  <c r="AE34" i="3"/>
  <c r="AF34" i="3"/>
  <c r="AG34" i="3"/>
  <c r="X3" i="2" l="1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B6" i="2"/>
  <c r="AC6" i="2"/>
  <c r="AD6" i="2"/>
  <c r="AE6" i="2"/>
  <c r="AF6" i="2"/>
  <c r="AG6" i="2"/>
  <c r="X7" i="2"/>
  <c r="Y7" i="2"/>
  <c r="Z7" i="2"/>
  <c r="AA7" i="2"/>
  <c r="AB7" i="2"/>
  <c r="AC7" i="2"/>
  <c r="AD7" i="2"/>
  <c r="AE7" i="2"/>
  <c r="AF7" i="2"/>
  <c r="AG7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J17" i="2" s="1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I31" i="2" s="1"/>
  <c r="C31" i="2"/>
  <c r="B31" i="2"/>
  <c r="A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J30" i="2" s="1"/>
  <c r="C30" i="2"/>
  <c r="B30" i="2"/>
  <c r="A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J28" i="2" s="1"/>
  <c r="F28" i="2"/>
  <c r="E28" i="2"/>
  <c r="D28" i="2"/>
  <c r="C28" i="2"/>
  <c r="B28" i="2"/>
  <c r="A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W21" i="2"/>
  <c r="V21" i="2"/>
  <c r="U21" i="2"/>
  <c r="T21" i="2"/>
  <c r="AJ21" i="2" s="1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W14" i="2"/>
  <c r="V14" i="2"/>
  <c r="AJ14" i="2" s="1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H7" i="2" s="1"/>
  <c r="C7" i="2"/>
  <c r="B7" i="2"/>
  <c r="A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P35" i="1"/>
  <c r="DL35" i="1"/>
  <c r="DH35" i="1"/>
  <c r="DD35" i="1"/>
  <c r="CJ35" i="1"/>
  <c r="CF35" i="1"/>
  <c r="CB35" i="1"/>
  <c r="BX35" i="1"/>
  <c r="BT35" i="1"/>
  <c r="BP35" i="1"/>
  <c r="BL35" i="1"/>
  <c r="BH35" i="1"/>
  <c r="BD35" i="1"/>
  <c r="AZ35" i="1"/>
  <c r="AV35" i="1"/>
  <c r="AR35" i="1"/>
  <c r="AN35" i="1"/>
  <c r="AJ35" i="1"/>
  <c r="AF35" i="1"/>
  <c r="AB35" i="1"/>
  <c r="X35" i="1"/>
  <c r="T35" i="1"/>
  <c r="P35" i="1"/>
  <c r="L35" i="1"/>
  <c r="H35" i="1"/>
  <c r="D35" i="1"/>
  <c r="AI8" i="5" l="1"/>
  <c r="AI12" i="5"/>
  <c r="AI27" i="5"/>
  <c r="AI29" i="5"/>
  <c r="AH9" i="2"/>
  <c r="AH8" i="2"/>
  <c r="AH3" i="2"/>
  <c r="AJ23" i="2"/>
  <c r="AI26" i="2"/>
  <c r="AH13" i="2"/>
  <c r="AH11" i="2"/>
  <c r="AH10" i="2"/>
  <c r="AI19" i="2"/>
  <c r="AJ10" i="2"/>
  <c r="AJ19" i="2"/>
  <c r="AI20" i="2"/>
  <c r="AI12" i="2"/>
  <c r="AJ8" i="3"/>
  <c r="AI23" i="5"/>
  <c r="AI24" i="5"/>
  <c r="AI33" i="5"/>
  <c r="AI14" i="5"/>
  <c r="AH16" i="5"/>
  <c r="AH29" i="5"/>
  <c r="AH6" i="5"/>
  <c r="AI17" i="5"/>
  <c r="AJ14" i="3"/>
  <c r="AL34" i="3"/>
  <c r="AM34" i="3"/>
  <c r="AN33" i="3"/>
  <c r="AJ12" i="3"/>
  <c r="AK19" i="3"/>
  <c r="AK23" i="3"/>
  <c r="AJ34" i="3"/>
  <c r="AN18" i="3"/>
  <c r="AJ10" i="3"/>
  <c r="AJ6" i="3"/>
  <c r="AJ2" i="3"/>
  <c r="AJ32" i="3"/>
  <c r="AH5" i="2"/>
  <c r="AI6" i="2"/>
  <c r="AI8" i="2"/>
  <c r="AJ9" i="2"/>
  <c r="AH19" i="2"/>
  <c r="AJ22" i="2"/>
  <c r="AK5" i="3"/>
  <c r="AO22" i="3"/>
  <c r="AN26" i="3"/>
  <c r="AK27" i="3"/>
  <c r="AI3" i="4"/>
  <c r="AI4" i="5"/>
  <c r="AH7" i="5"/>
  <c r="AI18" i="5"/>
  <c r="AI22" i="5"/>
  <c r="AI32" i="5"/>
  <c r="AK34" i="3"/>
  <c r="AJ27" i="3"/>
  <c r="AI3" i="2"/>
  <c r="AN13" i="3"/>
  <c r="AJ17" i="3"/>
  <c r="AJ20" i="3"/>
  <c r="AO24" i="3"/>
  <c r="AK26" i="3"/>
  <c r="AN30" i="3"/>
  <c r="AK31" i="3"/>
  <c r="AI11" i="5"/>
  <c r="AH26" i="5"/>
  <c r="AH28" i="5"/>
  <c r="AH32" i="5"/>
  <c r="AI34" i="3"/>
  <c r="AN4" i="3"/>
  <c r="AJ21" i="3"/>
  <c r="AK30" i="3"/>
  <c r="AH16" i="4"/>
  <c r="AH20" i="4"/>
  <c r="AH25" i="4"/>
  <c r="AH28" i="4"/>
  <c r="AH32" i="4"/>
  <c r="AI3" i="5"/>
  <c r="AH17" i="5"/>
  <c r="AI31" i="5"/>
  <c r="AH31" i="2"/>
  <c r="AI5" i="3"/>
  <c r="AK9" i="3"/>
  <c r="AH10" i="4"/>
  <c r="AO2" i="3"/>
  <c r="AO4" i="3"/>
  <c r="AN16" i="3"/>
  <c r="AK17" i="3"/>
  <c r="AJ25" i="3"/>
  <c r="AJ28" i="3"/>
  <c r="AH7" i="4"/>
  <c r="AH13" i="4"/>
  <c r="AH17" i="4"/>
  <c r="AH24" i="4"/>
  <c r="AH29" i="4"/>
  <c r="AI6" i="5"/>
  <c r="AI21" i="5"/>
  <c r="AH2" i="2"/>
  <c r="AN8" i="3"/>
  <c r="AI9" i="3"/>
  <c r="AO14" i="3"/>
  <c r="AJ18" i="3"/>
  <c r="AK21" i="3"/>
  <c r="AJ29" i="3"/>
  <c r="AO32" i="3"/>
  <c r="AI2" i="5"/>
  <c r="AI10" i="5"/>
  <c r="AI30" i="5"/>
  <c r="AO8" i="3"/>
  <c r="AH27" i="4"/>
  <c r="AI5" i="5"/>
  <c r="AH11" i="5"/>
  <c r="AI16" i="5"/>
  <c r="AI26" i="5"/>
  <c r="AH25" i="2"/>
  <c r="AN12" i="3"/>
  <c r="AJ15" i="3"/>
  <c r="AO20" i="3"/>
  <c r="AK24" i="3"/>
  <c r="AJ26" i="3"/>
  <c r="AK29" i="3"/>
  <c r="AL33" i="3"/>
  <c r="AI7" i="5"/>
  <c r="AH13" i="5"/>
  <c r="AI20" i="5"/>
  <c r="AN24" i="3"/>
  <c r="AH15" i="4"/>
  <c r="AH10" i="5"/>
  <c r="AN2" i="3"/>
  <c r="AI3" i="3"/>
  <c r="AK7" i="3"/>
  <c r="AO10" i="3"/>
  <c r="AO12" i="3"/>
  <c r="AJ13" i="3"/>
  <c r="AJ22" i="3"/>
  <c r="AN28" i="3"/>
  <c r="AJ30" i="3"/>
  <c r="AH33" i="3"/>
  <c r="AI9" i="5"/>
  <c r="AI15" i="5"/>
  <c r="AH20" i="5"/>
  <c r="AH21" i="5"/>
  <c r="AI25" i="5"/>
  <c r="AI13" i="2"/>
  <c r="AO6" i="3"/>
  <c r="AN14" i="3"/>
  <c r="AK15" i="3"/>
  <c r="AJ19" i="3"/>
  <c r="AJ23" i="3"/>
  <c r="AO26" i="3"/>
  <c r="AO28" i="3"/>
  <c r="AN32" i="3"/>
  <c r="AI33" i="3"/>
  <c r="AH9" i="4"/>
  <c r="AH12" i="4"/>
  <c r="AH14" i="4"/>
  <c r="AH19" i="4"/>
  <c r="AH22" i="4"/>
  <c r="AH26" i="4"/>
  <c r="AH31" i="4"/>
  <c r="AH34" i="4"/>
  <c r="AH4" i="5"/>
  <c r="AH24" i="5"/>
  <c r="AI28" i="5"/>
  <c r="AH34" i="5"/>
  <c r="AK3" i="3"/>
  <c r="AN20" i="3"/>
  <c r="AK25" i="3"/>
  <c r="AJ4" i="3"/>
  <c r="AN6" i="3"/>
  <c r="AI7" i="3"/>
  <c r="AK11" i="3"/>
  <c r="AO13" i="3"/>
  <c r="AJ16" i="3"/>
  <c r="AO30" i="3"/>
  <c r="AK32" i="3"/>
  <c r="AH8" i="4"/>
  <c r="AH18" i="4"/>
  <c r="AH23" i="4"/>
  <c r="AH30" i="4"/>
  <c r="AI19" i="5"/>
  <c r="AI34" i="5"/>
  <c r="AN10" i="3"/>
  <c r="AH11" i="3"/>
  <c r="AO16" i="3"/>
  <c r="AO18" i="3"/>
  <c r="AN22" i="3"/>
  <c r="AJ24" i="3"/>
  <c r="AJ31" i="3"/>
  <c r="AI4" i="4"/>
  <c r="AH11" i="4"/>
  <c r="AH21" i="4"/>
  <c r="AH33" i="4"/>
  <c r="AH33" i="5"/>
  <c r="AH34" i="3"/>
  <c r="AO34" i="3"/>
  <c r="AN34" i="3"/>
  <c r="AI11" i="2"/>
  <c r="AH32" i="2"/>
  <c r="AH4" i="2"/>
  <c r="AI5" i="2"/>
  <c r="AH18" i="2"/>
  <c r="AH16" i="2"/>
  <c r="AH30" i="2"/>
  <c r="AH12" i="2"/>
  <c r="AH14" i="2"/>
  <c r="AH28" i="2"/>
  <c r="AH26" i="2"/>
  <c r="AH29" i="2"/>
  <c r="AH24" i="2"/>
  <c r="AI24" i="2" s="1"/>
  <c r="AJ24" i="2" s="1"/>
  <c r="AH23" i="2"/>
  <c r="AI7" i="2"/>
  <c r="AH22" i="2"/>
  <c r="AH21" i="2"/>
  <c r="AH6" i="2"/>
  <c r="AH20" i="2"/>
  <c r="AH34" i="2"/>
  <c r="AI17" i="3"/>
  <c r="AI29" i="3"/>
  <c r="AI13" i="5"/>
  <c r="AH23" i="5"/>
  <c r="AI2" i="2"/>
  <c r="AH17" i="2"/>
  <c r="AL3" i="3"/>
  <c r="AL5" i="3"/>
  <c r="AL7" i="3"/>
  <c r="AL9" i="3"/>
  <c r="AL11" i="3"/>
  <c r="AL15" i="3"/>
  <c r="AL17" i="3"/>
  <c r="AL19" i="3"/>
  <c r="AL21" i="3"/>
  <c r="AL23" i="3"/>
  <c r="AL25" i="3"/>
  <c r="AL27" i="3"/>
  <c r="AL29" i="3"/>
  <c r="AL31" i="3"/>
  <c r="AJ33" i="3"/>
  <c r="AI15" i="3"/>
  <c r="AI23" i="3"/>
  <c r="AM3" i="3"/>
  <c r="AM5" i="3"/>
  <c r="AM7" i="3"/>
  <c r="AM9" i="3"/>
  <c r="AM11" i="3"/>
  <c r="AM15" i="3"/>
  <c r="AM17" i="3"/>
  <c r="AM19" i="3"/>
  <c r="AM21" i="3"/>
  <c r="AM23" i="3"/>
  <c r="AM25" i="3"/>
  <c r="AM27" i="3"/>
  <c r="AM29" i="3"/>
  <c r="AM31" i="3"/>
  <c r="AK33" i="3"/>
  <c r="AH9" i="5"/>
  <c r="AH19" i="5"/>
  <c r="AH31" i="5"/>
  <c r="AI4" i="2"/>
  <c r="AI21" i="3"/>
  <c r="AH2" i="3"/>
  <c r="AN3" i="3"/>
  <c r="AH4" i="3"/>
  <c r="AN5" i="3"/>
  <c r="AH6" i="3"/>
  <c r="AN7" i="3"/>
  <c r="AH8" i="3"/>
  <c r="AN9" i="3"/>
  <c r="AH10" i="3"/>
  <c r="AN11" i="3"/>
  <c r="AH12" i="3"/>
  <c r="AH13" i="3"/>
  <c r="AH14" i="3"/>
  <c r="AN15" i="3"/>
  <c r="AH16" i="3"/>
  <c r="AN17" i="3"/>
  <c r="AH18" i="3"/>
  <c r="AN19" i="3"/>
  <c r="AH20" i="3"/>
  <c r="AN21" i="3"/>
  <c r="AH22" i="3"/>
  <c r="AN23" i="3"/>
  <c r="AH24" i="3"/>
  <c r="AN25" i="3"/>
  <c r="AH26" i="3"/>
  <c r="AN27" i="3"/>
  <c r="AH28" i="3"/>
  <c r="AN29" i="3"/>
  <c r="AH30" i="3"/>
  <c r="AN31" i="3"/>
  <c r="AH32" i="3"/>
  <c r="AH8" i="5"/>
  <c r="AH18" i="5"/>
  <c r="AH30" i="5"/>
  <c r="AH27" i="2"/>
  <c r="AI27" i="2" s="1"/>
  <c r="AI11" i="3"/>
  <c r="AI19" i="3"/>
  <c r="AI27" i="3"/>
  <c r="AI2" i="3"/>
  <c r="AO3" i="3"/>
  <c r="AI4" i="3"/>
  <c r="AO5" i="3"/>
  <c r="AI6" i="3"/>
  <c r="AO7" i="3"/>
  <c r="AI8" i="3"/>
  <c r="AO9" i="3"/>
  <c r="AI10" i="3"/>
  <c r="AO11" i="3"/>
  <c r="AI12" i="3"/>
  <c r="AI13" i="3"/>
  <c r="AI14" i="3"/>
  <c r="AO15" i="3"/>
  <c r="AI16" i="3"/>
  <c r="AO17" i="3"/>
  <c r="AI18" i="3"/>
  <c r="AO19" i="3"/>
  <c r="AI20" i="3"/>
  <c r="AO21" i="3"/>
  <c r="AI22" i="3"/>
  <c r="AO23" i="3"/>
  <c r="AI24" i="3"/>
  <c r="AO25" i="3"/>
  <c r="AI26" i="3"/>
  <c r="AO27" i="3"/>
  <c r="AI28" i="3"/>
  <c r="AO29" i="3"/>
  <c r="AI30" i="3"/>
  <c r="AO31" i="3"/>
  <c r="AI32" i="3"/>
  <c r="AM33" i="3"/>
  <c r="AK2" i="3"/>
  <c r="AK4" i="3"/>
  <c r="AK6" i="3"/>
  <c r="AK8" i="3"/>
  <c r="AK10" i="3"/>
  <c r="AK12" i="3"/>
  <c r="AK13" i="3"/>
  <c r="AK14" i="3"/>
  <c r="AK16" i="3"/>
  <c r="AK18" i="3"/>
  <c r="AK20" i="3"/>
  <c r="AK22" i="3"/>
  <c r="AK28" i="3"/>
  <c r="AO33" i="3"/>
  <c r="AH5" i="5"/>
  <c r="AH15" i="5"/>
  <c r="AH27" i="5"/>
  <c r="AL2" i="3"/>
  <c r="AL4" i="3"/>
  <c r="AL6" i="3"/>
  <c r="AL8" i="3"/>
  <c r="AL10" i="3"/>
  <c r="AL12" i="3"/>
  <c r="AL13" i="3"/>
  <c r="AL14" i="3"/>
  <c r="AL16" i="3"/>
  <c r="AL18" i="3"/>
  <c r="AL20" i="3"/>
  <c r="AL22" i="3"/>
  <c r="AL24" i="3"/>
  <c r="AL26" i="3"/>
  <c r="AL28" i="3"/>
  <c r="AL30" i="3"/>
  <c r="AL32" i="3"/>
  <c r="AH14" i="5"/>
  <c r="AM2" i="3"/>
  <c r="AM4" i="3"/>
  <c r="AM6" i="3"/>
  <c r="AM8" i="3"/>
  <c r="AM10" i="3"/>
  <c r="AM12" i="3"/>
  <c r="AM13" i="3"/>
  <c r="AM14" i="3"/>
  <c r="AM16" i="3"/>
  <c r="AM18" i="3"/>
  <c r="AM20" i="3"/>
  <c r="AM22" i="3"/>
  <c r="AM24" i="3"/>
  <c r="AM26" i="3"/>
  <c r="AM28" i="3"/>
  <c r="AM30" i="3"/>
  <c r="AM32" i="3"/>
  <c r="AH3" i="5"/>
  <c r="AH25" i="5"/>
  <c r="AH3" i="3"/>
  <c r="AH5" i="3"/>
  <c r="AH7" i="3"/>
  <c r="AH9" i="3"/>
  <c r="AH15" i="3"/>
  <c r="AH17" i="3"/>
  <c r="AH19" i="3"/>
  <c r="AH21" i="3"/>
  <c r="AH23" i="3"/>
  <c r="AH25" i="3"/>
  <c r="AH27" i="3"/>
  <c r="AH29" i="3"/>
  <c r="AH31" i="3"/>
  <c r="AH2" i="5"/>
  <c r="AJ3" i="3"/>
  <c r="AJ5" i="3"/>
  <c r="AJ7" i="3"/>
  <c r="AJ9" i="3"/>
  <c r="AJ11" i="3"/>
  <c r="AH12" i="5"/>
  <c r="AH22" i="5"/>
  <c r="AI25" i="3"/>
  <c r="AI31" i="3"/>
  <c r="AP11" i="3" l="1"/>
  <c r="AP29" i="3"/>
  <c r="AP22" i="3"/>
  <c r="AP12" i="3"/>
  <c r="AP5" i="3"/>
  <c r="AP27" i="3"/>
  <c r="AP3" i="3"/>
  <c r="AP33" i="3"/>
  <c r="AP34" i="3"/>
  <c r="AP32" i="3"/>
  <c r="AP20" i="3"/>
  <c r="AP10" i="3"/>
  <c r="AP21" i="3"/>
  <c r="AP30" i="3"/>
  <c r="AP18" i="3"/>
  <c r="AP8" i="3"/>
  <c r="AP19" i="3"/>
  <c r="AJ27" i="2"/>
  <c r="AP23" i="3"/>
  <c r="AP17" i="3"/>
  <c r="AP28" i="3"/>
  <c r="AP16" i="3"/>
  <c r="AP6" i="3"/>
  <c r="AP26" i="3"/>
  <c r="AP14" i="3"/>
  <c r="AP4" i="3"/>
  <c r="AP25" i="3"/>
  <c r="AP15" i="3"/>
  <c r="AP9" i="3"/>
  <c r="AP24" i="3"/>
  <c r="AP13" i="3"/>
  <c r="AP2" i="3"/>
  <c r="AP31" i="3"/>
  <c r="AP7" i="3"/>
</calcChain>
</file>

<file path=xl/sharedStrings.xml><?xml version="1.0" encoding="utf-8"?>
<sst xmlns="http://schemas.openxmlformats.org/spreadsheetml/2006/main" count="1132" uniqueCount="146">
  <si>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</si>
  <si>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</si>
  <si>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</si>
  <si>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</si>
  <si>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</si>
  <si>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</si>
  <si>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</si>
  <si>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</si>
  <si>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</si>
  <si>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</si>
  <si>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</si>
  <si>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</si>
  <si>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</si>
  <si>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</si>
  <si>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</si>
  <si>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</si>
  <si>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</si>
  <si>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</si>
  <si>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</si>
  <si>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</si>
  <si>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</si>
  <si>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</si>
  <si>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</si>
  <si>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</si>
  <si>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</si>
  <si>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</si>
  <si>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</si>
  <si>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</si>
  <si>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</si>
  <si>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</si>
  <si>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</si>
  <si>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</si>
  <si>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</si>
  <si>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</si>
  <si>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</si>
  <si>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</si>
  <si>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</si>
  <si>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</si>
  <si>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</si>
  <si>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</si>
  <si>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</si>
  <si>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</si>
  <si>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</si>
  <si>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</si>
  <si>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</si>
  <si>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</si>
  <si>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</si>
  <si>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</si>
  <si>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</si>
  <si>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</si>
  <si>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</si>
  <si>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</si>
  <si>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</si>
  <si>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</si>
  <si>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</si>
  <si>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</si>
  <si>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</si>
  <si>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</si>
  <si>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</si>
  <si>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</si>
  <si>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</si>
  <si>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</si>
  <si>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</si>
  <si>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</si>
  <si>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</si>
  <si>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</si>
  <si>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</si>
  <si>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</si>
  <si>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</si>
  <si>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</si>
  <si>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</si>
  <si>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</si>
  <si>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</si>
  <si>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</si>
  <si>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</si>
  <si>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PT</t>
  </si>
  <si>
    <t>NE</t>
  </si>
  <si>
    <t>NC</t>
  </si>
  <si>
    <t>1SQ</t>
  </si>
  <si>
    <t>INF</t>
  </si>
  <si>
    <t>T</t>
  </si>
  <si>
    <t>DIF</t>
  </si>
  <si>
    <t>S</t>
  </si>
  <si>
    <t>A</t>
  </si>
  <si>
    <t>SQL</t>
  </si>
  <si>
    <t>CEN</t>
  </si>
  <si>
    <t>NAZ</t>
  </si>
  <si>
    <t>E</t>
  </si>
  <si>
    <t>-</t>
  </si>
  <si>
    <t>ATT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</si>
  <si>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</si>
  <si>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</si>
  <si>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</si>
  <si>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</si>
  <si>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</si>
  <si>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</si>
  <si>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</si>
  <si>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</si>
  <si>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</si>
  <si>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</si>
  <si>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</si>
  <si>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</si>
  <si>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</si>
  <si>
    <t>BRE R</t>
  </si>
  <si>
    <t>BRE R T/S</t>
  </si>
  <si>
    <t>MON R</t>
  </si>
  <si>
    <t>MON R T/S</t>
  </si>
  <si>
    <t>PAR R</t>
  </si>
  <si>
    <t>PAR R T/S</t>
  </si>
  <si>
    <t>LRV R</t>
  </si>
  <si>
    <t>LRV R T/S</t>
  </si>
  <si>
    <t>Slowikowski</t>
  </si>
  <si>
    <t>Sperandio</t>
  </si>
  <si>
    <t>Velcea</t>
  </si>
  <si>
    <t>Cannelli</t>
  </si>
  <si>
    <t>Bah</t>
  </si>
  <si>
    <t>Baudoin</t>
  </si>
  <si>
    <t>Busato</t>
  </si>
  <si>
    <t>Camolese</t>
  </si>
  <si>
    <t>Da Pozzo</t>
  </si>
  <si>
    <t>Ivarsson</t>
  </si>
  <si>
    <t>Kyvik</t>
  </si>
  <si>
    <t>Peixoto</t>
  </si>
  <si>
    <t>Rocchetto</t>
  </si>
  <si>
    <t>Remy</t>
  </si>
  <si>
    <t>Salviato</t>
  </si>
  <si>
    <t>Berengo</t>
  </si>
  <si>
    <t>Borecki</t>
  </si>
  <si>
    <t>Boudri</t>
  </si>
  <si>
    <t>Jonsson</t>
  </si>
  <si>
    <t>Mozzo</t>
  </si>
  <si>
    <t>Leal</t>
  </si>
  <si>
    <t>Salvador</t>
  </si>
  <si>
    <t>Schiavon</t>
  </si>
  <si>
    <t>Perissinotto</t>
  </si>
  <si>
    <t>Camber</t>
  </si>
  <si>
    <t>Ladisa</t>
  </si>
  <si>
    <t>Marrone</t>
  </si>
  <si>
    <t>Okoro</t>
  </si>
  <si>
    <t>Rodrigues</t>
  </si>
  <si>
    <t>Issa</t>
  </si>
  <si>
    <t>Fiorani</t>
  </si>
  <si>
    <t>Redan</t>
  </si>
  <si>
    <t>Atic</t>
  </si>
  <si>
    <t>ALB R</t>
  </si>
  <si>
    <t>REG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</si>
</sst>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Helvetica Neu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96"/>
  <sheetViews>
    <sheetView showGridLines="0" zoomScale="80" zoomScaleNormal="80" workbookViewId="0">
      <pane xSplit="3" ySplit="1" topLeftCell="CH2" activePane="bottomRight" state="frozen"/>
      <selection pane="topRight" activeCell="D1" sqref="D1"/>
      <selection pane="bottomLeft" activeCell="A2" sqref="A2"/>
      <selection pane="bottomRight" activeCell="DC8" sqref="DC8"/>
    </sheetView>
  </sheetViews>
  <sheetFormatPr defaultColWidth="14.42578125" defaultRowHeight="15" customHeight="1"/>
  <cols>
    <col min="1" max="1" width="16.85546875" customWidth="1"/>
    <col min="2" max="2" width="6.7109375" customWidth="1"/>
    <col min="3" max="3" width="5.28515625" customWidth="1"/>
    <col min="4" max="4" width="8.85546875" customWidth="1"/>
    <col min="5" max="6" width="5" customWidth="1"/>
    <col min="7" max="7" width="4.140625" customWidth="1"/>
    <col min="8" max="8" width="5.5703125" customWidth="1"/>
    <col min="9" max="11" width="5" customWidth="1"/>
    <col min="12" max="12" width="5.5703125" customWidth="1"/>
    <col min="13" max="15" width="4.85546875" customWidth="1"/>
    <col min="16" max="16" width="7.5703125" customWidth="1"/>
    <col min="17" max="17" width="4" customWidth="1"/>
    <col min="18" max="18" width="5.7109375" customWidth="1"/>
    <col min="19" max="19" width="4" customWidth="1"/>
    <col min="20" max="20" width="5.5703125" customWidth="1"/>
    <col min="21" max="22" width="4.7109375" customWidth="1"/>
    <col min="23" max="23" width="4.140625" customWidth="1"/>
    <col min="24" max="24" width="6.7109375" customWidth="1"/>
    <col min="25" max="25" width="4.5703125" customWidth="1"/>
    <col min="26" max="26" width="6.5703125" customWidth="1"/>
    <col min="27" max="27" width="4.5703125" customWidth="1"/>
    <col min="28" max="28" width="5.5703125" customWidth="1"/>
    <col min="29" max="29" width="4.5703125" customWidth="1"/>
    <col min="30" max="30" width="6.5703125" customWidth="1"/>
    <col min="31" max="31" width="4.5703125" customWidth="1"/>
    <col min="32" max="32" width="10.5703125" customWidth="1"/>
    <col min="33" max="33" width="8.28515625" customWidth="1"/>
    <col min="34" max="34" width="6.85546875" customWidth="1"/>
    <col min="35" max="35" width="4.85546875" customWidth="1"/>
    <col min="36" max="36" width="8.85546875" customWidth="1"/>
    <col min="37" max="37" width="8.42578125" customWidth="1"/>
    <col min="38" max="39" width="5" customWidth="1"/>
    <col min="40" max="40" width="8.42578125" customWidth="1"/>
    <col min="41" max="41" width="8.28515625" customWidth="1"/>
    <col min="42" max="43" width="4.85546875" customWidth="1"/>
    <col min="44" max="44" width="9.140625" customWidth="1"/>
    <col min="45" max="45" width="8.7109375" customWidth="1"/>
    <col min="46" max="46" width="7.28515625" customWidth="1"/>
    <col min="47" max="47" width="5.28515625" customWidth="1"/>
    <col min="48" max="48" width="5.5703125" customWidth="1"/>
    <col min="49" max="51" width="5.42578125" customWidth="1"/>
    <col min="52" max="52" width="8.7109375" customWidth="1"/>
    <col min="53" max="53" width="8.28515625" customWidth="1"/>
    <col min="54" max="55" width="4.85546875" customWidth="1"/>
    <col min="56" max="56" width="8.5703125" customWidth="1"/>
    <col min="57" max="57" width="8.140625" customWidth="1"/>
    <col min="58" max="58" width="6.85546875" customWidth="1"/>
    <col min="59" max="59" width="8.28515625" customWidth="1"/>
    <col min="60" max="60" width="8.7109375" customWidth="1"/>
    <col min="61" max="61" width="8.28515625" customWidth="1"/>
    <col min="62" max="62" width="6.85546875" customWidth="1"/>
    <col min="63" max="63" width="8.5703125" customWidth="1"/>
    <col min="64" max="64" width="8.85546875" customWidth="1"/>
    <col min="65" max="65" width="8.42578125" customWidth="1"/>
    <col min="66" max="66" width="9.42578125" customWidth="1"/>
    <col min="67" max="67" width="8.7109375" customWidth="1"/>
    <col min="68" max="68" width="8.85546875" customWidth="1"/>
    <col min="69" max="69" width="8.42578125" customWidth="1"/>
    <col min="70" max="70" width="9.42578125" customWidth="1"/>
    <col min="71" max="72" width="8.7109375" customWidth="1"/>
    <col min="73" max="73" width="8.28515625" customWidth="1"/>
    <col min="74" max="74" width="9.28515625" customWidth="1"/>
    <col min="75" max="75" width="8.5703125" customWidth="1"/>
    <col min="76" max="76" width="7.5703125" customWidth="1"/>
    <col min="77" max="77" width="7.140625" customWidth="1"/>
    <col min="78" max="78" width="5.7109375" customWidth="1"/>
    <col min="79" max="79" width="7.42578125" customWidth="1"/>
    <col min="80" max="80" width="8.5703125" customWidth="1"/>
    <col min="81" max="81" width="8.140625" customWidth="1"/>
    <col min="82" max="82" width="6.7109375" customWidth="1"/>
    <col min="83" max="84" width="8.42578125" customWidth="1"/>
    <col min="85" max="85" width="8" customWidth="1"/>
    <col min="86" max="86" width="6.5703125" customWidth="1"/>
    <col min="87" max="87" width="8.28515625" customWidth="1"/>
    <col min="88" max="88" width="8.42578125" customWidth="1"/>
    <col min="89" max="89" width="8" customWidth="1"/>
    <col min="90" max="90" width="6.5703125" customWidth="1"/>
    <col min="91" max="91" width="8.28515625" customWidth="1"/>
    <col min="92" max="92" width="8.7109375" customWidth="1"/>
    <col min="93" max="93" width="8.28515625" customWidth="1"/>
    <col min="94" max="94" width="6.85546875" customWidth="1"/>
    <col min="95" max="95" width="8.5703125" customWidth="1"/>
    <col min="96" max="96" width="8.85546875" customWidth="1"/>
    <col min="97" max="97" width="8.42578125" customWidth="1"/>
    <col min="98" max="98" width="7" customWidth="1"/>
    <col min="99" max="100" width="8.7109375" customWidth="1"/>
    <col min="101" max="101" width="8.28515625" customWidth="1"/>
    <col min="102" max="102" width="6.85546875" customWidth="1"/>
    <col min="103" max="103" width="8.5703125" customWidth="1"/>
    <col min="104" max="104" width="9.140625" customWidth="1"/>
    <col min="105" max="105" width="8.7109375" customWidth="1"/>
    <col min="106" max="106" width="7.28515625" customWidth="1"/>
    <col min="107" max="107" width="9" customWidth="1"/>
    <col min="108" max="108" width="8.42578125" customWidth="1"/>
    <col min="109" max="109" width="8" customWidth="1"/>
    <col min="110" max="110" width="6.5703125" customWidth="1"/>
    <col min="111" max="111" width="8.28515625" customWidth="1"/>
    <col min="112" max="112" width="8.7109375" customWidth="1"/>
    <col min="113" max="113" width="8.28515625" customWidth="1"/>
    <col min="114" max="114" width="6.85546875" customWidth="1"/>
    <col min="115" max="115" width="8.5703125" customWidth="1"/>
    <col min="116" max="116" width="8.7109375" customWidth="1"/>
    <col min="117" max="117" width="8.28515625" customWidth="1"/>
    <col min="118" max="118" width="6.85546875" customWidth="1"/>
    <col min="119" max="119" width="8.5703125" customWidth="1"/>
    <col min="120" max="120" width="8.7109375" customWidth="1"/>
    <col min="121" max="121" width="8.28515625" customWidth="1"/>
    <col min="122" max="122" width="6.85546875" customWidth="1"/>
    <col min="123" max="123" width="8.5703125" customWidth="1"/>
  </cols>
  <sheetData>
    <row r="1" spans="1:12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5</v>
      </c>
      <c r="BO1" s="1" t="s">
        <v>6</v>
      </c>
      <c r="BP1" s="1" t="s">
        <v>65</v>
      </c>
      <c r="BQ1" s="1" t="s">
        <v>66</v>
      </c>
      <c r="BR1" s="1" t="s">
        <v>9</v>
      </c>
      <c r="BS1" s="1" t="s">
        <v>10</v>
      </c>
      <c r="BT1" s="1" t="s">
        <v>67</v>
      </c>
      <c r="BU1" s="1" t="s">
        <v>68</v>
      </c>
      <c r="BV1" s="1" t="s">
        <v>13</v>
      </c>
      <c r="BW1" s="1" t="s">
        <v>14</v>
      </c>
      <c r="BX1" s="1" t="s">
        <v>69</v>
      </c>
      <c r="BY1" s="1" t="s">
        <v>70</v>
      </c>
      <c r="BZ1" s="1" t="s">
        <v>17</v>
      </c>
      <c r="CA1" s="1" t="s">
        <v>18</v>
      </c>
      <c r="CB1" s="1" t="s">
        <v>71</v>
      </c>
      <c r="CC1" s="1" t="s">
        <v>72</v>
      </c>
      <c r="CD1" s="1" t="s">
        <v>21</v>
      </c>
      <c r="CE1" s="1" t="s">
        <v>22</v>
      </c>
      <c r="CF1" s="1" t="s">
        <v>73</v>
      </c>
      <c r="CG1" s="1" t="s">
        <v>74</v>
      </c>
      <c r="CH1" s="1" t="s">
        <v>25</v>
      </c>
      <c r="CI1" s="1" t="s">
        <v>26</v>
      </c>
      <c r="CJ1" s="1" t="s">
        <v>103</v>
      </c>
      <c r="CK1" s="1" t="s">
        <v>104</v>
      </c>
      <c r="CL1" s="1" t="s">
        <v>29</v>
      </c>
      <c r="CM1" s="1" t="s">
        <v>30</v>
      </c>
      <c r="CN1" s="1" t="s">
        <v>105</v>
      </c>
      <c r="CO1" s="1" t="s">
        <v>106</v>
      </c>
      <c r="CP1" s="1" t="s">
        <v>33</v>
      </c>
      <c r="CQ1" s="1" t="s">
        <v>34</v>
      </c>
      <c r="CR1" s="1" t="s">
        <v>107</v>
      </c>
      <c r="CS1" s="1" t="s">
        <v>108</v>
      </c>
      <c r="CT1" s="1" t="s">
        <v>37</v>
      </c>
      <c r="CU1" s="1" t="s">
        <v>38</v>
      </c>
      <c r="CV1" s="1" t="s">
        <v>109</v>
      </c>
      <c r="CW1" s="1" t="s">
        <v>110</v>
      </c>
      <c r="CX1" s="1" t="s">
        <v>41</v>
      </c>
      <c r="CY1" s="1" t="s">
        <v>42</v>
      </c>
      <c r="CZ1" s="1" t="s">
        <v>144</v>
      </c>
      <c r="DA1" s="1" t="s">
        <v>44</v>
      </c>
      <c r="DB1" s="1" t="s">
        <v>45</v>
      </c>
      <c r="DC1" s="1" t="s">
        <v>46</v>
      </c>
      <c r="DD1" s="1" t="s">
        <v>145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spans="1:123" ht="17.25" customHeight="1">
      <c r="A2" s="2" t="s">
        <v>111</v>
      </c>
      <c r="B2" s="3">
        <v>2005</v>
      </c>
      <c r="C2" s="3" t="s">
        <v>75</v>
      </c>
      <c r="D2" s="3">
        <v>0</v>
      </c>
      <c r="E2" s="3" t="s">
        <v>76</v>
      </c>
      <c r="F2" s="3">
        <v>0</v>
      </c>
      <c r="G2" s="3"/>
      <c r="H2" s="3">
        <v>0</v>
      </c>
      <c r="I2" s="3" t="s">
        <v>76</v>
      </c>
      <c r="J2" s="3">
        <v>0</v>
      </c>
      <c r="K2" s="3"/>
      <c r="L2" s="3">
        <v>0</v>
      </c>
      <c r="M2" s="3" t="s">
        <v>76</v>
      </c>
      <c r="N2" s="3">
        <v>0</v>
      </c>
      <c r="O2" s="3"/>
      <c r="P2" s="3">
        <v>0</v>
      </c>
      <c r="Q2" s="3" t="s">
        <v>77</v>
      </c>
      <c r="R2" s="3">
        <v>0</v>
      </c>
      <c r="S2" s="3"/>
      <c r="T2" s="3">
        <v>0</v>
      </c>
      <c r="U2" s="3" t="s">
        <v>76</v>
      </c>
      <c r="V2" s="3">
        <v>0</v>
      </c>
      <c r="W2" s="3"/>
      <c r="X2" s="3">
        <v>0</v>
      </c>
      <c r="Y2" s="3" t="s">
        <v>76</v>
      </c>
      <c r="Z2" s="3">
        <v>0</v>
      </c>
      <c r="AA2" s="3"/>
      <c r="AB2" s="3">
        <v>0</v>
      </c>
      <c r="AC2" s="3" t="s">
        <v>76</v>
      </c>
      <c r="AD2" s="3">
        <v>0</v>
      </c>
      <c r="AE2" s="3"/>
      <c r="AF2" s="3">
        <v>0</v>
      </c>
      <c r="AG2" s="3" t="s">
        <v>76</v>
      </c>
      <c r="AH2" s="3">
        <v>0</v>
      </c>
      <c r="AI2" s="3"/>
      <c r="AJ2" s="3">
        <v>0</v>
      </c>
      <c r="AK2" s="3" t="s">
        <v>78</v>
      </c>
      <c r="AL2" s="3">
        <v>0</v>
      </c>
      <c r="AM2" s="3"/>
      <c r="AN2" s="3">
        <v>0</v>
      </c>
      <c r="AO2" s="3" t="s">
        <v>76</v>
      </c>
      <c r="AP2" s="3">
        <v>0</v>
      </c>
      <c r="AQ2" s="3"/>
      <c r="AR2" s="3">
        <v>0</v>
      </c>
      <c r="AS2" s="3" t="s">
        <v>76</v>
      </c>
      <c r="AT2" s="3">
        <v>0</v>
      </c>
      <c r="AU2" s="3"/>
      <c r="AV2" s="3">
        <v>0</v>
      </c>
      <c r="AW2" s="3" t="s">
        <v>76</v>
      </c>
      <c r="AX2" s="3">
        <v>0</v>
      </c>
      <c r="AY2" s="3"/>
      <c r="AZ2" s="3">
        <v>0</v>
      </c>
      <c r="BA2" s="3" t="s">
        <v>76</v>
      </c>
      <c r="BB2" s="3">
        <v>0</v>
      </c>
      <c r="BC2" s="3"/>
      <c r="BD2" s="3">
        <v>0</v>
      </c>
      <c r="BE2" s="3" t="s">
        <v>79</v>
      </c>
      <c r="BF2" s="3">
        <v>0</v>
      </c>
      <c r="BG2" s="3"/>
      <c r="BH2" s="3">
        <v>0</v>
      </c>
      <c r="BI2" s="3" t="s">
        <v>76</v>
      </c>
      <c r="BJ2" s="3">
        <v>0</v>
      </c>
      <c r="BK2" s="3"/>
      <c r="BL2" s="3">
        <v>0</v>
      </c>
      <c r="BM2" s="3" t="s">
        <v>76</v>
      </c>
      <c r="BN2" s="3">
        <v>0</v>
      </c>
      <c r="BO2" s="3"/>
      <c r="BP2" s="3">
        <v>0</v>
      </c>
      <c r="BQ2" s="3" t="s">
        <v>76</v>
      </c>
      <c r="BR2" s="3">
        <v>0</v>
      </c>
      <c r="BS2" s="3"/>
      <c r="BT2" s="3">
        <v>0</v>
      </c>
      <c r="BU2" s="3" t="s">
        <v>76</v>
      </c>
      <c r="BV2" s="3">
        <v>0</v>
      </c>
      <c r="BW2" s="3"/>
      <c r="BX2" s="3">
        <v>0</v>
      </c>
      <c r="BY2" s="3" t="s">
        <v>76</v>
      </c>
      <c r="BZ2" s="3">
        <v>0</v>
      </c>
      <c r="CA2" s="3"/>
      <c r="CB2" s="3">
        <v>0</v>
      </c>
      <c r="CC2" s="3" t="s">
        <v>76</v>
      </c>
      <c r="CD2" s="3">
        <v>0</v>
      </c>
      <c r="CE2" s="3"/>
      <c r="CF2" s="3">
        <v>0</v>
      </c>
      <c r="CG2" s="3" t="s">
        <v>76</v>
      </c>
      <c r="CH2" s="3">
        <v>0</v>
      </c>
      <c r="CI2" s="3"/>
      <c r="CJ2" s="3">
        <v>0</v>
      </c>
      <c r="CK2" s="3" t="s">
        <v>76</v>
      </c>
      <c r="CL2" s="3">
        <v>0</v>
      </c>
      <c r="CM2" s="3"/>
      <c r="CN2" s="3">
        <v>0</v>
      </c>
      <c r="CO2" s="3" t="s">
        <v>76</v>
      </c>
      <c r="CP2" s="3">
        <v>0</v>
      </c>
      <c r="CQ2" s="3"/>
      <c r="CR2" s="3">
        <v>0</v>
      </c>
      <c r="CS2" s="3" t="s">
        <v>76</v>
      </c>
      <c r="CT2" s="3">
        <v>0</v>
      </c>
      <c r="CU2" s="3"/>
      <c r="CV2" s="3">
        <v>0</v>
      </c>
      <c r="CW2" s="3" t="s">
        <v>76</v>
      </c>
      <c r="CX2" s="3">
        <v>0</v>
      </c>
      <c r="CY2" s="3"/>
      <c r="CZ2" s="3">
        <v>0</v>
      </c>
      <c r="DA2" s="3" t="s">
        <v>76</v>
      </c>
      <c r="DB2" s="3">
        <v>0</v>
      </c>
      <c r="DC2" s="3"/>
      <c r="DD2" s="3"/>
      <c r="DE2" s="3"/>
      <c r="DF2" s="3">
        <v>0</v>
      </c>
      <c r="DG2" s="3"/>
      <c r="DH2" s="3"/>
      <c r="DI2" s="3"/>
      <c r="DJ2" s="3">
        <v>0</v>
      </c>
      <c r="DK2" s="3"/>
      <c r="DL2" s="3"/>
      <c r="DM2" s="3"/>
      <c r="DN2" s="3">
        <v>0</v>
      </c>
      <c r="DO2" s="3"/>
      <c r="DP2" s="3"/>
      <c r="DQ2" s="3"/>
      <c r="DR2" s="3">
        <v>0</v>
      </c>
      <c r="DS2" s="3"/>
    </row>
    <row r="3" spans="1:123" ht="17.25" customHeight="1">
      <c r="A3" s="2" t="s">
        <v>112</v>
      </c>
      <c r="B3" s="3">
        <v>2005</v>
      </c>
      <c r="C3" s="2" t="s">
        <v>75</v>
      </c>
      <c r="D3" s="3">
        <v>95</v>
      </c>
      <c r="E3" s="2" t="s">
        <v>80</v>
      </c>
      <c r="F3" s="3">
        <v>0</v>
      </c>
      <c r="G3" s="2"/>
      <c r="H3" s="3">
        <v>0</v>
      </c>
      <c r="I3" s="2" t="s">
        <v>78</v>
      </c>
      <c r="J3" s="3">
        <v>0</v>
      </c>
      <c r="K3" s="3"/>
      <c r="L3" s="3">
        <v>98</v>
      </c>
      <c r="M3" s="3" t="s">
        <v>80</v>
      </c>
      <c r="N3" s="3">
        <v>-1</v>
      </c>
      <c r="O3" s="3"/>
      <c r="P3" s="3">
        <v>94</v>
      </c>
      <c r="Q3" s="3" t="s">
        <v>80</v>
      </c>
      <c r="R3" s="3">
        <v>0</v>
      </c>
      <c r="S3" s="3"/>
      <c r="T3" s="3">
        <v>94</v>
      </c>
      <c r="U3" s="3" t="s">
        <v>80</v>
      </c>
      <c r="V3" s="3">
        <v>0</v>
      </c>
      <c r="W3" s="3"/>
      <c r="X3" s="3">
        <v>95</v>
      </c>
      <c r="Y3" s="3" t="s">
        <v>80</v>
      </c>
      <c r="Z3" s="3">
        <v>0</v>
      </c>
      <c r="AA3" s="3"/>
      <c r="AB3" s="3">
        <v>95</v>
      </c>
      <c r="AC3" s="3" t="s">
        <v>80</v>
      </c>
      <c r="AD3" s="3">
        <v>-2</v>
      </c>
      <c r="AE3" s="3"/>
      <c r="AF3" s="3">
        <v>96</v>
      </c>
      <c r="AG3" s="3" t="s">
        <v>80</v>
      </c>
      <c r="AH3" s="3">
        <v>-3</v>
      </c>
      <c r="AI3" s="3"/>
      <c r="AJ3" s="3">
        <v>95</v>
      </c>
      <c r="AK3" s="3" t="s">
        <v>80</v>
      </c>
      <c r="AL3" s="3">
        <v>-1</v>
      </c>
      <c r="AM3" s="3"/>
      <c r="AN3" s="3">
        <v>0</v>
      </c>
      <c r="AO3" s="3" t="s">
        <v>78</v>
      </c>
      <c r="AP3" s="3">
        <v>0</v>
      </c>
      <c r="AQ3" s="3"/>
      <c r="AR3" s="3">
        <v>0</v>
      </c>
      <c r="AS3" s="3" t="s">
        <v>78</v>
      </c>
      <c r="AT3" s="3">
        <v>0</v>
      </c>
      <c r="AU3" s="3"/>
      <c r="AV3" s="3">
        <v>94</v>
      </c>
      <c r="AW3" s="3" t="s">
        <v>80</v>
      </c>
      <c r="AX3" s="3">
        <v>0</v>
      </c>
      <c r="AY3" s="3"/>
      <c r="AZ3" s="3">
        <v>95</v>
      </c>
      <c r="BA3" s="3" t="s">
        <v>80</v>
      </c>
      <c r="BB3" s="3">
        <v>-1</v>
      </c>
      <c r="BC3" s="3"/>
      <c r="BD3" s="3">
        <v>95</v>
      </c>
      <c r="BE3" s="3" t="s">
        <v>80</v>
      </c>
      <c r="BF3" s="3">
        <v>-2</v>
      </c>
      <c r="BG3" s="3"/>
      <c r="BH3" s="3">
        <v>94</v>
      </c>
      <c r="BI3" s="3" t="s">
        <v>80</v>
      </c>
      <c r="BJ3" s="3">
        <v>-1</v>
      </c>
      <c r="BK3" s="3"/>
      <c r="BL3" s="3">
        <v>94</v>
      </c>
      <c r="BM3" s="3" t="s">
        <v>80</v>
      </c>
      <c r="BN3" s="3">
        <v>0</v>
      </c>
      <c r="BO3" s="2"/>
      <c r="BP3" s="3">
        <v>97</v>
      </c>
      <c r="BQ3" s="3" t="s">
        <v>80</v>
      </c>
      <c r="BR3" s="3">
        <v>0</v>
      </c>
      <c r="BS3" s="3"/>
      <c r="BT3" s="3">
        <v>94</v>
      </c>
      <c r="BU3" s="2" t="s">
        <v>80</v>
      </c>
      <c r="BV3" s="3">
        <v>-1</v>
      </c>
      <c r="BW3" s="3"/>
      <c r="BX3" s="3">
        <v>95</v>
      </c>
      <c r="BY3" s="2" t="s">
        <v>80</v>
      </c>
      <c r="BZ3" s="3">
        <v>0</v>
      </c>
      <c r="CA3" s="2"/>
      <c r="CB3" s="3">
        <v>98</v>
      </c>
      <c r="CC3" s="2" t="s">
        <v>80</v>
      </c>
      <c r="CD3" s="3">
        <v>0</v>
      </c>
      <c r="CE3" s="3"/>
      <c r="CF3" s="3">
        <v>98</v>
      </c>
      <c r="CG3" s="2" t="s">
        <v>80</v>
      </c>
      <c r="CH3" s="3">
        <v>-2</v>
      </c>
      <c r="CI3" s="3"/>
      <c r="CJ3" s="3">
        <v>95</v>
      </c>
      <c r="CK3" s="2" t="s">
        <v>80</v>
      </c>
      <c r="CL3" s="3">
        <v>0</v>
      </c>
      <c r="CM3" s="2"/>
      <c r="CN3" s="3">
        <v>95</v>
      </c>
      <c r="CO3" s="2" t="s">
        <v>80</v>
      </c>
      <c r="CP3" s="3">
        <v>0</v>
      </c>
      <c r="CQ3" s="3"/>
      <c r="CR3" s="3">
        <v>97</v>
      </c>
      <c r="CS3" s="2" t="s">
        <v>80</v>
      </c>
      <c r="CT3" s="3">
        <v>-1</v>
      </c>
      <c r="CU3" s="3"/>
      <c r="CV3" s="3">
        <v>94</v>
      </c>
      <c r="CW3" s="2" t="s">
        <v>80</v>
      </c>
      <c r="CX3" s="3">
        <v>-1</v>
      </c>
      <c r="CY3" s="3"/>
      <c r="CZ3" s="3">
        <v>97</v>
      </c>
      <c r="DA3" s="3" t="s">
        <v>80</v>
      </c>
      <c r="DB3" s="3">
        <v>0</v>
      </c>
      <c r="DC3" s="3"/>
      <c r="DD3" s="3"/>
      <c r="DE3" s="3"/>
      <c r="DF3" s="3">
        <v>0</v>
      </c>
      <c r="DG3" s="3"/>
      <c r="DH3" s="3"/>
      <c r="DI3" s="2"/>
      <c r="DJ3" s="3">
        <v>0</v>
      </c>
      <c r="DK3" s="2"/>
      <c r="DL3" s="3"/>
      <c r="DM3" s="2"/>
      <c r="DN3" s="3">
        <v>0</v>
      </c>
      <c r="DO3" s="3"/>
      <c r="DP3" s="3"/>
      <c r="DQ3" s="2"/>
      <c r="DR3" s="3">
        <v>0</v>
      </c>
      <c r="DS3" s="3"/>
    </row>
    <row r="4" spans="1:123" ht="20.25" customHeight="1">
      <c r="A4" s="2" t="s">
        <v>113</v>
      </c>
      <c r="B4" s="3">
        <v>2004</v>
      </c>
      <c r="C4" s="3" t="s">
        <v>75</v>
      </c>
      <c r="D4" s="3">
        <v>0</v>
      </c>
      <c r="E4" s="3" t="s">
        <v>76</v>
      </c>
      <c r="F4" s="3">
        <v>0</v>
      </c>
      <c r="G4" s="2"/>
      <c r="H4" s="4">
        <v>94</v>
      </c>
      <c r="I4" s="2" t="s">
        <v>80</v>
      </c>
      <c r="J4" s="3">
        <v>-1</v>
      </c>
      <c r="K4" s="3"/>
      <c r="L4" s="3">
        <v>0</v>
      </c>
      <c r="M4" s="3" t="s">
        <v>76</v>
      </c>
      <c r="N4" s="3">
        <v>0</v>
      </c>
      <c r="O4" s="3"/>
      <c r="P4" s="3">
        <v>0</v>
      </c>
      <c r="Q4" s="3" t="s">
        <v>78</v>
      </c>
      <c r="R4" s="3">
        <v>0</v>
      </c>
      <c r="S4" s="3"/>
      <c r="T4" s="3">
        <v>0</v>
      </c>
      <c r="U4" s="3" t="s">
        <v>78</v>
      </c>
      <c r="V4" s="3">
        <v>0</v>
      </c>
      <c r="W4" s="3"/>
      <c r="X4" s="3">
        <v>0</v>
      </c>
      <c r="Y4" s="3" t="s">
        <v>78</v>
      </c>
      <c r="Z4" s="3">
        <v>0</v>
      </c>
      <c r="AA4" s="3"/>
      <c r="AB4" s="3">
        <v>0</v>
      </c>
      <c r="AC4" s="3" t="s">
        <v>76</v>
      </c>
      <c r="AD4" s="3">
        <v>0</v>
      </c>
      <c r="AE4" s="3"/>
      <c r="AF4" s="3">
        <v>0</v>
      </c>
      <c r="AG4" s="3" t="s">
        <v>76</v>
      </c>
      <c r="AH4" s="3">
        <v>0</v>
      </c>
      <c r="AI4" s="3"/>
      <c r="AJ4" s="3">
        <v>0</v>
      </c>
      <c r="AK4" s="3" t="s">
        <v>76</v>
      </c>
      <c r="AL4" s="3">
        <v>0</v>
      </c>
      <c r="AM4" s="3"/>
      <c r="AN4" s="3">
        <v>95</v>
      </c>
      <c r="AO4" s="3" t="s">
        <v>80</v>
      </c>
      <c r="AP4" s="3">
        <v>-2</v>
      </c>
      <c r="AQ4" s="3"/>
      <c r="AR4" s="3">
        <v>95</v>
      </c>
      <c r="AS4" s="3" t="s">
        <v>80</v>
      </c>
      <c r="AT4" s="3">
        <v>-3</v>
      </c>
      <c r="AU4" s="3"/>
      <c r="AV4" s="3">
        <v>0</v>
      </c>
      <c r="AW4" s="3" t="s">
        <v>76</v>
      </c>
      <c r="AX4" s="3">
        <v>0</v>
      </c>
      <c r="AY4" s="3"/>
      <c r="AZ4" s="3">
        <v>0</v>
      </c>
      <c r="BA4" s="3" t="s">
        <v>76</v>
      </c>
      <c r="BB4" s="3">
        <v>0</v>
      </c>
      <c r="BC4" s="3"/>
      <c r="BD4" s="3">
        <v>0</v>
      </c>
      <c r="BE4" s="3" t="s">
        <v>76</v>
      </c>
      <c r="BF4" s="3">
        <v>0</v>
      </c>
      <c r="BG4" s="3"/>
      <c r="BH4" s="3">
        <v>0</v>
      </c>
      <c r="BI4" s="3" t="s">
        <v>76</v>
      </c>
      <c r="BJ4" s="3">
        <v>0</v>
      </c>
      <c r="BK4" s="3"/>
      <c r="BL4" s="3">
        <v>0</v>
      </c>
      <c r="BM4" s="3" t="s">
        <v>76</v>
      </c>
      <c r="BN4" s="3">
        <v>0</v>
      </c>
      <c r="BO4" s="3"/>
      <c r="BP4" s="3">
        <v>0</v>
      </c>
      <c r="BQ4" s="3" t="s">
        <v>76</v>
      </c>
      <c r="BR4" s="3">
        <v>0</v>
      </c>
      <c r="BS4" s="3"/>
      <c r="BT4" s="3">
        <v>0</v>
      </c>
      <c r="BU4" s="3" t="s">
        <v>76</v>
      </c>
      <c r="BV4" s="3">
        <v>0</v>
      </c>
      <c r="BW4" s="3"/>
      <c r="BX4" s="3">
        <v>0</v>
      </c>
      <c r="BY4" s="3" t="s">
        <v>76</v>
      </c>
      <c r="BZ4" s="3">
        <v>0</v>
      </c>
      <c r="CA4" s="3"/>
      <c r="CB4" s="5">
        <v>0</v>
      </c>
      <c r="CC4" s="6" t="s">
        <v>76</v>
      </c>
      <c r="CD4" s="7">
        <v>0</v>
      </c>
      <c r="CE4" s="3"/>
      <c r="CF4" s="5">
        <v>0</v>
      </c>
      <c r="CG4" s="6" t="s">
        <v>76</v>
      </c>
      <c r="CH4" s="7">
        <v>0</v>
      </c>
      <c r="CI4" s="3"/>
      <c r="CJ4" s="5">
        <v>0</v>
      </c>
      <c r="CK4" s="6" t="s">
        <v>76</v>
      </c>
      <c r="CL4" s="7">
        <v>0</v>
      </c>
      <c r="CM4" s="3"/>
      <c r="CN4" s="5">
        <v>0</v>
      </c>
      <c r="CO4" s="6" t="s">
        <v>76</v>
      </c>
      <c r="CP4" s="7">
        <v>0</v>
      </c>
      <c r="CQ4" s="3"/>
      <c r="CR4" s="5">
        <v>0</v>
      </c>
      <c r="CS4" s="6" t="s">
        <v>76</v>
      </c>
      <c r="CT4" s="7">
        <v>0</v>
      </c>
      <c r="CU4" s="3"/>
      <c r="CV4" s="3">
        <v>0</v>
      </c>
      <c r="CW4" s="3" t="s">
        <v>79</v>
      </c>
      <c r="CX4" s="3">
        <v>0</v>
      </c>
      <c r="CY4" s="3"/>
      <c r="CZ4" s="3">
        <v>0</v>
      </c>
      <c r="DA4" s="3" t="s">
        <v>79</v>
      </c>
      <c r="DB4" s="3">
        <v>0</v>
      </c>
      <c r="DC4" s="3"/>
      <c r="DD4" s="3"/>
      <c r="DE4" s="3"/>
      <c r="DF4" s="3">
        <v>0</v>
      </c>
      <c r="DG4" s="3"/>
      <c r="DH4" s="3"/>
      <c r="DI4" s="2"/>
      <c r="DJ4" s="3">
        <v>0</v>
      </c>
      <c r="DK4" s="3"/>
      <c r="DL4" s="3"/>
      <c r="DM4" s="2"/>
      <c r="DN4" s="3">
        <v>0</v>
      </c>
      <c r="DO4" s="3"/>
      <c r="DP4" s="3"/>
      <c r="DQ4" s="2"/>
      <c r="DR4" s="3">
        <v>0</v>
      </c>
      <c r="DS4" s="3"/>
    </row>
    <row r="5" spans="1:123" ht="19.5" customHeight="1">
      <c r="A5" s="2" t="s">
        <v>143</v>
      </c>
      <c r="B5" s="3">
        <v>2005</v>
      </c>
      <c r="C5" s="3" t="s">
        <v>75</v>
      </c>
      <c r="D5" s="3">
        <v>0</v>
      </c>
      <c r="E5" s="3" t="s">
        <v>77</v>
      </c>
      <c r="F5" s="3">
        <v>0</v>
      </c>
      <c r="G5" s="3"/>
      <c r="H5" s="3">
        <v>0</v>
      </c>
      <c r="I5" s="3" t="s">
        <v>76</v>
      </c>
      <c r="J5" s="3">
        <v>0</v>
      </c>
      <c r="K5" s="2"/>
      <c r="L5" s="3">
        <v>0</v>
      </c>
      <c r="M5" s="3" t="s">
        <v>77</v>
      </c>
      <c r="N5" s="3">
        <v>0</v>
      </c>
      <c r="O5" s="3"/>
      <c r="P5" s="3">
        <v>0</v>
      </c>
      <c r="Q5" s="3" t="s">
        <v>76</v>
      </c>
      <c r="R5" s="3">
        <v>0</v>
      </c>
      <c r="S5" s="3"/>
      <c r="T5" s="3">
        <v>0</v>
      </c>
      <c r="U5" s="3" t="s">
        <v>77</v>
      </c>
      <c r="V5" s="3">
        <v>0</v>
      </c>
      <c r="W5" s="3"/>
      <c r="X5" s="3">
        <v>0</v>
      </c>
      <c r="Y5" s="3" t="s">
        <v>77</v>
      </c>
      <c r="Z5" s="3">
        <v>0</v>
      </c>
      <c r="AA5" s="3"/>
      <c r="AB5" s="3">
        <v>0</v>
      </c>
      <c r="AC5" s="3" t="s">
        <v>77</v>
      </c>
      <c r="AD5" s="3">
        <v>0</v>
      </c>
      <c r="AE5" s="2"/>
      <c r="AF5" s="3">
        <v>0</v>
      </c>
      <c r="AG5" s="3" t="s">
        <v>77</v>
      </c>
      <c r="AH5" s="3">
        <v>0</v>
      </c>
      <c r="AI5" s="3"/>
      <c r="AJ5" s="3">
        <v>0</v>
      </c>
      <c r="AK5" s="3" t="s">
        <v>77</v>
      </c>
      <c r="AL5" s="3">
        <v>0</v>
      </c>
      <c r="AM5" s="3"/>
      <c r="AN5" s="3">
        <v>0</v>
      </c>
      <c r="AO5" s="3" t="s">
        <v>76</v>
      </c>
      <c r="AP5" s="3">
        <v>0</v>
      </c>
      <c r="AQ5" s="3"/>
      <c r="AR5" s="3">
        <v>0</v>
      </c>
      <c r="AS5" s="3" t="s">
        <v>76</v>
      </c>
      <c r="AT5" s="3">
        <v>0</v>
      </c>
      <c r="AU5" s="3"/>
      <c r="AV5" s="3">
        <v>0</v>
      </c>
      <c r="AW5" s="3" t="s">
        <v>77</v>
      </c>
      <c r="AX5" s="3">
        <v>0</v>
      </c>
      <c r="AY5" s="3"/>
      <c r="AZ5" s="3">
        <v>0</v>
      </c>
      <c r="BA5" s="3" t="s">
        <v>77</v>
      </c>
      <c r="BB5" s="3">
        <v>0</v>
      </c>
      <c r="BC5" s="3"/>
      <c r="BD5" s="3">
        <v>0</v>
      </c>
      <c r="BE5" s="3" t="s">
        <v>77</v>
      </c>
      <c r="BF5" s="3">
        <v>0</v>
      </c>
      <c r="BG5" s="3"/>
      <c r="BH5" s="3">
        <v>0</v>
      </c>
      <c r="BI5" s="3" t="s">
        <v>77</v>
      </c>
      <c r="BJ5" s="3">
        <v>0</v>
      </c>
      <c r="BK5" s="3"/>
      <c r="BL5" s="3">
        <v>0</v>
      </c>
      <c r="BM5" s="3" t="s">
        <v>77</v>
      </c>
      <c r="BN5" s="3">
        <v>0</v>
      </c>
      <c r="BO5" s="3"/>
      <c r="BP5" s="3">
        <v>0</v>
      </c>
      <c r="BQ5" s="3" t="s">
        <v>77</v>
      </c>
      <c r="BR5" s="3">
        <v>0</v>
      </c>
      <c r="BS5" s="3"/>
      <c r="BT5" s="3">
        <v>0</v>
      </c>
      <c r="BU5" s="3" t="s">
        <v>77</v>
      </c>
      <c r="BV5" s="3">
        <v>0</v>
      </c>
      <c r="BW5" s="3"/>
      <c r="BX5" s="3">
        <v>0</v>
      </c>
      <c r="BY5" s="3" t="s">
        <v>77</v>
      </c>
      <c r="BZ5" s="3">
        <v>0</v>
      </c>
      <c r="CA5" s="3"/>
      <c r="CB5" s="3">
        <v>0</v>
      </c>
      <c r="CC5" s="3" t="s">
        <v>77</v>
      </c>
      <c r="CD5" s="3">
        <v>0</v>
      </c>
      <c r="CE5" s="3"/>
      <c r="CF5" s="3">
        <v>0</v>
      </c>
      <c r="CG5" s="3" t="s">
        <v>77</v>
      </c>
      <c r="CH5" s="3">
        <v>0</v>
      </c>
      <c r="CI5" s="3"/>
      <c r="CJ5" s="3">
        <v>0</v>
      </c>
      <c r="CK5" s="3" t="s">
        <v>77</v>
      </c>
      <c r="CL5" s="3">
        <v>0</v>
      </c>
      <c r="CM5" s="3"/>
      <c r="CN5" s="3">
        <v>0</v>
      </c>
      <c r="CO5" s="3" t="s">
        <v>77</v>
      </c>
      <c r="CP5" s="3">
        <v>0</v>
      </c>
      <c r="CQ5" s="3"/>
      <c r="CR5" s="3">
        <v>0</v>
      </c>
      <c r="CS5" s="3" t="s">
        <v>77</v>
      </c>
      <c r="CT5" s="3">
        <v>0</v>
      </c>
      <c r="CU5" s="3"/>
      <c r="CV5" s="3">
        <v>0</v>
      </c>
      <c r="CW5" s="3" t="s">
        <v>76</v>
      </c>
      <c r="CX5" s="3">
        <v>0</v>
      </c>
      <c r="CY5" s="3"/>
      <c r="CZ5" s="3">
        <v>0</v>
      </c>
      <c r="DA5" s="3" t="s">
        <v>77</v>
      </c>
      <c r="DB5" s="3">
        <v>0</v>
      </c>
      <c r="DC5" s="3"/>
      <c r="DD5" s="3"/>
      <c r="DE5" s="3"/>
      <c r="DF5" s="3">
        <v>0</v>
      </c>
      <c r="DG5" s="3"/>
      <c r="DH5" s="3"/>
      <c r="DI5" s="2"/>
      <c r="DJ5" s="3">
        <v>0</v>
      </c>
      <c r="DK5" s="3"/>
      <c r="DL5" s="3"/>
      <c r="DM5" s="2"/>
      <c r="DN5" s="3">
        <v>0</v>
      </c>
      <c r="DO5" s="3"/>
      <c r="DP5" s="3"/>
      <c r="DQ5" s="2"/>
      <c r="DR5" s="3">
        <v>0</v>
      </c>
      <c r="DS5" s="3"/>
    </row>
    <row r="6" spans="1:123" ht="19.5" customHeight="1">
      <c r="A6" s="2" t="s">
        <v>114</v>
      </c>
      <c r="B6" s="3">
        <v>2006</v>
      </c>
      <c r="C6" s="3" t="s">
        <v>75</v>
      </c>
      <c r="D6" s="3">
        <v>0</v>
      </c>
      <c r="E6" s="3" t="s">
        <v>77</v>
      </c>
      <c r="F6" s="3">
        <v>0</v>
      </c>
      <c r="G6" s="3"/>
      <c r="H6" s="3">
        <v>0</v>
      </c>
      <c r="I6" s="3" t="s">
        <v>77</v>
      </c>
      <c r="J6" s="3">
        <v>0</v>
      </c>
      <c r="K6" s="3"/>
      <c r="L6" s="3">
        <v>0</v>
      </c>
      <c r="M6" s="3" t="s">
        <v>77</v>
      </c>
      <c r="N6" s="3">
        <v>0</v>
      </c>
      <c r="O6" s="3"/>
      <c r="P6" s="3">
        <v>0</v>
      </c>
      <c r="Q6" s="3" t="s">
        <v>76</v>
      </c>
      <c r="R6" s="3">
        <v>0</v>
      </c>
      <c r="S6" s="3"/>
      <c r="T6" s="3">
        <v>0</v>
      </c>
      <c r="U6" s="3" t="s">
        <v>77</v>
      </c>
      <c r="V6" s="3">
        <v>0</v>
      </c>
      <c r="W6" s="3"/>
      <c r="X6" s="3">
        <v>0</v>
      </c>
      <c r="Y6" s="3" t="s">
        <v>77</v>
      </c>
      <c r="Z6" s="3">
        <v>0</v>
      </c>
      <c r="AA6" s="3"/>
      <c r="AB6" s="3">
        <v>0</v>
      </c>
      <c r="AC6" s="3" t="s">
        <v>77</v>
      </c>
      <c r="AD6" s="3">
        <v>0</v>
      </c>
      <c r="AE6" s="3"/>
      <c r="AF6" s="3">
        <v>0</v>
      </c>
      <c r="AG6" s="3" t="s">
        <v>77</v>
      </c>
      <c r="AH6" s="3">
        <v>0</v>
      </c>
      <c r="AI6" s="3"/>
      <c r="AJ6" s="3">
        <v>0</v>
      </c>
      <c r="AK6" s="3" t="s">
        <v>77</v>
      </c>
      <c r="AL6" s="3">
        <v>0</v>
      </c>
      <c r="AM6" s="3"/>
      <c r="AN6" s="3">
        <v>0</v>
      </c>
      <c r="AO6" s="3" t="s">
        <v>77</v>
      </c>
      <c r="AP6" s="3">
        <v>0</v>
      </c>
      <c r="AQ6" s="3"/>
      <c r="AR6" s="3">
        <v>0</v>
      </c>
      <c r="AS6" s="3" t="s">
        <v>77</v>
      </c>
      <c r="AT6" s="3">
        <v>0</v>
      </c>
      <c r="AU6" s="3"/>
      <c r="AV6" s="3">
        <v>0</v>
      </c>
      <c r="AW6" s="3" t="s">
        <v>77</v>
      </c>
      <c r="AX6" s="3">
        <v>0</v>
      </c>
      <c r="AY6" s="3"/>
      <c r="AZ6" s="3">
        <v>0</v>
      </c>
      <c r="BA6" s="3" t="s">
        <v>77</v>
      </c>
      <c r="BB6" s="3">
        <v>0</v>
      </c>
      <c r="BC6" s="3"/>
      <c r="BD6" s="3">
        <v>0</v>
      </c>
      <c r="BE6" s="3" t="s">
        <v>77</v>
      </c>
      <c r="BF6" s="3">
        <v>0</v>
      </c>
      <c r="BG6" s="3"/>
      <c r="BH6" s="3">
        <v>0</v>
      </c>
      <c r="BI6" s="3" t="s">
        <v>77</v>
      </c>
      <c r="BJ6" s="3">
        <v>0</v>
      </c>
      <c r="BK6" s="3"/>
      <c r="BL6" s="3">
        <v>0</v>
      </c>
      <c r="BM6" s="3" t="s">
        <v>77</v>
      </c>
      <c r="BN6" s="3">
        <v>0</v>
      </c>
      <c r="BO6" s="3"/>
      <c r="BP6" s="3">
        <v>0</v>
      </c>
      <c r="BQ6" s="3" t="s">
        <v>77</v>
      </c>
      <c r="BR6" s="3">
        <v>0</v>
      </c>
      <c r="BS6" s="3"/>
      <c r="BT6" s="3">
        <v>0</v>
      </c>
      <c r="BU6" s="3" t="s">
        <v>77</v>
      </c>
      <c r="BV6" s="3">
        <v>0</v>
      </c>
      <c r="BW6" s="3"/>
      <c r="BX6" s="3">
        <v>0</v>
      </c>
      <c r="BY6" s="3" t="s">
        <v>77</v>
      </c>
      <c r="BZ6" s="3">
        <v>0</v>
      </c>
      <c r="CA6" s="3"/>
      <c r="CB6" s="3">
        <v>0</v>
      </c>
      <c r="CC6" s="3" t="s">
        <v>77</v>
      </c>
      <c r="CD6" s="3">
        <v>0</v>
      </c>
      <c r="CE6" s="3"/>
      <c r="CF6" s="3">
        <v>0</v>
      </c>
      <c r="CG6" s="3" t="s">
        <v>77</v>
      </c>
      <c r="CH6" s="3">
        <v>0</v>
      </c>
      <c r="CI6" s="3"/>
      <c r="CJ6" s="3">
        <v>0</v>
      </c>
      <c r="CK6" s="3" t="s">
        <v>77</v>
      </c>
      <c r="CL6" s="3">
        <v>0</v>
      </c>
      <c r="CM6" s="3"/>
      <c r="CN6" s="3">
        <v>0</v>
      </c>
      <c r="CO6" s="3" t="s">
        <v>77</v>
      </c>
      <c r="CP6" s="3">
        <v>0</v>
      </c>
      <c r="CQ6" s="3"/>
      <c r="CR6" s="3">
        <v>0</v>
      </c>
      <c r="CS6" s="3" t="s">
        <v>77</v>
      </c>
      <c r="CT6" s="3">
        <v>0</v>
      </c>
      <c r="CU6" s="3"/>
      <c r="CV6" s="3">
        <v>0</v>
      </c>
      <c r="CW6" s="3" t="s">
        <v>77</v>
      </c>
      <c r="CX6" s="3">
        <v>0</v>
      </c>
      <c r="CY6" s="3"/>
      <c r="CZ6" s="3">
        <v>0</v>
      </c>
      <c r="DA6" s="3" t="s">
        <v>76</v>
      </c>
      <c r="DB6" s="3">
        <v>0</v>
      </c>
      <c r="DC6" s="3"/>
      <c r="DD6" s="3"/>
      <c r="DE6" s="3"/>
      <c r="DF6" s="3">
        <v>0</v>
      </c>
      <c r="DG6" s="3"/>
      <c r="DH6" s="3"/>
      <c r="DI6" s="2"/>
      <c r="DJ6" s="3">
        <v>0</v>
      </c>
      <c r="DK6" s="3"/>
      <c r="DL6" s="3"/>
      <c r="DM6" s="2"/>
      <c r="DN6" s="3">
        <v>0</v>
      </c>
      <c r="DO6" s="3"/>
      <c r="DP6" s="3"/>
      <c r="DQ6" s="2"/>
      <c r="DR6" s="3">
        <v>0</v>
      </c>
      <c r="DS6" s="3"/>
    </row>
    <row r="7" spans="1:123" ht="19.5" customHeight="1">
      <c r="A7" s="2" t="s">
        <v>115</v>
      </c>
      <c r="B7" s="3">
        <v>2005</v>
      </c>
      <c r="C7" s="3" t="s">
        <v>81</v>
      </c>
      <c r="D7" s="3">
        <v>6</v>
      </c>
      <c r="E7" s="3" t="s">
        <v>82</v>
      </c>
      <c r="F7" s="3">
        <v>0</v>
      </c>
      <c r="G7" s="3"/>
      <c r="H7" s="3">
        <v>0</v>
      </c>
      <c r="I7" s="3" t="s">
        <v>77</v>
      </c>
      <c r="J7" s="3">
        <v>0</v>
      </c>
      <c r="K7" s="3"/>
      <c r="L7" s="3">
        <v>0</v>
      </c>
      <c r="M7" s="3" t="s">
        <v>77</v>
      </c>
      <c r="N7" s="3">
        <v>0</v>
      </c>
      <c r="O7" s="3"/>
      <c r="P7" s="3">
        <v>0</v>
      </c>
      <c r="Q7" s="3" t="s">
        <v>77</v>
      </c>
      <c r="R7" s="3">
        <v>0</v>
      </c>
      <c r="S7" s="4"/>
      <c r="T7" s="3">
        <v>0</v>
      </c>
      <c r="U7" s="3" t="s">
        <v>77</v>
      </c>
      <c r="V7" s="3">
        <v>0</v>
      </c>
      <c r="W7" s="3"/>
      <c r="X7" s="3">
        <v>0</v>
      </c>
      <c r="Y7" s="3" t="s">
        <v>77</v>
      </c>
      <c r="Z7" s="3">
        <v>0</v>
      </c>
      <c r="AA7" s="2"/>
      <c r="AB7" s="3">
        <v>0</v>
      </c>
      <c r="AC7" s="3" t="s">
        <v>77</v>
      </c>
      <c r="AD7" s="3">
        <v>0</v>
      </c>
      <c r="AE7" s="3"/>
      <c r="AF7" s="3">
        <v>0</v>
      </c>
      <c r="AG7" s="3" t="s">
        <v>77</v>
      </c>
      <c r="AH7" s="3">
        <v>0</v>
      </c>
      <c r="AI7" s="3"/>
      <c r="AJ7" s="3">
        <v>0</v>
      </c>
      <c r="AK7" s="3" t="s">
        <v>77</v>
      </c>
      <c r="AL7" s="3">
        <v>0</v>
      </c>
      <c r="AM7" s="3"/>
      <c r="AN7" s="3">
        <v>0</v>
      </c>
      <c r="AO7" s="3" t="s">
        <v>77</v>
      </c>
      <c r="AP7" s="3">
        <v>0</v>
      </c>
      <c r="AQ7" s="3"/>
      <c r="AR7" s="3">
        <v>0</v>
      </c>
      <c r="AS7" s="3" t="s">
        <v>77</v>
      </c>
      <c r="AT7" s="3">
        <v>0</v>
      </c>
      <c r="AU7" s="3"/>
      <c r="AV7" s="4">
        <v>0</v>
      </c>
      <c r="AW7" s="3" t="s">
        <v>77</v>
      </c>
      <c r="AX7" s="3">
        <v>0</v>
      </c>
      <c r="AY7" s="3"/>
      <c r="AZ7" s="3">
        <v>0</v>
      </c>
      <c r="BA7" s="3" t="s">
        <v>77</v>
      </c>
      <c r="BB7" s="3">
        <v>0</v>
      </c>
      <c r="BC7" s="3"/>
      <c r="BD7" s="3">
        <v>95</v>
      </c>
      <c r="BE7" s="3" t="s">
        <v>80</v>
      </c>
      <c r="BF7" s="3">
        <v>0</v>
      </c>
      <c r="BG7" s="3"/>
      <c r="BH7" s="3">
        <v>94</v>
      </c>
      <c r="BI7" s="3" t="s">
        <v>80</v>
      </c>
      <c r="BJ7" s="3">
        <v>0</v>
      </c>
      <c r="BK7" s="3"/>
      <c r="BL7" s="3">
        <v>85</v>
      </c>
      <c r="BM7" s="2" t="s">
        <v>80</v>
      </c>
      <c r="BN7" s="3">
        <v>0</v>
      </c>
      <c r="BO7" s="3"/>
      <c r="BP7" s="3">
        <v>65</v>
      </c>
      <c r="BQ7" s="3" t="s">
        <v>80</v>
      </c>
      <c r="BR7" s="3">
        <v>0</v>
      </c>
      <c r="BS7" s="2"/>
      <c r="BT7" s="3">
        <v>93</v>
      </c>
      <c r="BU7" s="3" t="s">
        <v>80</v>
      </c>
      <c r="BV7" s="3">
        <v>0</v>
      </c>
      <c r="BW7" s="3"/>
      <c r="BX7" s="3">
        <v>95</v>
      </c>
      <c r="BY7" s="2" t="s">
        <v>80</v>
      </c>
      <c r="BZ7" s="3">
        <v>0</v>
      </c>
      <c r="CA7" s="3"/>
      <c r="CB7" s="3">
        <v>20</v>
      </c>
      <c r="CC7" s="2" t="s">
        <v>82</v>
      </c>
      <c r="CD7" s="3">
        <v>0</v>
      </c>
      <c r="CE7" s="3"/>
      <c r="CF7" s="3">
        <v>97</v>
      </c>
      <c r="CG7" s="2" t="s">
        <v>80</v>
      </c>
      <c r="CH7" s="3">
        <v>0</v>
      </c>
      <c r="CI7" s="3"/>
      <c r="CJ7" s="3">
        <v>0</v>
      </c>
      <c r="CK7" s="3" t="s">
        <v>76</v>
      </c>
      <c r="CL7" s="3">
        <v>0</v>
      </c>
      <c r="CM7" s="3"/>
      <c r="CN7" s="3">
        <v>95</v>
      </c>
      <c r="CO7" s="2" t="s">
        <v>80</v>
      </c>
      <c r="CP7" s="3">
        <v>0</v>
      </c>
      <c r="CQ7" s="2"/>
      <c r="CR7" s="3">
        <v>97</v>
      </c>
      <c r="CS7" s="2" t="s">
        <v>80</v>
      </c>
      <c r="CT7" s="3">
        <v>0</v>
      </c>
      <c r="CU7" s="3"/>
      <c r="CV7" s="3">
        <v>74</v>
      </c>
      <c r="CW7" s="2" t="s">
        <v>80</v>
      </c>
      <c r="CX7" s="3">
        <v>0</v>
      </c>
      <c r="CY7" s="3"/>
      <c r="CZ7" s="3">
        <v>97</v>
      </c>
      <c r="DA7" s="3" t="s">
        <v>80</v>
      </c>
      <c r="DB7" s="3">
        <v>0</v>
      </c>
      <c r="DC7" s="3"/>
      <c r="DD7" s="3"/>
      <c r="DE7" s="3"/>
      <c r="DF7" s="3">
        <v>0</v>
      </c>
      <c r="DG7" s="3"/>
      <c r="DH7" s="3"/>
      <c r="DI7" s="2"/>
      <c r="DJ7" s="3">
        <v>0</v>
      </c>
      <c r="DK7" s="3"/>
      <c r="DL7" s="3"/>
      <c r="DM7" s="2"/>
      <c r="DN7" s="3">
        <v>0</v>
      </c>
      <c r="DO7" s="2"/>
      <c r="DP7" s="3"/>
      <c r="DQ7" s="2"/>
      <c r="DR7" s="3">
        <v>0</v>
      </c>
      <c r="DS7" s="3"/>
    </row>
    <row r="8" spans="1:123" ht="19.5" customHeight="1">
      <c r="A8" s="2" t="s">
        <v>116</v>
      </c>
      <c r="B8" s="3">
        <v>2004</v>
      </c>
      <c r="C8" s="3" t="s">
        <v>81</v>
      </c>
      <c r="D8" s="3">
        <v>95</v>
      </c>
      <c r="E8" s="3" t="s">
        <v>80</v>
      </c>
      <c r="F8" s="3">
        <v>0</v>
      </c>
      <c r="G8" s="3"/>
      <c r="H8" s="3">
        <v>94</v>
      </c>
      <c r="I8" s="3" t="s">
        <v>80</v>
      </c>
      <c r="J8" s="3">
        <v>0</v>
      </c>
      <c r="K8" s="3"/>
      <c r="L8" s="3">
        <v>98</v>
      </c>
      <c r="M8" s="3" t="s">
        <v>80</v>
      </c>
      <c r="N8" s="3">
        <v>1</v>
      </c>
      <c r="O8" s="3" t="s">
        <v>83</v>
      </c>
      <c r="P8" s="3">
        <v>80</v>
      </c>
      <c r="Q8" s="3" t="s">
        <v>80</v>
      </c>
      <c r="R8" s="3">
        <v>0</v>
      </c>
      <c r="S8" s="3"/>
      <c r="T8" s="3">
        <v>94</v>
      </c>
      <c r="U8" s="3" t="s">
        <v>80</v>
      </c>
      <c r="V8" s="3">
        <v>0</v>
      </c>
      <c r="W8" s="3" t="s">
        <v>83</v>
      </c>
      <c r="X8" s="3">
        <v>95</v>
      </c>
      <c r="Y8" s="3" t="s">
        <v>80</v>
      </c>
      <c r="Z8" s="3">
        <v>0</v>
      </c>
      <c r="AA8" s="3"/>
      <c r="AB8" s="3">
        <v>95</v>
      </c>
      <c r="AC8" s="3" t="s">
        <v>80</v>
      </c>
      <c r="AD8" s="3">
        <v>0</v>
      </c>
      <c r="AE8" s="3"/>
      <c r="AF8" s="3">
        <v>96</v>
      </c>
      <c r="AG8" s="3" t="s">
        <v>80</v>
      </c>
      <c r="AH8" s="3">
        <v>1</v>
      </c>
      <c r="AI8" s="3" t="s">
        <v>83</v>
      </c>
      <c r="AJ8" s="3">
        <v>95</v>
      </c>
      <c r="AK8" s="3" t="s">
        <v>80</v>
      </c>
      <c r="AL8" s="3">
        <v>0</v>
      </c>
      <c r="AM8" s="3"/>
      <c r="AN8" s="3">
        <v>95</v>
      </c>
      <c r="AO8" s="3" t="s">
        <v>80</v>
      </c>
      <c r="AP8" s="3">
        <v>0</v>
      </c>
      <c r="AQ8" s="3"/>
      <c r="AR8" s="3">
        <v>95</v>
      </c>
      <c r="AS8" s="3" t="s">
        <v>80</v>
      </c>
      <c r="AT8" s="3">
        <v>0</v>
      </c>
      <c r="AU8" s="3"/>
      <c r="AV8" s="3">
        <v>0</v>
      </c>
      <c r="AW8" s="3" t="s">
        <v>79</v>
      </c>
      <c r="AX8" s="3">
        <v>0</v>
      </c>
      <c r="AY8" s="3"/>
      <c r="AZ8" s="3">
        <v>0</v>
      </c>
      <c r="BA8" s="3" t="s">
        <v>79</v>
      </c>
      <c r="BB8" s="3">
        <v>0</v>
      </c>
      <c r="BC8" s="3"/>
      <c r="BD8" s="3">
        <v>95</v>
      </c>
      <c r="BE8" s="3" t="s">
        <v>80</v>
      </c>
      <c r="BF8" s="3">
        <v>0</v>
      </c>
      <c r="BG8" s="3"/>
      <c r="BH8" s="3">
        <v>94</v>
      </c>
      <c r="BI8" s="3" t="s">
        <v>80</v>
      </c>
      <c r="BJ8" s="3">
        <v>0</v>
      </c>
      <c r="BK8" s="3"/>
      <c r="BL8" s="3">
        <v>94</v>
      </c>
      <c r="BM8" s="2" t="s">
        <v>80</v>
      </c>
      <c r="BN8" s="3">
        <v>0</v>
      </c>
      <c r="BO8" s="3"/>
      <c r="BP8" s="3">
        <v>97</v>
      </c>
      <c r="BQ8" s="3" t="s">
        <v>80</v>
      </c>
      <c r="BR8" s="3">
        <v>0</v>
      </c>
      <c r="BS8" s="3"/>
      <c r="BT8" s="3">
        <v>0</v>
      </c>
      <c r="BU8" s="2" t="s">
        <v>84</v>
      </c>
      <c r="BV8" s="3">
        <v>0</v>
      </c>
      <c r="BW8" s="3"/>
      <c r="BX8" s="3">
        <v>95</v>
      </c>
      <c r="BY8" s="2" t="s">
        <v>80</v>
      </c>
      <c r="BZ8" s="3">
        <v>0</v>
      </c>
      <c r="CA8" s="3"/>
      <c r="CB8" s="3">
        <v>98</v>
      </c>
      <c r="CC8" s="2" t="s">
        <v>80</v>
      </c>
      <c r="CD8" s="3">
        <v>0</v>
      </c>
      <c r="CE8" s="3"/>
      <c r="CF8" s="3">
        <v>97</v>
      </c>
      <c r="CG8" s="2" t="s">
        <v>80</v>
      </c>
      <c r="CH8" s="3">
        <v>0</v>
      </c>
      <c r="CI8" s="3" t="s">
        <v>83</v>
      </c>
      <c r="CJ8" s="3">
        <v>95</v>
      </c>
      <c r="CK8" s="2" t="s">
        <v>80</v>
      </c>
      <c r="CL8" s="3">
        <v>0</v>
      </c>
      <c r="CM8" s="3"/>
      <c r="CN8" s="3">
        <v>95</v>
      </c>
      <c r="CO8" s="2" t="s">
        <v>80</v>
      </c>
      <c r="CP8" s="3">
        <v>0</v>
      </c>
      <c r="CQ8" s="3"/>
      <c r="CR8" s="3">
        <v>97</v>
      </c>
      <c r="CS8" s="2" t="s">
        <v>80</v>
      </c>
      <c r="CT8" s="3">
        <v>0</v>
      </c>
      <c r="CU8" s="3"/>
      <c r="CV8" s="3">
        <v>84</v>
      </c>
      <c r="CW8" s="2" t="s">
        <v>80</v>
      </c>
      <c r="CX8" s="3">
        <v>0</v>
      </c>
      <c r="CY8" s="3"/>
      <c r="CZ8" s="3">
        <v>97</v>
      </c>
      <c r="DA8" s="3" t="s">
        <v>80</v>
      </c>
      <c r="DB8" s="3">
        <v>0</v>
      </c>
      <c r="DC8" s="3" t="s">
        <v>83</v>
      </c>
      <c r="DD8" s="3"/>
      <c r="DE8" s="3"/>
      <c r="DF8" s="3">
        <v>0</v>
      </c>
      <c r="DG8" s="3"/>
      <c r="DH8" s="3"/>
      <c r="DI8" s="2"/>
      <c r="DJ8" s="3">
        <v>0</v>
      </c>
      <c r="DK8" s="3"/>
      <c r="DL8" s="3"/>
      <c r="DM8" s="2"/>
      <c r="DN8" s="3">
        <v>0</v>
      </c>
      <c r="DO8" s="3"/>
      <c r="DP8" s="3"/>
      <c r="DQ8" s="2"/>
      <c r="DR8" s="3">
        <v>0</v>
      </c>
      <c r="DS8" s="3"/>
    </row>
    <row r="9" spans="1:123" ht="19.5" customHeight="1">
      <c r="A9" s="2" t="s">
        <v>117</v>
      </c>
      <c r="B9" s="3">
        <v>2004</v>
      </c>
      <c r="C9" s="2" t="s">
        <v>81</v>
      </c>
      <c r="D9" s="3">
        <v>0</v>
      </c>
      <c r="E9" s="3" t="s">
        <v>79</v>
      </c>
      <c r="F9" s="3">
        <v>0</v>
      </c>
      <c r="G9" s="3"/>
      <c r="H9" s="3">
        <v>17</v>
      </c>
      <c r="I9" s="3" t="s">
        <v>82</v>
      </c>
      <c r="J9" s="3">
        <v>0</v>
      </c>
      <c r="K9" s="2"/>
      <c r="L9" s="3">
        <v>13</v>
      </c>
      <c r="M9" s="3" t="s">
        <v>82</v>
      </c>
      <c r="N9" s="3">
        <v>0</v>
      </c>
      <c r="O9" s="3"/>
      <c r="P9" s="3">
        <v>37</v>
      </c>
      <c r="Q9" s="3" t="s">
        <v>82</v>
      </c>
      <c r="R9" s="3">
        <v>0</v>
      </c>
      <c r="S9" s="3"/>
      <c r="T9" s="3">
        <v>0</v>
      </c>
      <c r="U9" s="3" t="s">
        <v>76</v>
      </c>
      <c r="V9" s="3">
        <v>0</v>
      </c>
      <c r="W9" s="3"/>
      <c r="X9" s="3">
        <v>0</v>
      </c>
      <c r="Y9" s="3" t="s">
        <v>76</v>
      </c>
      <c r="Z9" s="3">
        <v>0</v>
      </c>
      <c r="AA9" s="3"/>
      <c r="AB9" s="3">
        <v>50</v>
      </c>
      <c r="AC9" s="3" t="s">
        <v>82</v>
      </c>
      <c r="AD9" s="3">
        <v>0</v>
      </c>
      <c r="AE9" s="3"/>
      <c r="AF9" s="3">
        <v>0</v>
      </c>
      <c r="AG9" s="3" t="s">
        <v>76</v>
      </c>
      <c r="AH9" s="3">
        <v>0</v>
      </c>
      <c r="AI9" s="3"/>
      <c r="AJ9" s="3">
        <v>0</v>
      </c>
      <c r="AK9" s="3" t="s">
        <v>76</v>
      </c>
      <c r="AL9" s="3">
        <v>0</v>
      </c>
      <c r="AM9" s="3"/>
      <c r="AN9" s="3">
        <v>0</v>
      </c>
      <c r="AO9" s="3" t="s">
        <v>76</v>
      </c>
      <c r="AP9" s="3">
        <v>0</v>
      </c>
      <c r="AQ9" s="3"/>
      <c r="AR9" s="3">
        <v>0</v>
      </c>
      <c r="AS9" s="3" t="s">
        <v>76</v>
      </c>
      <c r="AT9" s="3">
        <v>0</v>
      </c>
      <c r="AU9" s="3"/>
      <c r="AV9" s="3">
        <v>94</v>
      </c>
      <c r="AW9" s="3" t="s">
        <v>80</v>
      </c>
      <c r="AX9" s="3">
        <v>0</v>
      </c>
      <c r="AY9" s="3"/>
      <c r="AZ9" s="3">
        <v>95</v>
      </c>
      <c r="BA9" s="3" t="s">
        <v>80</v>
      </c>
      <c r="BB9" s="3">
        <v>0</v>
      </c>
      <c r="BC9" s="3"/>
      <c r="BD9" s="3">
        <v>0</v>
      </c>
      <c r="BE9" s="3" t="s">
        <v>78</v>
      </c>
      <c r="BF9" s="3">
        <v>0</v>
      </c>
      <c r="BG9" s="3"/>
      <c r="BH9" s="3">
        <v>0</v>
      </c>
      <c r="BI9" s="3" t="s">
        <v>78</v>
      </c>
      <c r="BJ9" s="3">
        <v>0</v>
      </c>
      <c r="BK9" s="3"/>
      <c r="BL9" s="3">
        <v>0</v>
      </c>
      <c r="BM9" s="3" t="s">
        <v>78</v>
      </c>
      <c r="BN9" s="3">
        <v>0</v>
      </c>
      <c r="BO9" s="3"/>
      <c r="BP9" s="3">
        <v>0</v>
      </c>
      <c r="BQ9" s="3" t="s">
        <v>78</v>
      </c>
      <c r="BR9" s="3">
        <v>0</v>
      </c>
      <c r="BS9" s="3"/>
      <c r="BT9" s="3">
        <v>0</v>
      </c>
      <c r="BU9" s="3" t="s">
        <v>78</v>
      </c>
      <c r="BV9" s="3">
        <v>0</v>
      </c>
      <c r="BW9" s="3"/>
      <c r="BX9" s="3">
        <v>0</v>
      </c>
      <c r="BY9" s="3" t="s">
        <v>78</v>
      </c>
      <c r="BZ9" s="3">
        <v>0</v>
      </c>
      <c r="CA9" s="2"/>
      <c r="CB9" s="3">
        <v>78</v>
      </c>
      <c r="CC9" s="2" t="s">
        <v>82</v>
      </c>
      <c r="CD9" s="3">
        <v>0</v>
      </c>
      <c r="CE9" s="3"/>
      <c r="CF9" s="3">
        <v>0</v>
      </c>
      <c r="CG9" s="3" t="s">
        <v>78</v>
      </c>
      <c r="CH9" s="3">
        <v>0</v>
      </c>
      <c r="CI9" s="3"/>
      <c r="CJ9" s="3">
        <v>95</v>
      </c>
      <c r="CK9" s="2" t="s">
        <v>80</v>
      </c>
      <c r="CL9" s="3">
        <v>1</v>
      </c>
      <c r="CM9" s="3"/>
      <c r="CN9" s="3">
        <v>95</v>
      </c>
      <c r="CO9" s="2" t="s">
        <v>80</v>
      </c>
      <c r="CP9" s="3">
        <v>0</v>
      </c>
      <c r="CQ9" s="2"/>
      <c r="CR9" s="3">
        <v>97</v>
      </c>
      <c r="CS9" s="2" t="s">
        <v>80</v>
      </c>
      <c r="CT9" s="3">
        <v>0</v>
      </c>
      <c r="CU9" s="3"/>
      <c r="CV9" s="3">
        <v>0</v>
      </c>
      <c r="CW9" s="3" t="s">
        <v>79</v>
      </c>
      <c r="CX9" s="3">
        <v>0</v>
      </c>
      <c r="CY9" s="3"/>
      <c r="CZ9" s="3">
        <v>97</v>
      </c>
      <c r="DA9" s="3" t="s">
        <v>80</v>
      </c>
      <c r="DB9" s="3">
        <v>0</v>
      </c>
      <c r="DC9" s="3"/>
      <c r="DD9" s="3"/>
      <c r="DE9" s="3"/>
      <c r="DF9" s="3">
        <v>0</v>
      </c>
      <c r="DG9" s="3"/>
      <c r="DH9" s="3"/>
      <c r="DI9" s="2"/>
      <c r="DJ9" s="3">
        <v>0</v>
      </c>
      <c r="DK9" s="3"/>
      <c r="DL9" s="3"/>
      <c r="DM9" s="2"/>
      <c r="DN9" s="3">
        <v>0</v>
      </c>
      <c r="DO9" s="2"/>
      <c r="DP9" s="3"/>
      <c r="DQ9" s="2"/>
      <c r="DR9" s="3">
        <v>0</v>
      </c>
      <c r="DS9" s="3"/>
    </row>
    <row r="10" spans="1:123" ht="19.5" customHeight="1">
      <c r="A10" s="2" t="s">
        <v>118</v>
      </c>
      <c r="B10" s="3">
        <v>2005</v>
      </c>
      <c r="C10" s="2" t="s">
        <v>81</v>
      </c>
      <c r="D10" s="3">
        <v>80</v>
      </c>
      <c r="E10" s="3" t="s">
        <v>80</v>
      </c>
      <c r="F10" s="3">
        <v>0</v>
      </c>
      <c r="G10" s="2"/>
      <c r="H10" s="3">
        <v>57</v>
      </c>
      <c r="I10" s="3" t="s">
        <v>80</v>
      </c>
      <c r="J10" s="3">
        <v>0</v>
      </c>
      <c r="K10" s="3"/>
      <c r="L10" s="3">
        <v>98</v>
      </c>
      <c r="M10" s="2" t="s">
        <v>80</v>
      </c>
      <c r="N10" s="3">
        <v>0</v>
      </c>
      <c r="O10" s="2"/>
      <c r="P10" s="3">
        <v>0</v>
      </c>
      <c r="Q10" s="3" t="s">
        <v>79</v>
      </c>
      <c r="R10" s="3">
        <v>0</v>
      </c>
      <c r="S10" s="2"/>
      <c r="T10" s="3">
        <v>59</v>
      </c>
      <c r="U10" s="3" t="s">
        <v>80</v>
      </c>
      <c r="V10" s="3">
        <v>0</v>
      </c>
      <c r="W10" s="3"/>
      <c r="X10" s="3">
        <v>0</v>
      </c>
      <c r="Y10" s="3" t="s">
        <v>79</v>
      </c>
      <c r="Z10" s="3">
        <v>0</v>
      </c>
      <c r="AA10" s="3"/>
      <c r="AB10" s="3">
        <v>10</v>
      </c>
      <c r="AC10" s="3" t="s">
        <v>82</v>
      </c>
      <c r="AD10" s="3">
        <v>0</v>
      </c>
      <c r="AE10" s="3"/>
      <c r="AF10" s="3">
        <v>81</v>
      </c>
      <c r="AG10" s="2" t="s">
        <v>80</v>
      </c>
      <c r="AH10" s="3">
        <v>0</v>
      </c>
      <c r="AI10" s="3"/>
      <c r="AJ10" s="3">
        <v>85</v>
      </c>
      <c r="AK10" s="3" t="s">
        <v>80</v>
      </c>
      <c r="AL10" s="3">
        <v>0</v>
      </c>
      <c r="AM10" s="3"/>
      <c r="AN10" s="3">
        <v>75</v>
      </c>
      <c r="AO10" s="3" t="s">
        <v>80</v>
      </c>
      <c r="AP10" s="3">
        <v>0</v>
      </c>
      <c r="AQ10" s="3"/>
      <c r="AR10" s="3">
        <v>70</v>
      </c>
      <c r="AS10" s="3" t="s">
        <v>80</v>
      </c>
      <c r="AT10" s="3">
        <v>0</v>
      </c>
      <c r="AU10" s="3"/>
      <c r="AV10" s="3">
        <v>0</v>
      </c>
      <c r="AW10" s="3" t="s">
        <v>76</v>
      </c>
      <c r="AX10" s="3">
        <v>0</v>
      </c>
      <c r="AY10" s="3"/>
      <c r="AZ10" s="3">
        <v>0</v>
      </c>
      <c r="BA10" s="3" t="s">
        <v>76</v>
      </c>
      <c r="BB10" s="3">
        <v>0</v>
      </c>
      <c r="BC10" s="3"/>
      <c r="BD10" s="3">
        <v>7</v>
      </c>
      <c r="BE10" s="3" t="s">
        <v>82</v>
      </c>
      <c r="BF10" s="3">
        <v>0</v>
      </c>
      <c r="BG10" s="3"/>
      <c r="BH10" s="3">
        <v>0</v>
      </c>
      <c r="BI10" s="3" t="s">
        <v>76</v>
      </c>
      <c r="BJ10" s="3">
        <v>0</v>
      </c>
      <c r="BK10" s="3"/>
      <c r="BL10" s="3">
        <v>0</v>
      </c>
      <c r="BM10" s="3" t="s">
        <v>76</v>
      </c>
      <c r="BN10" s="3">
        <v>0</v>
      </c>
      <c r="BO10" s="2"/>
      <c r="BP10" s="3">
        <v>46</v>
      </c>
      <c r="BQ10" s="2" t="s">
        <v>80</v>
      </c>
      <c r="BR10" s="3">
        <v>0</v>
      </c>
      <c r="BS10" s="3"/>
      <c r="BT10" s="3">
        <v>23</v>
      </c>
      <c r="BU10" s="2" t="s">
        <v>82</v>
      </c>
      <c r="BV10" s="3">
        <v>0</v>
      </c>
      <c r="BW10" s="3"/>
      <c r="BX10" s="3">
        <v>0</v>
      </c>
      <c r="BY10" s="2" t="s">
        <v>76</v>
      </c>
      <c r="BZ10" s="3">
        <v>0</v>
      </c>
      <c r="CA10" s="2"/>
      <c r="CB10" s="3">
        <v>12</v>
      </c>
      <c r="CC10" s="2" t="s">
        <v>82</v>
      </c>
      <c r="CD10" s="3">
        <v>0</v>
      </c>
      <c r="CE10" s="3"/>
      <c r="CF10" s="3">
        <v>31</v>
      </c>
      <c r="CG10" s="3" t="s">
        <v>82</v>
      </c>
      <c r="CH10" s="3">
        <v>0</v>
      </c>
      <c r="CI10" s="3"/>
      <c r="CJ10" s="3">
        <v>61</v>
      </c>
      <c r="CK10" s="2" t="s">
        <v>80</v>
      </c>
      <c r="CL10" s="3">
        <v>0</v>
      </c>
      <c r="CM10" s="2"/>
      <c r="CN10" s="3">
        <v>85</v>
      </c>
      <c r="CO10" s="2" t="s">
        <v>80</v>
      </c>
      <c r="CP10" s="3">
        <v>1</v>
      </c>
      <c r="CQ10" s="3"/>
      <c r="CR10" s="3">
        <v>63</v>
      </c>
      <c r="CS10" s="2" t="s">
        <v>80</v>
      </c>
      <c r="CT10" s="3">
        <v>0</v>
      </c>
      <c r="CU10" s="3"/>
      <c r="CV10" s="3">
        <v>94</v>
      </c>
      <c r="CW10" s="2" t="s">
        <v>80</v>
      </c>
      <c r="CX10" s="3">
        <v>0</v>
      </c>
      <c r="CY10" s="3"/>
      <c r="CZ10" s="3">
        <v>47</v>
      </c>
      <c r="DA10" s="3" t="s">
        <v>80</v>
      </c>
      <c r="DB10" s="3">
        <v>0</v>
      </c>
      <c r="DC10" s="3"/>
      <c r="DD10" s="3"/>
      <c r="DE10" s="3"/>
      <c r="DF10" s="3">
        <v>0</v>
      </c>
      <c r="DG10" s="3"/>
      <c r="DH10" s="3"/>
      <c r="DI10" s="2"/>
      <c r="DJ10" s="3">
        <v>0</v>
      </c>
      <c r="DK10" s="2"/>
      <c r="DL10" s="3"/>
      <c r="DM10" s="2"/>
      <c r="DN10" s="3">
        <v>0</v>
      </c>
      <c r="DO10" s="3"/>
      <c r="DP10" s="3"/>
      <c r="DQ10" s="2"/>
      <c r="DR10" s="3">
        <v>0</v>
      </c>
      <c r="DS10" s="3"/>
    </row>
    <row r="11" spans="1:123" ht="19.5" customHeight="1">
      <c r="A11" s="2" t="s">
        <v>119</v>
      </c>
      <c r="B11" s="3">
        <v>2004</v>
      </c>
      <c r="C11" s="3" t="s">
        <v>81</v>
      </c>
      <c r="D11" s="3">
        <v>89</v>
      </c>
      <c r="E11" s="3" t="s">
        <v>80</v>
      </c>
      <c r="F11" s="3">
        <v>0</v>
      </c>
      <c r="G11" s="3" t="s">
        <v>83</v>
      </c>
      <c r="H11" s="3">
        <v>94</v>
      </c>
      <c r="I11" s="3" t="s">
        <v>80</v>
      </c>
      <c r="J11" s="3">
        <v>0</v>
      </c>
      <c r="K11" s="3"/>
      <c r="L11" s="3">
        <v>78</v>
      </c>
      <c r="M11" s="3" t="s">
        <v>80</v>
      </c>
      <c r="N11" s="3">
        <v>0</v>
      </c>
      <c r="O11" s="3"/>
      <c r="P11" s="3">
        <v>94</v>
      </c>
      <c r="Q11" s="3" t="s">
        <v>80</v>
      </c>
      <c r="R11" s="3">
        <v>0</v>
      </c>
      <c r="S11" s="3"/>
      <c r="T11" s="3">
        <v>0</v>
      </c>
      <c r="U11" s="3" t="s">
        <v>76</v>
      </c>
      <c r="V11" s="3">
        <v>0</v>
      </c>
      <c r="W11" s="3"/>
      <c r="X11" s="3">
        <v>71</v>
      </c>
      <c r="Y11" s="3" t="s">
        <v>80</v>
      </c>
      <c r="Z11" s="3">
        <v>0</v>
      </c>
      <c r="AA11" s="3"/>
      <c r="AB11" s="3">
        <v>85</v>
      </c>
      <c r="AC11" s="3" t="s">
        <v>80</v>
      </c>
      <c r="AD11" s="3">
        <v>0</v>
      </c>
      <c r="AE11" s="3" t="s">
        <v>83</v>
      </c>
      <c r="AF11" s="3">
        <v>96</v>
      </c>
      <c r="AG11" s="3" t="s">
        <v>80</v>
      </c>
      <c r="AH11" s="3">
        <v>0</v>
      </c>
      <c r="AI11" s="3"/>
      <c r="AJ11" s="3">
        <v>33</v>
      </c>
      <c r="AK11" s="3" t="s">
        <v>82</v>
      </c>
      <c r="AL11" s="3">
        <v>0</v>
      </c>
      <c r="AM11" s="3"/>
      <c r="AN11" s="3">
        <v>95</v>
      </c>
      <c r="AO11" s="3" t="s">
        <v>80</v>
      </c>
      <c r="AP11" s="3">
        <v>0</v>
      </c>
      <c r="AQ11" s="3"/>
      <c r="AR11" s="3">
        <v>95</v>
      </c>
      <c r="AS11" s="3" t="s">
        <v>80</v>
      </c>
      <c r="AT11" s="3">
        <v>0</v>
      </c>
      <c r="AU11" s="3"/>
      <c r="AV11" s="3">
        <v>94</v>
      </c>
      <c r="AW11" s="3" t="s">
        <v>80</v>
      </c>
      <c r="AX11" s="3">
        <v>0</v>
      </c>
      <c r="AY11" s="3"/>
      <c r="AZ11" s="3">
        <v>95</v>
      </c>
      <c r="BA11" s="3" t="s">
        <v>80</v>
      </c>
      <c r="BB11" s="3">
        <v>0</v>
      </c>
      <c r="BC11" s="3"/>
      <c r="BD11" s="3">
        <v>95</v>
      </c>
      <c r="BE11" s="3" t="s">
        <v>80</v>
      </c>
      <c r="BF11" s="3">
        <v>0</v>
      </c>
      <c r="BG11" s="3"/>
      <c r="BH11" s="3">
        <v>94</v>
      </c>
      <c r="BI11" s="3" t="s">
        <v>80</v>
      </c>
      <c r="BJ11" s="3">
        <v>1</v>
      </c>
      <c r="BK11" s="3"/>
      <c r="BL11" s="3">
        <v>94</v>
      </c>
      <c r="BM11" s="2" t="s">
        <v>80</v>
      </c>
      <c r="BN11" s="3">
        <v>0</v>
      </c>
      <c r="BO11" s="3"/>
      <c r="BP11" s="3">
        <v>97</v>
      </c>
      <c r="BQ11" s="3" t="s">
        <v>80</v>
      </c>
      <c r="BR11" s="3">
        <v>0</v>
      </c>
      <c r="BS11" s="3"/>
      <c r="BT11" s="3">
        <v>93</v>
      </c>
      <c r="BU11" s="3" t="s">
        <v>80</v>
      </c>
      <c r="BV11" s="3">
        <v>0</v>
      </c>
      <c r="BW11" s="3"/>
      <c r="BX11" s="3">
        <v>95</v>
      </c>
      <c r="BY11" s="2" t="s">
        <v>80</v>
      </c>
      <c r="BZ11" s="3">
        <v>0</v>
      </c>
      <c r="CA11" s="3"/>
      <c r="CB11" s="3">
        <v>98</v>
      </c>
      <c r="CC11" s="2" t="s">
        <v>80</v>
      </c>
      <c r="CD11" s="3">
        <v>0</v>
      </c>
      <c r="CE11" s="3"/>
      <c r="CF11" s="3">
        <v>97</v>
      </c>
      <c r="CG11" s="2" t="s">
        <v>80</v>
      </c>
      <c r="CH11" s="3">
        <v>0</v>
      </c>
      <c r="CI11" s="3"/>
      <c r="CJ11" s="3">
        <v>91</v>
      </c>
      <c r="CK11" s="2" t="s">
        <v>80</v>
      </c>
      <c r="CL11" s="3">
        <v>0</v>
      </c>
      <c r="CM11" s="3" t="s">
        <v>83</v>
      </c>
      <c r="CN11" s="3">
        <v>95</v>
      </c>
      <c r="CO11" s="2" t="s">
        <v>80</v>
      </c>
      <c r="CP11" s="3">
        <v>0</v>
      </c>
      <c r="CQ11" s="3"/>
      <c r="CR11" s="3">
        <v>97</v>
      </c>
      <c r="CS11" s="2" t="s">
        <v>80</v>
      </c>
      <c r="CT11" s="3">
        <v>0</v>
      </c>
      <c r="CU11" s="3"/>
      <c r="CV11" s="3">
        <v>94</v>
      </c>
      <c r="CW11" s="2" t="s">
        <v>80</v>
      </c>
      <c r="CX11" s="3">
        <v>0</v>
      </c>
      <c r="CY11" s="3"/>
      <c r="CZ11" s="3">
        <v>97</v>
      </c>
      <c r="DA11" s="3" t="s">
        <v>80</v>
      </c>
      <c r="DB11" s="3">
        <v>1</v>
      </c>
      <c r="DC11" s="3"/>
      <c r="DD11" s="3"/>
      <c r="DE11" s="3"/>
      <c r="DF11" s="3">
        <v>0</v>
      </c>
      <c r="DG11" s="3"/>
      <c r="DH11" s="3"/>
      <c r="DI11" s="2"/>
      <c r="DJ11" s="3">
        <v>0</v>
      </c>
      <c r="DK11" s="3"/>
      <c r="DL11" s="3"/>
      <c r="DM11" s="2"/>
      <c r="DN11" s="3">
        <v>0</v>
      </c>
      <c r="DO11" s="3"/>
      <c r="DP11" s="3"/>
      <c r="DQ11" s="2"/>
      <c r="DR11" s="3">
        <v>0</v>
      </c>
      <c r="DS11" s="3"/>
    </row>
    <row r="12" spans="1:123" ht="19.5" customHeight="1">
      <c r="A12" s="2" t="s">
        <v>120</v>
      </c>
      <c r="B12" s="3">
        <v>2004</v>
      </c>
      <c r="C12" s="2" t="s">
        <v>81</v>
      </c>
      <c r="D12" s="3">
        <v>15</v>
      </c>
      <c r="E12" s="3" t="s">
        <v>82</v>
      </c>
      <c r="F12" s="3">
        <v>0</v>
      </c>
      <c r="G12" s="2"/>
      <c r="H12" s="3">
        <v>17</v>
      </c>
      <c r="I12" s="3" t="s">
        <v>82</v>
      </c>
      <c r="J12" s="3">
        <v>0</v>
      </c>
      <c r="K12" s="3"/>
      <c r="L12" s="3">
        <v>0</v>
      </c>
      <c r="M12" s="3" t="s">
        <v>76</v>
      </c>
      <c r="N12" s="3">
        <v>0</v>
      </c>
      <c r="O12" s="3"/>
      <c r="P12" s="3">
        <v>94</v>
      </c>
      <c r="Q12" s="3" t="s">
        <v>80</v>
      </c>
      <c r="R12" s="3">
        <v>0</v>
      </c>
      <c r="S12" s="3"/>
      <c r="T12" s="3">
        <v>35</v>
      </c>
      <c r="U12" s="3" t="s">
        <v>82</v>
      </c>
      <c r="V12" s="3">
        <v>0</v>
      </c>
      <c r="W12" s="3"/>
      <c r="X12" s="3">
        <v>59</v>
      </c>
      <c r="Y12" s="3" t="s">
        <v>80</v>
      </c>
      <c r="Z12" s="3">
        <v>0</v>
      </c>
      <c r="AA12" s="3"/>
      <c r="AB12" s="3">
        <v>0</v>
      </c>
      <c r="AC12" s="3" t="s">
        <v>76</v>
      </c>
      <c r="AD12" s="3">
        <v>0</v>
      </c>
      <c r="AE12" s="3"/>
      <c r="AF12" s="3">
        <v>0</v>
      </c>
      <c r="AG12" s="3" t="s">
        <v>76</v>
      </c>
      <c r="AH12" s="3">
        <v>0</v>
      </c>
      <c r="AI12" s="3"/>
      <c r="AJ12" s="3">
        <v>10</v>
      </c>
      <c r="AK12" s="3" t="s">
        <v>82</v>
      </c>
      <c r="AL12" s="3">
        <v>0</v>
      </c>
      <c r="AM12" s="3"/>
      <c r="AN12" s="3">
        <v>20</v>
      </c>
      <c r="AO12" s="3" t="s">
        <v>82</v>
      </c>
      <c r="AP12" s="3">
        <v>0</v>
      </c>
      <c r="AQ12" s="3"/>
      <c r="AR12" s="3">
        <v>25</v>
      </c>
      <c r="AS12" s="3" t="s">
        <v>82</v>
      </c>
      <c r="AT12" s="3">
        <v>0</v>
      </c>
      <c r="AU12" s="3"/>
      <c r="AV12" s="3">
        <v>65</v>
      </c>
      <c r="AW12" s="3" t="s">
        <v>80</v>
      </c>
      <c r="AX12" s="3">
        <v>0</v>
      </c>
      <c r="AY12" s="3"/>
      <c r="AZ12" s="3">
        <v>95</v>
      </c>
      <c r="BA12" s="3" t="s">
        <v>80</v>
      </c>
      <c r="BB12" s="3">
        <v>0</v>
      </c>
      <c r="BC12" s="3"/>
      <c r="BD12" s="3">
        <v>88</v>
      </c>
      <c r="BE12" s="3" t="s">
        <v>80</v>
      </c>
      <c r="BF12" s="3">
        <v>0</v>
      </c>
      <c r="BG12" s="3"/>
      <c r="BH12" s="3">
        <v>94</v>
      </c>
      <c r="BI12" s="3" t="s">
        <v>80</v>
      </c>
      <c r="BJ12" s="3">
        <v>0</v>
      </c>
      <c r="BK12" s="3"/>
      <c r="BL12" s="3">
        <v>94</v>
      </c>
      <c r="BM12" s="2" t="s">
        <v>80</v>
      </c>
      <c r="BN12" s="3">
        <v>0</v>
      </c>
      <c r="BO12" s="2"/>
      <c r="BP12" s="3">
        <v>51</v>
      </c>
      <c r="BQ12" s="2" t="s">
        <v>82</v>
      </c>
      <c r="BR12" s="3">
        <v>0</v>
      </c>
      <c r="BS12" s="3"/>
      <c r="BT12" s="3">
        <v>70</v>
      </c>
      <c r="BU12" s="2" t="s">
        <v>80</v>
      </c>
      <c r="BV12" s="3">
        <v>0</v>
      </c>
      <c r="BW12" s="3"/>
      <c r="BX12" s="3">
        <v>62</v>
      </c>
      <c r="BY12" s="2" t="s">
        <v>80</v>
      </c>
      <c r="BZ12" s="3">
        <v>0</v>
      </c>
      <c r="CA12" s="2"/>
      <c r="CB12" s="3">
        <v>86</v>
      </c>
      <c r="CC12" s="2" t="s">
        <v>80</v>
      </c>
      <c r="CD12" s="3">
        <v>0</v>
      </c>
      <c r="CE12" s="3"/>
      <c r="CF12" s="3">
        <v>66</v>
      </c>
      <c r="CG12" s="2" t="s">
        <v>80</v>
      </c>
      <c r="CH12" s="3">
        <v>0</v>
      </c>
      <c r="CI12" s="3"/>
      <c r="CJ12" s="3">
        <v>34</v>
      </c>
      <c r="CK12" s="2" t="s">
        <v>82</v>
      </c>
      <c r="CL12" s="3">
        <v>0</v>
      </c>
      <c r="CM12" s="2"/>
      <c r="CN12" s="3">
        <v>10</v>
      </c>
      <c r="CO12" s="2" t="s">
        <v>82</v>
      </c>
      <c r="CP12" s="3">
        <v>0</v>
      </c>
      <c r="CQ12" s="3"/>
      <c r="CR12" s="3">
        <v>34</v>
      </c>
      <c r="CS12" s="2" t="s">
        <v>82</v>
      </c>
      <c r="CT12" s="3">
        <v>0</v>
      </c>
      <c r="CU12" s="3"/>
      <c r="CV12" s="3">
        <v>0</v>
      </c>
      <c r="CW12" s="2" t="s">
        <v>76</v>
      </c>
      <c r="CX12" s="3">
        <v>0</v>
      </c>
      <c r="CY12" s="3"/>
      <c r="CZ12" s="3">
        <v>50</v>
      </c>
      <c r="DA12" s="3" t="s">
        <v>82</v>
      </c>
      <c r="DB12" s="3">
        <v>0</v>
      </c>
      <c r="DC12" s="3"/>
      <c r="DD12" s="3"/>
      <c r="DE12" s="3"/>
      <c r="DF12" s="3">
        <v>0</v>
      </c>
      <c r="DG12" s="3"/>
      <c r="DH12" s="3"/>
      <c r="DI12" s="2"/>
      <c r="DJ12" s="3">
        <v>0</v>
      </c>
      <c r="DK12" s="2"/>
      <c r="DL12" s="3"/>
      <c r="DM12" s="2"/>
      <c r="DN12" s="3">
        <v>0</v>
      </c>
      <c r="DO12" s="3"/>
      <c r="DP12" s="3"/>
      <c r="DQ12" s="2"/>
      <c r="DR12" s="3">
        <v>0</v>
      </c>
      <c r="DS12" s="3"/>
    </row>
    <row r="13" spans="1:123" ht="19.5" customHeight="1">
      <c r="A13" s="2" t="s">
        <v>121</v>
      </c>
      <c r="B13" s="3">
        <v>2004</v>
      </c>
      <c r="C13" s="2" t="s">
        <v>81</v>
      </c>
      <c r="D13" s="3">
        <v>95</v>
      </c>
      <c r="E13" s="3" t="s">
        <v>80</v>
      </c>
      <c r="F13" s="3">
        <v>0</v>
      </c>
      <c r="G13" s="3"/>
      <c r="H13" s="3">
        <v>0</v>
      </c>
      <c r="I13" s="2" t="s">
        <v>76</v>
      </c>
      <c r="J13" s="3">
        <v>0</v>
      </c>
      <c r="K13" s="3"/>
      <c r="L13" s="4">
        <v>85</v>
      </c>
      <c r="M13" s="2" t="s">
        <v>80</v>
      </c>
      <c r="N13" s="3">
        <v>0</v>
      </c>
      <c r="O13" s="3" t="s">
        <v>83</v>
      </c>
      <c r="P13" s="3">
        <v>0</v>
      </c>
      <c r="Q13" s="3" t="s">
        <v>76</v>
      </c>
      <c r="R13" s="3">
        <v>0</v>
      </c>
      <c r="S13" s="3"/>
      <c r="T13" s="3">
        <v>0</v>
      </c>
      <c r="U13" s="3" t="s">
        <v>76</v>
      </c>
      <c r="V13" s="3">
        <v>0</v>
      </c>
      <c r="W13" s="3"/>
      <c r="X13" s="3">
        <v>7</v>
      </c>
      <c r="Y13" s="3" t="s">
        <v>82</v>
      </c>
      <c r="Z13" s="3">
        <v>0</v>
      </c>
      <c r="AA13" s="3"/>
      <c r="AB13" s="3">
        <v>0</v>
      </c>
      <c r="AC13" s="3" t="s">
        <v>76</v>
      </c>
      <c r="AD13" s="3">
        <v>0</v>
      </c>
      <c r="AE13" s="3"/>
      <c r="AF13" s="3">
        <v>0</v>
      </c>
      <c r="AG13" s="3" t="s">
        <v>76</v>
      </c>
      <c r="AH13" s="3">
        <v>0</v>
      </c>
      <c r="AI13" s="3"/>
      <c r="AJ13" s="4">
        <v>95</v>
      </c>
      <c r="AK13" s="3" t="s">
        <v>80</v>
      </c>
      <c r="AL13" s="3">
        <v>0</v>
      </c>
      <c r="AM13" s="3"/>
      <c r="AN13" s="3">
        <v>86</v>
      </c>
      <c r="AO13" s="3" t="s">
        <v>80</v>
      </c>
      <c r="AP13" s="3">
        <v>0</v>
      </c>
      <c r="AQ13" s="3"/>
      <c r="AR13" s="3">
        <v>0</v>
      </c>
      <c r="AS13" s="3" t="s">
        <v>76</v>
      </c>
      <c r="AT13" s="3">
        <v>0</v>
      </c>
      <c r="AU13" s="3"/>
      <c r="AV13" s="4">
        <v>94</v>
      </c>
      <c r="AW13" s="3" t="s">
        <v>80</v>
      </c>
      <c r="AX13" s="3">
        <v>0</v>
      </c>
      <c r="AY13" s="3"/>
      <c r="AZ13" s="3">
        <v>95</v>
      </c>
      <c r="BA13" s="3" t="s">
        <v>80</v>
      </c>
      <c r="BB13" s="3">
        <v>0</v>
      </c>
      <c r="BC13" s="3" t="s">
        <v>83</v>
      </c>
      <c r="BD13" s="3">
        <v>0</v>
      </c>
      <c r="BE13" s="3" t="s">
        <v>79</v>
      </c>
      <c r="BF13" s="3">
        <v>0</v>
      </c>
      <c r="BG13" s="3"/>
      <c r="BH13" s="3">
        <v>0</v>
      </c>
      <c r="BI13" s="3" t="s">
        <v>79</v>
      </c>
      <c r="BJ13" s="3">
        <v>0</v>
      </c>
      <c r="BK13" s="3"/>
      <c r="BL13" s="3">
        <v>0</v>
      </c>
      <c r="BM13" s="3" t="s">
        <v>76</v>
      </c>
      <c r="BN13" s="3">
        <v>0</v>
      </c>
      <c r="BO13" s="3"/>
      <c r="BP13" s="3">
        <v>0</v>
      </c>
      <c r="BQ13" s="3" t="s">
        <v>76</v>
      </c>
      <c r="BR13" s="3">
        <v>0</v>
      </c>
      <c r="BS13" s="3"/>
      <c r="BT13" s="3">
        <v>77</v>
      </c>
      <c r="BU13" s="2" t="s">
        <v>80</v>
      </c>
      <c r="BV13" s="3">
        <v>0</v>
      </c>
      <c r="BW13" s="3"/>
      <c r="BX13" s="3">
        <v>0</v>
      </c>
      <c r="BY13" s="2" t="s">
        <v>76</v>
      </c>
      <c r="BZ13" s="3">
        <v>0</v>
      </c>
      <c r="CA13" s="3"/>
      <c r="CB13" s="3">
        <v>0</v>
      </c>
      <c r="CC13" s="2" t="s">
        <v>76</v>
      </c>
      <c r="CD13" s="3">
        <v>0</v>
      </c>
      <c r="CE13" s="3"/>
      <c r="CF13" s="3">
        <v>0</v>
      </c>
      <c r="CG13" s="3" t="s">
        <v>79</v>
      </c>
      <c r="CH13" s="3">
        <v>0</v>
      </c>
      <c r="CI13" s="3"/>
      <c r="CJ13" s="3">
        <v>0</v>
      </c>
      <c r="CK13" s="3" t="s">
        <v>76</v>
      </c>
      <c r="CL13" s="3">
        <v>0</v>
      </c>
      <c r="CM13" s="3"/>
      <c r="CN13" s="3">
        <v>0</v>
      </c>
      <c r="CO13" s="6" t="s">
        <v>76</v>
      </c>
      <c r="CP13" s="3">
        <v>0</v>
      </c>
      <c r="CQ13" s="3"/>
      <c r="CR13" s="3">
        <v>0</v>
      </c>
      <c r="CS13" s="2" t="s">
        <v>76</v>
      </c>
      <c r="CT13" s="3">
        <v>0</v>
      </c>
      <c r="CU13" s="3"/>
      <c r="CV13" s="3">
        <v>20</v>
      </c>
      <c r="CW13" s="2" t="s">
        <v>82</v>
      </c>
      <c r="CX13" s="3">
        <v>0</v>
      </c>
      <c r="CY13" s="3"/>
      <c r="CZ13" s="3">
        <v>0</v>
      </c>
      <c r="DA13" s="3" t="s">
        <v>76</v>
      </c>
      <c r="DB13" s="3">
        <v>0</v>
      </c>
      <c r="DC13" s="3"/>
      <c r="DD13" s="4"/>
      <c r="DE13" s="3"/>
      <c r="DF13" s="3">
        <v>0</v>
      </c>
      <c r="DG13" s="3"/>
      <c r="DH13" s="3"/>
      <c r="DI13" s="2"/>
      <c r="DJ13" s="3">
        <v>0</v>
      </c>
      <c r="DK13" s="3"/>
      <c r="DL13" s="3"/>
      <c r="DM13" s="2"/>
      <c r="DN13" s="3">
        <v>0</v>
      </c>
      <c r="DO13" s="3"/>
      <c r="DP13" s="3"/>
      <c r="DQ13" s="2"/>
      <c r="DR13" s="3">
        <v>0</v>
      </c>
      <c r="DS13" s="3"/>
    </row>
    <row r="14" spans="1:123" ht="19.5" customHeight="1">
      <c r="A14" s="2" t="s">
        <v>122</v>
      </c>
      <c r="B14" s="3">
        <v>2003</v>
      </c>
      <c r="C14" s="2" t="s">
        <v>81</v>
      </c>
      <c r="D14" s="3">
        <v>0</v>
      </c>
      <c r="E14" s="3" t="s">
        <v>79</v>
      </c>
      <c r="F14" s="3">
        <v>0</v>
      </c>
      <c r="G14" s="3"/>
      <c r="H14" s="3">
        <v>0</v>
      </c>
      <c r="I14" s="3" t="s">
        <v>79</v>
      </c>
      <c r="J14" s="3">
        <v>0</v>
      </c>
      <c r="K14" s="2"/>
      <c r="L14" s="3">
        <v>0</v>
      </c>
      <c r="M14" s="3" t="s">
        <v>79</v>
      </c>
      <c r="N14" s="3">
        <v>0</v>
      </c>
      <c r="O14" s="2"/>
      <c r="P14" s="3">
        <v>0</v>
      </c>
      <c r="Q14" s="3" t="s">
        <v>79</v>
      </c>
      <c r="R14" s="3">
        <v>0</v>
      </c>
      <c r="S14" s="2"/>
      <c r="T14" s="3">
        <v>0</v>
      </c>
      <c r="U14" s="3" t="s">
        <v>79</v>
      </c>
      <c r="V14" s="3">
        <v>0</v>
      </c>
      <c r="W14" s="3"/>
      <c r="X14" s="3">
        <v>0</v>
      </c>
      <c r="Y14" s="3" t="s">
        <v>79</v>
      </c>
      <c r="Z14" s="3">
        <v>0</v>
      </c>
      <c r="AA14" s="3"/>
      <c r="AB14" s="3">
        <v>0</v>
      </c>
      <c r="AC14" s="3" t="s">
        <v>79</v>
      </c>
      <c r="AD14" s="3">
        <v>0</v>
      </c>
      <c r="AE14" s="3"/>
      <c r="AF14" s="3">
        <v>0</v>
      </c>
      <c r="AG14" s="3" t="s">
        <v>79</v>
      </c>
      <c r="AH14" s="3">
        <v>0</v>
      </c>
      <c r="AI14" s="3"/>
      <c r="AJ14" s="3">
        <v>0</v>
      </c>
      <c r="AK14" s="3" t="s">
        <v>79</v>
      </c>
      <c r="AL14" s="3">
        <v>0</v>
      </c>
      <c r="AM14" s="3"/>
      <c r="AN14" s="3">
        <v>0</v>
      </c>
      <c r="AO14" s="3" t="s">
        <v>79</v>
      </c>
      <c r="AP14" s="3">
        <v>0</v>
      </c>
      <c r="AQ14" s="3"/>
      <c r="AR14" s="3">
        <v>0</v>
      </c>
      <c r="AS14" s="3" t="s">
        <v>79</v>
      </c>
      <c r="AT14" s="3">
        <v>0</v>
      </c>
      <c r="AU14" s="3"/>
      <c r="AV14" s="3">
        <v>0</v>
      </c>
      <c r="AW14" s="3" t="s">
        <v>79</v>
      </c>
      <c r="AX14" s="3">
        <v>0</v>
      </c>
      <c r="AY14" s="3"/>
      <c r="AZ14" s="3">
        <v>0</v>
      </c>
      <c r="BA14" s="3" t="s">
        <v>79</v>
      </c>
      <c r="BB14" s="3">
        <v>0</v>
      </c>
      <c r="BC14" s="3"/>
      <c r="BD14" s="3">
        <v>0</v>
      </c>
      <c r="BE14" s="3" t="s">
        <v>79</v>
      </c>
      <c r="BF14" s="3">
        <v>0</v>
      </c>
      <c r="BG14" s="3"/>
      <c r="BH14" s="3">
        <v>0</v>
      </c>
      <c r="BI14" s="3" t="s">
        <v>76</v>
      </c>
      <c r="BJ14" s="3">
        <v>0</v>
      </c>
      <c r="BK14" s="3"/>
      <c r="BL14" s="3">
        <v>0</v>
      </c>
      <c r="BM14" s="3" t="s">
        <v>76</v>
      </c>
      <c r="BN14" s="3">
        <v>0</v>
      </c>
      <c r="BO14" s="3" t="s">
        <v>83</v>
      </c>
      <c r="BP14" s="3">
        <v>0</v>
      </c>
      <c r="BQ14" s="3" t="s">
        <v>76</v>
      </c>
      <c r="BR14" s="3">
        <v>0</v>
      </c>
      <c r="BS14" s="2"/>
      <c r="BT14" s="3">
        <v>0</v>
      </c>
      <c r="BU14" s="3" t="s">
        <v>76</v>
      </c>
      <c r="BV14" s="3">
        <v>0</v>
      </c>
      <c r="BW14" s="3"/>
      <c r="BX14" s="3">
        <v>33</v>
      </c>
      <c r="BY14" s="2" t="s">
        <v>82</v>
      </c>
      <c r="BZ14" s="3">
        <v>0</v>
      </c>
      <c r="CA14" s="2"/>
      <c r="CB14" s="3">
        <v>0</v>
      </c>
      <c r="CC14" s="2" t="s">
        <v>76</v>
      </c>
      <c r="CD14" s="3">
        <v>0</v>
      </c>
      <c r="CE14" s="3"/>
      <c r="CF14" s="3">
        <v>0</v>
      </c>
      <c r="CG14" s="3" t="s">
        <v>78</v>
      </c>
      <c r="CH14" s="3">
        <v>0</v>
      </c>
      <c r="CI14" s="3"/>
      <c r="CJ14" s="3">
        <v>0</v>
      </c>
      <c r="CK14" s="3" t="s">
        <v>76</v>
      </c>
      <c r="CL14" s="3">
        <v>0</v>
      </c>
      <c r="CM14" s="3"/>
      <c r="CN14" s="3">
        <v>0</v>
      </c>
      <c r="CO14" s="3" t="s">
        <v>78</v>
      </c>
      <c r="CP14" s="3">
        <v>0</v>
      </c>
      <c r="CQ14" s="2"/>
      <c r="CR14" s="3">
        <v>0</v>
      </c>
      <c r="CS14" s="2" t="s">
        <v>76</v>
      </c>
      <c r="CT14" s="3">
        <v>0</v>
      </c>
      <c r="CU14" s="3"/>
      <c r="CV14" s="3">
        <v>0</v>
      </c>
      <c r="CW14" s="3" t="s">
        <v>78</v>
      </c>
      <c r="CX14" s="3">
        <v>0</v>
      </c>
      <c r="CY14" s="3"/>
      <c r="CZ14" s="3">
        <v>0</v>
      </c>
      <c r="DA14" s="3" t="s">
        <v>78</v>
      </c>
      <c r="DB14" s="3">
        <v>0</v>
      </c>
      <c r="DC14" s="3"/>
      <c r="DD14" s="3"/>
      <c r="DE14" s="3"/>
      <c r="DF14" s="3">
        <v>0</v>
      </c>
      <c r="DG14" s="3"/>
      <c r="DH14" s="3"/>
      <c r="DI14" s="2"/>
      <c r="DJ14" s="3">
        <v>0</v>
      </c>
      <c r="DK14" s="3"/>
      <c r="DL14" s="3"/>
      <c r="DM14" s="2"/>
      <c r="DN14" s="3">
        <v>0</v>
      </c>
      <c r="DO14" s="2"/>
      <c r="DP14" s="3"/>
      <c r="DQ14" s="2"/>
      <c r="DR14" s="3">
        <v>0</v>
      </c>
      <c r="DS14" s="3"/>
    </row>
    <row r="15" spans="1:123" ht="19.5" customHeight="1">
      <c r="A15" s="2" t="s">
        <v>123</v>
      </c>
      <c r="B15" s="3">
        <v>2005</v>
      </c>
      <c r="C15" s="3" t="s">
        <v>81</v>
      </c>
      <c r="D15" s="3">
        <v>0</v>
      </c>
      <c r="E15" s="3" t="s">
        <v>77</v>
      </c>
      <c r="F15" s="3">
        <v>0</v>
      </c>
      <c r="G15" s="3"/>
      <c r="H15" s="3">
        <v>0</v>
      </c>
      <c r="I15" s="3" t="s">
        <v>77</v>
      </c>
      <c r="J15" s="3">
        <v>0</v>
      </c>
      <c r="K15" s="3"/>
      <c r="L15" s="3">
        <v>0</v>
      </c>
      <c r="M15" s="3" t="s">
        <v>77</v>
      </c>
      <c r="N15" s="3">
        <v>0</v>
      </c>
      <c r="O15" s="3"/>
      <c r="P15" s="3">
        <v>0</v>
      </c>
      <c r="Q15" s="3" t="s">
        <v>77</v>
      </c>
      <c r="R15" s="3">
        <v>0</v>
      </c>
      <c r="S15" s="3"/>
      <c r="T15" s="3">
        <v>0</v>
      </c>
      <c r="U15" s="3" t="s">
        <v>77</v>
      </c>
      <c r="V15" s="3">
        <v>0</v>
      </c>
      <c r="W15" s="3"/>
      <c r="X15" s="3">
        <v>0</v>
      </c>
      <c r="Y15" s="3" t="s">
        <v>77</v>
      </c>
      <c r="Z15" s="3">
        <v>0</v>
      </c>
      <c r="AA15" s="3"/>
      <c r="AB15" s="3">
        <v>0</v>
      </c>
      <c r="AC15" s="3" t="s">
        <v>77</v>
      </c>
      <c r="AD15" s="3">
        <v>0</v>
      </c>
      <c r="AE15" s="3"/>
      <c r="AF15" s="3">
        <v>0</v>
      </c>
      <c r="AG15" s="3" t="s">
        <v>77</v>
      </c>
      <c r="AH15" s="3">
        <v>0</v>
      </c>
      <c r="AI15" s="3"/>
      <c r="AJ15" s="3">
        <v>0</v>
      </c>
      <c r="AK15" s="3" t="s">
        <v>77</v>
      </c>
      <c r="AL15" s="3">
        <v>0</v>
      </c>
      <c r="AM15" s="3"/>
      <c r="AN15" s="3">
        <v>0</v>
      </c>
      <c r="AO15" s="3" t="s">
        <v>77</v>
      </c>
      <c r="AP15" s="3">
        <v>0</v>
      </c>
      <c r="AQ15" s="3"/>
      <c r="AR15" s="3">
        <v>0</v>
      </c>
      <c r="AS15" s="3" t="s">
        <v>77</v>
      </c>
      <c r="AT15" s="3">
        <v>0</v>
      </c>
      <c r="AU15" s="3"/>
      <c r="AV15" s="3">
        <v>0</v>
      </c>
      <c r="AW15" s="3" t="s">
        <v>77</v>
      </c>
      <c r="AX15" s="3">
        <v>0</v>
      </c>
      <c r="AY15" s="3"/>
      <c r="AZ15" s="3">
        <v>0</v>
      </c>
      <c r="BA15" s="3" t="s">
        <v>77</v>
      </c>
      <c r="BB15" s="3">
        <v>0</v>
      </c>
      <c r="BC15" s="3"/>
      <c r="BD15" s="3">
        <v>0</v>
      </c>
      <c r="BE15" s="3" t="s">
        <v>77</v>
      </c>
      <c r="BF15" s="3">
        <v>0</v>
      </c>
      <c r="BG15" s="3"/>
      <c r="BH15" s="8">
        <v>0</v>
      </c>
      <c r="BI15" s="8" t="s">
        <v>77</v>
      </c>
      <c r="BJ15" s="3">
        <v>0</v>
      </c>
      <c r="BK15" s="3"/>
      <c r="BL15" s="8">
        <v>0</v>
      </c>
      <c r="BM15" s="8" t="s">
        <v>77</v>
      </c>
      <c r="BN15" s="3">
        <v>0</v>
      </c>
      <c r="BO15" s="3"/>
      <c r="BP15" s="8">
        <v>0</v>
      </c>
      <c r="BQ15" s="8" t="s">
        <v>77</v>
      </c>
      <c r="BR15" s="3">
        <v>0</v>
      </c>
      <c r="BS15" s="3"/>
      <c r="BT15" s="8">
        <v>0</v>
      </c>
      <c r="BU15" s="8" t="s">
        <v>77</v>
      </c>
      <c r="BV15" s="3">
        <v>0</v>
      </c>
      <c r="BW15" s="3"/>
      <c r="BX15" s="3">
        <v>0</v>
      </c>
      <c r="BY15" s="3" t="s">
        <v>77</v>
      </c>
      <c r="BZ15" s="3">
        <v>0</v>
      </c>
      <c r="CA15" s="3"/>
      <c r="CB15" s="3">
        <v>0</v>
      </c>
      <c r="CC15" s="3" t="s">
        <v>77</v>
      </c>
      <c r="CD15" s="3">
        <v>0</v>
      </c>
      <c r="CE15" s="3"/>
      <c r="CF15" s="3">
        <v>0</v>
      </c>
      <c r="CG15" s="3" t="s">
        <v>77</v>
      </c>
      <c r="CH15" s="3">
        <v>0</v>
      </c>
      <c r="CI15" s="3"/>
      <c r="CJ15" s="3">
        <v>4</v>
      </c>
      <c r="CK15" s="3" t="s">
        <v>82</v>
      </c>
      <c r="CL15" s="3">
        <v>0</v>
      </c>
      <c r="CM15" s="3"/>
      <c r="CN15" s="3">
        <v>0</v>
      </c>
      <c r="CO15" s="3" t="s">
        <v>79</v>
      </c>
      <c r="CP15" s="3">
        <v>0</v>
      </c>
      <c r="CQ15" s="3"/>
      <c r="CR15" s="3">
        <v>0</v>
      </c>
      <c r="CS15" s="3" t="s">
        <v>79</v>
      </c>
      <c r="CT15" s="3">
        <v>0</v>
      </c>
      <c r="CU15" s="3"/>
      <c r="CV15" s="3">
        <v>0</v>
      </c>
      <c r="CW15" s="3" t="s">
        <v>79</v>
      </c>
      <c r="CX15" s="3">
        <v>0</v>
      </c>
      <c r="CY15" s="3"/>
      <c r="CZ15" s="3">
        <v>0</v>
      </c>
      <c r="DA15" s="3" t="s">
        <v>79</v>
      </c>
      <c r="DB15" s="3">
        <v>0</v>
      </c>
      <c r="DC15" s="3"/>
      <c r="DD15" s="3"/>
      <c r="DE15" s="3"/>
      <c r="DF15" s="3">
        <v>0</v>
      </c>
      <c r="DG15" s="3"/>
      <c r="DH15" s="3"/>
      <c r="DI15" s="3"/>
      <c r="DJ15" s="3">
        <v>0</v>
      </c>
      <c r="DK15" s="3"/>
      <c r="DL15" s="3"/>
      <c r="DM15" s="3"/>
      <c r="DN15" s="3">
        <v>0</v>
      </c>
      <c r="DO15" s="3"/>
      <c r="DP15" s="3"/>
      <c r="DQ15" s="3"/>
      <c r="DR15" s="3">
        <v>0</v>
      </c>
      <c r="DS15" s="3"/>
    </row>
    <row r="16" spans="1:123" ht="19.5" customHeight="1">
      <c r="A16" s="2" t="s">
        <v>124</v>
      </c>
      <c r="B16" s="3">
        <v>2003</v>
      </c>
      <c r="C16" s="3" t="s">
        <v>81</v>
      </c>
      <c r="D16" s="3">
        <v>95</v>
      </c>
      <c r="E16" s="3" t="s">
        <v>80</v>
      </c>
      <c r="F16" s="3">
        <v>0</v>
      </c>
      <c r="G16" s="3" t="s">
        <v>83</v>
      </c>
      <c r="H16" s="3">
        <v>77</v>
      </c>
      <c r="I16" s="3" t="s">
        <v>80</v>
      </c>
      <c r="J16" s="3">
        <v>0</v>
      </c>
      <c r="K16" s="3"/>
      <c r="L16" s="3">
        <v>98</v>
      </c>
      <c r="M16" s="3" t="s">
        <v>80</v>
      </c>
      <c r="N16" s="3">
        <v>0</v>
      </c>
      <c r="O16" s="3"/>
      <c r="P16" s="3">
        <v>57</v>
      </c>
      <c r="Q16" s="3" t="s">
        <v>80</v>
      </c>
      <c r="R16" s="3">
        <v>1</v>
      </c>
      <c r="S16" s="3"/>
      <c r="T16" s="3">
        <v>94</v>
      </c>
      <c r="U16" s="3" t="s">
        <v>80</v>
      </c>
      <c r="V16" s="3">
        <v>0</v>
      </c>
      <c r="W16" s="3"/>
      <c r="X16" s="3">
        <v>95</v>
      </c>
      <c r="Y16" s="3" t="s">
        <v>80</v>
      </c>
      <c r="Z16" s="3">
        <v>0</v>
      </c>
      <c r="AA16" s="3"/>
      <c r="AB16" s="3">
        <v>45</v>
      </c>
      <c r="AC16" s="3" t="s">
        <v>80</v>
      </c>
      <c r="AD16" s="3">
        <v>0</v>
      </c>
      <c r="AE16" s="3" t="s">
        <v>83</v>
      </c>
      <c r="AF16" s="3">
        <v>96</v>
      </c>
      <c r="AG16" s="3" t="s">
        <v>80</v>
      </c>
      <c r="AH16" s="3">
        <v>0</v>
      </c>
      <c r="AI16" s="3"/>
      <c r="AJ16" s="3">
        <v>95</v>
      </c>
      <c r="AK16" s="3" t="s">
        <v>80</v>
      </c>
      <c r="AL16" s="3">
        <v>1</v>
      </c>
      <c r="AM16" s="3"/>
      <c r="AN16" s="3">
        <v>0</v>
      </c>
      <c r="AO16" s="3" t="s">
        <v>79</v>
      </c>
      <c r="AP16" s="3">
        <v>0</v>
      </c>
      <c r="AQ16" s="3"/>
      <c r="AR16" s="3">
        <v>95</v>
      </c>
      <c r="AS16" s="3" t="s">
        <v>80</v>
      </c>
      <c r="AT16" s="3">
        <v>0</v>
      </c>
      <c r="AU16" s="3" t="s">
        <v>83</v>
      </c>
      <c r="AV16" s="3">
        <v>0</v>
      </c>
      <c r="AW16" s="3" t="s">
        <v>76</v>
      </c>
      <c r="AX16" s="3">
        <v>0</v>
      </c>
      <c r="AY16" s="3"/>
      <c r="AZ16" s="3">
        <v>0</v>
      </c>
      <c r="BA16" s="3" t="s">
        <v>76</v>
      </c>
      <c r="BB16" s="3">
        <v>0</v>
      </c>
      <c r="BC16" s="3"/>
      <c r="BD16" s="3">
        <v>95</v>
      </c>
      <c r="BE16" s="3" t="s">
        <v>80</v>
      </c>
      <c r="BF16" s="3">
        <v>0</v>
      </c>
      <c r="BG16" s="3" t="s">
        <v>83</v>
      </c>
      <c r="BH16" s="3">
        <v>0</v>
      </c>
      <c r="BI16" s="3" t="s">
        <v>84</v>
      </c>
      <c r="BJ16" s="3">
        <v>0</v>
      </c>
      <c r="BK16" s="3"/>
      <c r="BL16" s="3">
        <v>94</v>
      </c>
      <c r="BM16" s="3" t="s">
        <v>80</v>
      </c>
      <c r="BN16" s="3">
        <v>0</v>
      </c>
      <c r="BO16" s="3"/>
      <c r="BP16" s="3">
        <v>97</v>
      </c>
      <c r="BQ16" s="3" t="s">
        <v>80</v>
      </c>
      <c r="BR16" s="3">
        <v>1</v>
      </c>
      <c r="BS16" s="3"/>
      <c r="BT16" s="3">
        <v>93</v>
      </c>
      <c r="BU16" s="3" t="s">
        <v>80</v>
      </c>
      <c r="BV16" s="3">
        <v>1</v>
      </c>
      <c r="BW16" s="3"/>
      <c r="BX16" s="3">
        <v>95</v>
      </c>
      <c r="BY16" s="3" t="s">
        <v>80</v>
      </c>
      <c r="BZ16" s="3">
        <v>1</v>
      </c>
      <c r="CA16" s="3" t="s">
        <v>83</v>
      </c>
      <c r="CB16" s="3">
        <v>98</v>
      </c>
      <c r="CC16" s="2" t="s">
        <v>80</v>
      </c>
      <c r="CD16" s="3">
        <v>0</v>
      </c>
      <c r="CE16" s="3" t="s">
        <v>83</v>
      </c>
      <c r="CF16" s="3">
        <v>97</v>
      </c>
      <c r="CG16" s="3" t="s">
        <v>80</v>
      </c>
      <c r="CH16" s="3">
        <v>0</v>
      </c>
      <c r="CI16" s="3"/>
      <c r="CJ16" s="3">
        <v>95</v>
      </c>
      <c r="CK16" s="3" t="s">
        <v>80</v>
      </c>
      <c r="CL16" s="3">
        <v>0</v>
      </c>
      <c r="CM16" s="3"/>
      <c r="CN16" s="5">
        <v>0</v>
      </c>
      <c r="CO16" s="6" t="s">
        <v>76</v>
      </c>
      <c r="CP16" s="7">
        <v>0</v>
      </c>
      <c r="CQ16" s="3"/>
      <c r="CR16" s="3">
        <v>0</v>
      </c>
      <c r="CS16" s="6" t="s">
        <v>76</v>
      </c>
      <c r="CT16" s="3">
        <v>0</v>
      </c>
      <c r="CU16" s="3"/>
      <c r="CV16" s="3">
        <v>94</v>
      </c>
      <c r="CW16" s="3" t="s">
        <v>80</v>
      </c>
      <c r="CX16" s="3">
        <v>0</v>
      </c>
      <c r="CY16" s="3" t="s">
        <v>83</v>
      </c>
      <c r="CZ16" s="3">
        <v>0</v>
      </c>
      <c r="DA16" s="2" t="s">
        <v>76</v>
      </c>
      <c r="DB16" s="3">
        <v>0</v>
      </c>
      <c r="DC16" s="3"/>
      <c r="DD16" s="3"/>
      <c r="DE16" s="3"/>
      <c r="DF16" s="3">
        <v>0</v>
      </c>
      <c r="DG16" s="3"/>
      <c r="DH16" s="3"/>
      <c r="DI16" s="3"/>
      <c r="DJ16" s="3">
        <v>0</v>
      </c>
      <c r="DK16" s="3"/>
      <c r="DL16" s="3"/>
      <c r="DM16" s="3"/>
      <c r="DN16" s="3">
        <v>0</v>
      </c>
      <c r="DO16" s="3"/>
      <c r="DP16" s="3"/>
      <c r="DQ16" s="3"/>
      <c r="DR16" s="3">
        <v>0</v>
      </c>
      <c r="DS16" s="3"/>
    </row>
    <row r="17" spans="1:123" ht="19.5" customHeight="1">
      <c r="A17" s="2" t="s">
        <v>125</v>
      </c>
      <c r="B17" s="3">
        <v>2005</v>
      </c>
      <c r="C17" s="2" t="s">
        <v>81</v>
      </c>
      <c r="D17" s="3">
        <v>0</v>
      </c>
      <c r="E17" s="3" t="s">
        <v>77</v>
      </c>
      <c r="F17" s="3">
        <v>0</v>
      </c>
      <c r="G17" s="3"/>
      <c r="H17" s="3">
        <v>0</v>
      </c>
      <c r="I17" s="3" t="s">
        <v>77</v>
      </c>
      <c r="J17" s="3">
        <v>0</v>
      </c>
      <c r="K17" s="2"/>
      <c r="L17" s="3">
        <v>0</v>
      </c>
      <c r="M17" s="3" t="s">
        <v>77</v>
      </c>
      <c r="N17" s="3">
        <v>0</v>
      </c>
      <c r="O17" s="3"/>
      <c r="P17" s="3">
        <v>0</v>
      </c>
      <c r="Q17" s="2" t="s">
        <v>77</v>
      </c>
      <c r="R17" s="3">
        <v>0</v>
      </c>
      <c r="S17" s="3"/>
      <c r="T17" s="3">
        <v>0</v>
      </c>
      <c r="U17" s="3" t="s">
        <v>77</v>
      </c>
      <c r="V17" s="3">
        <v>0</v>
      </c>
      <c r="W17" s="3"/>
      <c r="X17" s="3">
        <v>0</v>
      </c>
      <c r="Y17" s="3" t="s">
        <v>77</v>
      </c>
      <c r="Z17" s="3">
        <v>0</v>
      </c>
      <c r="AA17" s="3"/>
      <c r="AB17" s="3">
        <v>0</v>
      </c>
      <c r="AC17" s="3" t="s">
        <v>77</v>
      </c>
      <c r="AD17" s="3">
        <v>0</v>
      </c>
      <c r="AE17" s="3"/>
      <c r="AF17" s="3">
        <v>0</v>
      </c>
      <c r="AG17" s="3" t="s">
        <v>77</v>
      </c>
      <c r="AH17" s="3">
        <v>0</v>
      </c>
      <c r="AI17" s="2"/>
      <c r="AJ17" s="3">
        <v>0</v>
      </c>
      <c r="AK17" s="3" t="s">
        <v>77</v>
      </c>
      <c r="AL17" s="3">
        <v>0</v>
      </c>
      <c r="AM17" s="3"/>
      <c r="AN17" s="3">
        <v>0</v>
      </c>
      <c r="AO17" s="3" t="s">
        <v>77</v>
      </c>
      <c r="AP17" s="3">
        <v>0</v>
      </c>
      <c r="AQ17" s="3"/>
      <c r="AR17" s="3">
        <v>0</v>
      </c>
      <c r="AS17" s="3" t="s">
        <v>77</v>
      </c>
      <c r="AT17" s="3">
        <v>0</v>
      </c>
      <c r="AU17" s="3"/>
      <c r="AV17" s="3">
        <v>0</v>
      </c>
      <c r="AW17" s="3" t="s">
        <v>77</v>
      </c>
      <c r="AX17" s="3">
        <v>0</v>
      </c>
      <c r="AY17" s="3"/>
      <c r="AZ17" s="3">
        <v>0</v>
      </c>
      <c r="BA17" s="3" t="s">
        <v>76</v>
      </c>
      <c r="BB17" s="3">
        <v>0</v>
      </c>
      <c r="BC17" s="3"/>
      <c r="BD17" s="3">
        <v>0</v>
      </c>
      <c r="BE17" s="3" t="s">
        <v>76</v>
      </c>
      <c r="BF17" s="3">
        <v>0</v>
      </c>
      <c r="BG17" s="3"/>
      <c r="BH17" s="8">
        <v>0</v>
      </c>
      <c r="BI17" s="8" t="s">
        <v>77</v>
      </c>
      <c r="BJ17" s="3">
        <v>0</v>
      </c>
      <c r="BK17" s="3"/>
      <c r="BL17" s="8">
        <v>0</v>
      </c>
      <c r="BM17" s="8" t="s">
        <v>77</v>
      </c>
      <c r="BN17" s="3">
        <v>0</v>
      </c>
      <c r="BO17" s="3"/>
      <c r="BP17" s="8">
        <v>0</v>
      </c>
      <c r="BQ17" s="8" t="s">
        <v>77</v>
      </c>
      <c r="BR17" s="3">
        <v>0</v>
      </c>
      <c r="BS17" s="3"/>
      <c r="BT17" s="8">
        <v>0</v>
      </c>
      <c r="BU17" s="8" t="s">
        <v>77</v>
      </c>
      <c r="BV17" s="3">
        <v>0</v>
      </c>
      <c r="BW17" s="3"/>
      <c r="BX17" s="3">
        <v>0</v>
      </c>
      <c r="BY17" s="3" t="s">
        <v>77</v>
      </c>
      <c r="BZ17" s="3">
        <v>0</v>
      </c>
      <c r="CA17" s="3"/>
      <c r="CB17" s="3">
        <v>0</v>
      </c>
      <c r="CC17" s="3" t="s">
        <v>77</v>
      </c>
      <c r="CD17" s="3">
        <v>0</v>
      </c>
      <c r="CE17" s="3"/>
      <c r="CF17" s="3">
        <v>0</v>
      </c>
      <c r="CG17" s="2" t="s">
        <v>76</v>
      </c>
      <c r="CH17" s="3">
        <v>0</v>
      </c>
      <c r="CI17" s="3"/>
      <c r="CJ17" s="3">
        <v>0</v>
      </c>
      <c r="CK17" s="3" t="s">
        <v>77</v>
      </c>
      <c r="CL17" s="3">
        <v>0</v>
      </c>
      <c r="CM17" s="3"/>
      <c r="CN17" s="3">
        <v>0</v>
      </c>
      <c r="CO17" s="3" t="s">
        <v>77</v>
      </c>
      <c r="CP17" s="3">
        <v>0</v>
      </c>
      <c r="CQ17" s="2"/>
      <c r="CR17" s="3">
        <v>0</v>
      </c>
      <c r="CS17" s="2" t="s">
        <v>76</v>
      </c>
      <c r="CT17" s="3">
        <v>0</v>
      </c>
      <c r="CU17" s="3"/>
      <c r="CV17" s="3">
        <v>10</v>
      </c>
      <c r="CW17" s="2" t="s">
        <v>82</v>
      </c>
      <c r="CX17" s="3">
        <v>0</v>
      </c>
      <c r="CY17" s="3"/>
      <c r="CZ17" s="3">
        <v>0</v>
      </c>
      <c r="DA17" s="3" t="s">
        <v>77</v>
      </c>
      <c r="DB17" s="3">
        <v>0</v>
      </c>
      <c r="DC17" s="3"/>
      <c r="DD17" s="3"/>
      <c r="DE17" s="3"/>
      <c r="DF17" s="3">
        <v>0</v>
      </c>
      <c r="DG17" s="3"/>
      <c r="DH17" s="3"/>
      <c r="DI17" s="2"/>
      <c r="DJ17" s="3">
        <v>0</v>
      </c>
      <c r="DK17" s="3"/>
      <c r="DL17" s="3"/>
      <c r="DM17" s="2"/>
      <c r="DN17" s="3">
        <v>0</v>
      </c>
      <c r="DO17" s="2"/>
      <c r="DP17" s="3"/>
      <c r="DQ17" s="2"/>
      <c r="DR17" s="3">
        <v>0</v>
      </c>
      <c r="DS17" s="3"/>
    </row>
    <row r="18" spans="1:123" ht="19.5" customHeight="1">
      <c r="A18" s="2" t="s">
        <v>126</v>
      </c>
      <c r="B18" s="3">
        <v>2005</v>
      </c>
      <c r="C18" s="2" t="s">
        <v>85</v>
      </c>
      <c r="D18" s="3">
        <v>0</v>
      </c>
      <c r="E18" s="3" t="s">
        <v>77</v>
      </c>
      <c r="F18" s="3">
        <v>0</v>
      </c>
      <c r="G18" s="3"/>
      <c r="H18" s="3">
        <v>0</v>
      </c>
      <c r="I18" s="3" t="s">
        <v>77</v>
      </c>
      <c r="J18" s="3">
        <v>0</v>
      </c>
      <c r="K18" s="3"/>
      <c r="L18" s="3">
        <v>13</v>
      </c>
      <c r="M18" s="2" t="s">
        <v>82</v>
      </c>
      <c r="N18" s="3">
        <v>0</v>
      </c>
      <c r="O18" s="3"/>
      <c r="P18" s="3">
        <v>0</v>
      </c>
      <c r="Q18" s="2" t="s">
        <v>76</v>
      </c>
      <c r="R18" s="3">
        <v>0</v>
      </c>
      <c r="S18" s="3"/>
      <c r="T18" s="3">
        <v>0</v>
      </c>
      <c r="U18" s="3" t="s">
        <v>76</v>
      </c>
      <c r="V18" s="3">
        <v>0</v>
      </c>
      <c r="W18" s="3"/>
      <c r="X18" s="3">
        <v>0</v>
      </c>
      <c r="Y18" s="3" t="s">
        <v>76</v>
      </c>
      <c r="Z18" s="3">
        <v>0</v>
      </c>
      <c r="AA18" s="3"/>
      <c r="AB18" s="3">
        <v>0</v>
      </c>
      <c r="AC18" s="3" t="s">
        <v>77</v>
      </c>
      <c r="AD18" s="3">
        <v>0</v>
      </c>
      <c r="AE18" s="3"/>
      <c r="AF18" s="3">
        <v>0</v>
      </c>
      <c r="AG18" s="3" t="s">
        <v>77</v>
      </c>
      <c r="AH18" s="3">
        <v>0</v>
      </c>
      <c r="AI18" s="3"/>
      <c r="AJ18" s="3">
        <v>0</v>
      </c>
      <c r="AK18" s="3" t="s">
        <v>76</v>
      </c>
      <c r="AL18" s="3">
        <v>0</v>
      </c>
      <c r="AM18" s="3"/>
      <c r="AN18" s="3">
        <v>0</v>
      </c>
      <c r="AO18" s="3" t="s">
        <v>76</v>
      </c>
      <c r="AP18" s="3">
        <v>0</v>
      </c>
      <c r="AQ18" s="3"/>
      <c r="AR18" s="3">
        <v>0</v>
      </c>
      <c r="AS18" s="3" t="s">
        <v>77</v>
      </c>
      <c r="AT18" s="3">
        <v>0</v>
      </c>
      <c r="AU18" s="3"/>
      <c r="AV18" s="3">
        <v>0</v>
      </c>
      <c r="AW18" s="3" t="s">
        <v>77</v>
      </c>
      <c r="AX18" s="3">
        <v>0</v>
      </c>
      <c r="AY18" s="3"/>
      <c r="AZ18" s="3">
        <v>0</v>
      </c>
      <c r="BA18" s="3" t="s">
        <v>77</v>
      </c>
      <c r="BB18" s="3">
        <v>0</v>
      </c>
      <c r="BC18" s="3"/>
      <c r="BD18" s="3">
        <v>0</v>
      </c>
      <c r="BE18" s="3" t="s">
        <v>77</v>
      </c>
      <c r="BF18" s="3">
        <v>0</v>
      </c>
      <c r="BG18" s="3"/>
      <c r="BH18" s="3">
        <v>0</v>
      </c>
      <c r="BI18" s="3" t="s">
        <v>76</v>
      </c>
      <c r="BJ18" s="3">
        <v>0</v>
      </c>
      <c r="BK18" s="3"/>
      <c r="BL18" s="3">
        <v>0</v>
      </c>
      <c r="BM18" s="3" t="s">
        <v>76</v>
      </c>
      <c r="BN18" s="3">
        <v>0</v>
      </c>
      <c r="BO18" s="3"/>
      <c r="BP18" s="3">
        <v>0</v>
      </c>
      <c r="BQ18" s="3" t="s">
        <v>76</v>
      </c>
      <c r="BR18" s="3">
        <v>0</v>
      </c>
      <c r="BS18" s="3"/>
      <c r="BT18" s="3">
        <v>23</v>
      </c>
      <c r="BU18" s="2" t="s">
        <v>82</v>
      </c>
      <c r="BV18" s="3">
        <v>0</v>
      </c>
      <c r="BW18" s="3"/>
      <c r="BX18" s="3">
        <v>0</v>
      </c>
      <c r="BY18" s="3" t="s">
        <v>79</v>
      </c>
      <c r="BZ18" s="3">
        <v>0</v>
      </c>
      <c r="CA18" s="3"/>
      <c r="CB18" s="3">
        <v>0</v>
      </c>
      <c r="CC18" s="3" t="s">
        <v>77</v>
      </c>
      <c r="CD18" s="3">
        <v>0</v>
      </c>
      <c r="CE18" s="3"/>
      <c r="CF18" s="3">
        <v>0</v>
      </c>
      <c r="CG18" s="3" t="s">
        <v>77</v>
      </c>
      <c r="CH18" s="3">
        <v>0</v>
      </c>
      <c r="CI18" s="3"/>
      <c r="CJ18" s="3">
        <v>0</v>
      </c>
      <c r="CK18" s="3" t="s">
        <v>77</v>
      </c>
      <c r="CL18" s="3">
        <v>0</v>
      </c>
      <c r="CM18" s="3"/>
      <c r="CN18" s="3">
        <v>0</v>
      </c>
      <c r="CO18" s="3" t="s">
        <v>77</v>
      </c>
      <c r="CP18" s="3">
        <v>0</v>
      </c>
      <c r="CQ18" s="3"/>
      <c r="CR18" s="3">
        <v>0</v>
      </c>
      <c r="CS18" s="3" t="s">
        <v>77</v>
      </c>
      <c r="CT18" s="3">
        <v>0</v>
      </c>
      <c r="CU18" s="3"/>
      <c r="CV18" s="3">
        <v>0</v>
      </c>
      <c r="CW18" s="2" t="s">
        <v>76</v>
      </c>
      <c r="CX18" s="3">
        <v>0</v>
      </c>
      <c r="CY18" s="3"/>
      <c r="CZ18" s="3">
        <v>9</v>
      </c>
      <c r="DA18" s="3" t="s">
        <v>82</v>
      </c>
      <c r="DB18" s="3">
        <v>0</v>
      </c>
      <c r="DC18" s="3"/>
      <c r="DD18" s="3"/>
      <c r="DE18" s="3"/>
      <c r="DF18" s="3">
        <v>0</v>
      </c>
      <c r="DG18" s="3"/>
      <c r="DH18" s="3"/>
      <c r="DI18" s="2"/>
      <c r="DJ18" s="3">
        <v>0</v>
      </c>
      <c r="DK18" s="3"/>
      <c r="DL18" s="3"/>
      <c r="DM18" s="2"/>
      <c r="DN18" s="3">
        <v>0</v>
      </c>
      <c r="DO18" s="3"/>
      <c r="DP18" s="3"/>
      <c r="DQ18" s="2"/>
      <c r="DR18" s="3">
        <v>0</v>
      </c>
      <c r="DS18" s="3"/>
    </row>
    <row r="19" spans="1:123" ht="19.5" customHeight="1">
      <c r="A19" s="2" t="s">
        <v>127</v>
      </c>
      <c r="B19" s="3">
        <v>2004</v>
      </c>
      <c r="C19" s="3" t="s">
        <v>85</v>
      </c>
      <c r="D19" s="3">
        <v>15</v>
      </c>
      <c r="E19" s="3" t="s">
        <v>82</v>
      </c>
      <c r="F19" s="3">
        <v>0</v>
      </c>
      <c r="G19" s="3"/>
      <c r="H19" s="3">
        <v>37</v>
      </c>
      <c r="I19" s="3" t="s">
        <v>82</v>
      </c>
      <c r="J19" s="3">
        <v>0</v>
      </c>
      <c r="K19" s="3"/>
      <c r="L19" s="3">
        <v>34</v>
      </c>
      <c r="M19" s="3" t="s">
        <v>82</v>
      </c>
      <c r="N19" s="3">
        <v>0</v>
      </c>
      <c r="O19" s="3"/>
      <c r="P19" s="3">
        <v>29</v>
      </c>
      <c r="Q19" s="3" t="s">
        <v>82</v>
      </c>
      <c r="R19" s="3">
        <v>0</v>
      </c>
      <c r="S19" s="3"/>
      <c r="T19" s="3">
        <v>9</v>
      </c>
      <c r="U19" s="3" t="s">
        <v>82</v>
      </c>
      <c r="V19" s="3">
        <v>0</v>
      </c>
      <c r="W19" s="3"/>
      <c r="X19" s="3">
        <v>24</v>
      </c>
      <c r="Y19" s="3" t="s">
        <v>82</v>
      </c>
      <c r="Z19" s="3">
        <v>0</v>
      </c>
      <c r="AA19" s="3"/>
      <c r="AB19" s="3">
        <v>10</v>
      </c>
      <c r="AC19" s="3" t="s">
        <v>82</v>
      </c>
      <c r="AD19" s="3">
        <v>0</v>
      </c>
      <c r="AE19" s="3"/>
      <c r="AF19" s="3">
        <v>15</v>
      </c>
      <c r="AG19" s="3" t="s">
        <v>82</v>
      </c>
      <c r="AH19" s="3">
        <v>0</v>
      </c>
      <c r="AI19" s="3"/>
      <c r="AJ19" s="3">
        <v>0</v>
      </c>
      <c r="AK19" s="3" t="s">
        <v>86</v>
      </c>
      <c r="AL19" s="3">
        <v>0</v>
      </c>
      <c r="AM19" s="3"/>
      <c r="AN19" s="3">
        <v>61</v>
      </c>
      <c r="AO19" s="3" t="s">
        <v>80</v>
      </c>
      <c r="AP19" s="3">
        <v>0</v>
      </c>
      <c r="AQ19" s="3"/>
      <c r="AR19" s="3">
        <v>52</v>
      </c>
      <c r="AS19" s="3" t="s">
        <v>80</v>
      </c>
      <c r="AT19" s="3">
        <v>0</v>
      </c>
      <c r="AU19" s="3"/>
      <c r="AV19" s="3">
        <v>29</v>
      </c>
      <c r="AW19" s="3" t="s">
        <v>82</v>
      </c>
      <c r="AX19" s="3">
        <v>0</v>
      </c>
      <c r="AY19" s="3"/>
      <c r="AZ19" s="3">
        <v>0</v>
      </c>
      <c r="BA19" s="3" t="s">
        <v>76</v>
      </c>
      <c r="BB19" s="3">
        <v>0</v>
      </c>
      <c r="BC19" s="3"/>
      <c r="BD19" s="3">
        <v>0</v>
      </c>
      <c r="BE19" s="3" t="s">
        <v>79</v>
      </c>
      <c r="BF19" s="3">
        <v>0</v>
      </c>
      <c r="BG19" s="3"/>
      <c r="BH19" s="3">
        <v>0</v>
      </c>
      <c r="BI19" s="3" t="s">
        <v>76</v>
      </c>
      <c r="BJ19" s="3">
        <v>0</v>
      </c>
      <c r="BK19" s="3"/>
      <c r="BL19" s="3">
        <v>21</v>
      </c>
      <c r="BM19" s="2" t="s">
        <v>82</v>
      </c>
      <c r="BN19" s="3">
        <v>0</v>
      </c>
      <c r="BO19" s="3"/>
      <c r="BP19" s="3">
        <v>14</v>
      </c>
      <c r="BQ19" s="2" t="s">
        <v>82</v>
      </c>
      <c r="BR19" s="3">
        <v>0</v>
      </c>
      <c r="BS19" s="3"/>
      <c r="BT19" s="3">
        <v>0</v>
      </c>
      <c r="BU19" s="3" t="s">
        <v>76</v>
      </c>
      <c r="BV19" s="3">
        <v>0</v>
      </c>
      <c r="BW19" s="3"/>
      <c r="BX19" s="3">
        <v>19</v>
      </c>
      <c r="BY19" s="2" t="s">
        <v>82</v>
      </c>
      <c r="BZ19" s="3">
        <v>0</v>
      </c>
      <c r="CA19" s="3"/>
      <c r="CB19" s="3">
        <v>0</v>
      </c>
      <c r="CC19" s="2" t="s">
        <v>76</v>
      </c>
      <c r="CD19" s="3">
        <v>0</v>
      </c>
      <c r="CE19" s="3"/>
      <c r="CF19" s="3">
        <v>14</v>
      </c>
      <c r="CG19" s="3" t="s">
        <v>82</v>
      </c>
      <c r="CH19" s="3">
        <v>0</v>
      </c>
      <c r="CI19" s="3"/>
      <c r="CJ19" s="3">
        <v>61</v>
      </c>
      <c r="CK19" s="2" t="s">
        <v>80</v>
      </c>
      <c r="CL19" s="3">
        <v>0</v>
      </c>
      <c r="CM19" s="3"/>
      <c r="CN19" s="5">
        <v>0</v>
      </c>
      <c r="CO19" s="6" t="s">
        <v>76</v>
      </c>
      <c r="CP19" s="7">
        <v>0</v>
      </c>
      <c r="CQ19" s="3"/>
      <c r="CR19" s="5">
        <v>0</v>
      </c>
      <c r="CS19" s="6" t="s">
        <v>76</v>
      </c>
      <c r="CT19" s="7">
        <v>0</v>
      </c>
      <c r="CU19" s="3"/>
      <c r="CV19" s="3">
        <v>0</v>
      </c>
      <c r="CW19" s="3" t="s">
        <v>79</v>
      </c>
      <c r="CX19" s="3">
        <v>0</v>
      </c>
      <c r="CY19" s="3"/>
      <c r="CZ19" s="3">
        <v>0</v>
      </c>
      <c r="DA19" s="3" t="s">
        <v>76</v>
      </c>
      <c r="DB19" s="3">
        <v>0</v>
      </c>
      <c r="DC19" s="3"/>
      <c r="DD19" s="3"/>
      <c r="DE19" s="3"/>
      <c r="DF19" s="3">
        <v>0</v>
      </c>
      <c r="DG19" s="3"/>
      <c r="DH19" s="3"/>
      <c r="DI19" s="2"/>
      <c r="DJ19" s="3">
        <v>0</v>
      </c>
      <c r="DK19" s="3"/>
      <c r="DL19" s="3"/>
      <c r="DM19" s="2"/>
      <c r="DN19" s="3">
        <v>0</v>
      </c>
      <c r="DO19" s="3"/>
      <c r="DP19" s="3"/>
      <c r="DQ19" s="2"/>
      <c r="DR19" s="3">
        <v>0</v>
      </c>
      <c r="DS19" s="3"/>
    </row>
    <row r="20" spans="1:123" ht="19.5" customHeight="1">
      <c r="A20" s="2" t="s">
        <v>128</v>
      </c>
      <c r="B20" s="3">
        <v>2004</v>
      </c>
      <c r="C20" s="3" t="s">
        <v>85</v>
      </c>
      <c r="D20" s="3">
        <v>36</v>
      </c>
      <c r="E20" s="3" t="s">
        <v>82</v>
      </c>
      <c r="F20" s="3">
        <v>0</v>
      </c>
      <c r="G20" s="3"/>
      <c r="H20" s="3">
        <v>57</v>
      </c>
      <c r="I20" s="3" t="s">
        <v>80</v>
      </c>
      <c r="J20" s="3">
        <v>0</v>
      </c>
      <c r="K20" s="3"/>
      <c r="L20" s="3">
        <v>0</v>
      </c>
      <c r="M20" s="3" t="s">
        <v>78</v>
      </c>
      <c r="N20" s="3">
        <v>0</v>
      </c>
      <c r="O20" s="3"/>
      <c r="P20" s="3">
        <v>94</v>
      </c>
      <c r="Q20" s="3" t="s">
        <v>80</v>
      </c>
      <c r="R20" s="3">
        <v>0</v>
      </c>
      <c r="S20" s="3"/>
      <c r="T20" s="3">
        <v>94</v>
      </c>
      <c r="U20" s="3" t="s">
        <v>80</v>
      </c>
      <c r="V20" s="3">
        <v>0</v>
      </c>
      <c r="W20" s="3"/>
      <c r="X20" s="3">
        <v>88</v>
      </c>
      <c r="Y20" s="3" t="s">
        <v>80</v>
      </c>
      <c r="Z20" s="3">
        <v>0</v>
      </c>
      <c r="AA20" s="3" t="s">
        <v>83</v>
      </c>
      <c r="AB20" s="3">
        <v>95</v>
      </c>
      <c r="AC20" s="3" t="s">
        <v>80</v>
      </c>
      <c r="AD20" s="3">
        <v>0</v>
      </c>
      <c r="AE20" s="3"/>
      <c r="AF20" s="3">
        <v>96</v>
      </c>
      <c r="AG20" s="3" t="s">
        <v>80</v>
      </c>
      <c r="AH20" s="3">
        <v>0</v>
      </c>
      <c r="AI20" s="3" t="s">
        <v>83</v>
      </c>
      <c r="AJ20" s="3">
        <v>55</v>
      </c>
      <c r="AK20" s="3" t="s">
        <v>80</v>
      </c>
      <c r="AL20" s="3">
        <v>0</v>
      </c>
      <c r="AM20" s="3"/>
      <c r="AN20" s="3">
        <v>95</v>
      </c>
      <c r="AO20" s="3" t="s">
        <v>80</v>
      </c>
      <c r="AP20" s="3">
        <v>0</v>
      </c>
      <c r="AQ20" s="3"/>
      <c r="AR20" s="3">
        <v>43</v>
      </c>
      <c r="AS20" s="3" t="s">
        <v>82</v>
      </c>
      <c r="AT20" s="3">
        <v>0</v>
      </c>
      <c r="AU20" s="3"/>
      <c r="AV20" s="3">
        <v>65</v>
      </c>
      <c r="AW20" s="3" t="s">
        <v>80</v>
      </c>
      <c r="AX20" s="3">
        <v>0</v>
      </c>
      <c r="AY20" s="3"/>
      <c r="AZ20" s="3">
        <v>20</v>
      </c>
      <c r="BA20" s="3" t="s">
        <v>82</v>
      </c>
      <c r="BB20" s="3">
        <v>0</v>
      </c>
      <c r="BC20" s="3"/>
      <c r="BD20" s="3">
        <v>95</v>
      </c>
      <c r="BE20" s="3" t="s">
        <v>80</v>
      </c>
      <c r="BF20" s="3">
        <v>0</v>
      </c>
      <c r="BG20" s="3" t="s">
        <v>83</v>
      </c>
      <c r="BH20" s="3">
        <v>92</v>
      </c>
      <c r="BI20" s="3" t="s">
        <v>80</v>
      </c>
      <c r="BJ20" s="3">
        <v>0</v>
      </c>
      <c r="BK20" s="3" t="s">
        <v>87</v>
      </c>
      <c r="BL20" s="3">
        <v>0</v>
      </c>
      <c r="BM20" s="3" t="s">
        <v>84</v>
      </c>
      <c r="BN20" s="3">
        <v>0</v>
      </c>
      <c r="BO20" s="3"/>
      <c r="BP20" s="3">
        <v>83</v>
      </c>
      <c r="BQ20" s="3" t="s">
        <v>80</v>
      </c>
      <c r="BR20" s="3">
        <v>0</v>
      </c>
      <c r="BS20" s="3"/>
      <c r="BT20" s="3">
        <v>70</v>
      </c>
      <c r="BU20" s="3" t="s">
        <v>80</v>
      </c>
      <c r="BV20" s="3">
        <v>0</v>
      </c>
      <c r="BW20" s="3"/>
      <c r="BX20" s="3">
        <v>95</v>
      </c>
      <c r="BY20" s="3" t="s">
        <v>80</v>
      </c>
      <c r="BZ20" s="3">
        <v>0</v>
      </c>
      <c r="CA20" s="3" t="s">
        <v>83</v>
      </c>
      <c r="CB20" s="3">
        <v>72</v>
      </c>
      <c r="CC20" s="3" t="s">
        <v>80</v>
      </c>
      <c r="CD20" s="3">
        <v>0</v>
      </c>
      <c r="CE20" s="3"/>
      <c r="CF20" s="3">
        <v>66</v>
      </c>
      <c r="CG20" s="3" t="s">
        <v>80</v>
      </c>
      <c r="CH20" s="3">
        <v>0</v>
      </c>
      <c r="CI20" s="3" t="s">
        <v>83</v>
      </c>
      <c r="CJ20" s="3">
        <v>0</v>
      </c>
      <c r="CK20" s="3" t="s">
        <v>84</v>
      </c>
      <c r="CL20" s="3">
        <v>0</v>
      </c>
      <c r="CM20" s="3"/>
      <c r="CN20" s="3">
        <v>10</v>
      </c>
      <c r="CO20" s="3" t="s">
        <v>82</v>
      </c>
      <c r="CP20" s="3">
        <v>0</v>
      </c>
      <c r="CQ20" s="3"/>
      <c r="CR20" s="3">
        <v>34</v>
      </c>
      <c r="CS20" s="3" t="s">
        <v>82</v>
      </c>
      <c r="CT20" s="3">
        <v>0</v>
      </c>
      <c r="CU20" s="3"/>
      <c r="CV20" s="3">
        <v>49</v>
      </c>
      <c r="CW20" s="3" t="s">
        <v>82</v>
      </c>
      <c r="CX20" s="3">
        <v>0</v>
      </c>
      <c r="CY20" s="3"/>
      <c r="CZ20" s="3">
        <v>19</v>
      </c>
      <c r="DA20" s="3" t="s">
        <v>82</v>
      </c>
      <c r="DB20" s="3">
        <v>0</v>
      </c>
      <c r="DC20" s="3"/>
      <c r="DD20" s="3"/>
      <c r="DE20" s="3"/>
      <c r="DF20" s="3">
        <v>0</v>
      </c>
      <c r="DG20" s="3"/>
      <c r="DH20" s="3"/>
      <c r="DI20" s="3"/>
      <c r="DJ20" s="3">
        <v>0</v>
      </c>
      <c r="DK20" s="3"/>
      <c r="DL20" s="3"/>
      <c r="DM20" s="3"/>
      <c r="DN20" s="3">
        <v>0</v>
      </c>
      <c r="DO20" s="3"/>
      <c r="DP20" s="3"/>
      <c r="DQ20" s="3"/>
      <c r="DR20" s="3">
        <v>0</v>
      </c>
      <c r="DS20" s="3"/>
    </row>
    <row r="21" spans="1:123" ht="19.5" customHeight="1">
      <c r="A21" s="2" t="s">
        <v>129</v>
      </c>
      <c r="B21" s="3">
        <v>2003</v>
      </c>
      <c r="C21" s="2" t="s">
        <v>85</v>
      </c>
      <c r="D21" s="3">
        <v>80</v>
      </c>
      <c r="E21" s="3" t="s">
        <v>80</v>
      </c>
      <c r="F21" s="3">
        <v>0</v>
      </c>
      <c r="G21" s="2"/>
      <c r="H21" s="3">
        <v>77</v>
      </c>
      <c r="I21" s="3" t="s">
        <v>80</v>
      </c>
      <c r="J21" s="3">
        <v>2</v>
      </c>
      <c r="K21" s="2"/>
      <c r="L21" s="3">
        <v>85</v>
      </c>
      <c r="M21" s="3" t="s">
        <v>80</v>
      </c>
      <c r="N21" s="3">
        <v>1</v>
      </c>
      <c r="O21" s="3"/>
      <c r="P21" s="3">
        <v>65</v>
      </c>
      <c r="Q21" s="3" t="s">
        <v>80</v>
      </c>
      <c r="R21" s="3">
        <v>1</v>
      </c>
      <c r="S21" s="3"/>
      <c r="T21" s="3">
        <v>94</v>
      </c>
      <c r="U21" s="3" t="s">
        <v>80</v>
      </c>
      <c r="V21" s="3">
        <v>0</v>
      </c>
      <c r="W21" s="3"/>
      <c r="X21" s="3">
        <v>95</v>
      </c>
      <c r="Y21" s="3" t="s">
        <v>80</v>
      </c>
      <c r="Z21" s="3">
        <v>0</v>
      </c>
      <c r="AA21" s="2"/>
      <c r="AB21" s="3">
        <v>95</v>
      </c>
      <c r="AC21" s="3" t="s">
        <v>80</v>
      </c>
      <c r="AD21" s="3">
        <v>0</v>
      </c>
      <c r="AE21" s="3"/>
      <c r="AF21" s="3">
        <v>96</v>
      </c>
      <c r="AG21" s="3" t="s">
        <v>80</v>
      </c>
      <c r="AH21" s="3">
        <v>1</v>
      </c>
      <c r="AI21" s="3"/>
      <c r="AJ21" s="3">
        <v>95</v>
      </c>
      <c r="AK21" s="3" t="s">
        <v>80</v>
      </c>
      <c r="AL21" s="3">
        <v>0</v>
      </c>
      <c r="AM21" s="3"/>
      <c r="AN21" s="3">
        <v>95</v>
      </c>
      <c r="AO21" s="3" t="s">
        <v>80</v>
      </c>
      <c r="AP21" s="3">
        <v>0</v>
      </c>
      <c r="AQ21" s="3"/>
      <c r="AR21" s="3">
        <v>95</v>
      </c>
      <c r="AS21" s="3" t="s">
        <v>80</v>
      </c>
      <c r="AT21" s="3">
        <v>1</v>
      </c>
      <c r="AU21" s="3"/>
      <c r="AV21" s="3">
        <v>94</v>
      </c>
      <c r="AW21" s="3" t="s">
        <v>80</v>
      </c>
      <c r="AX21" s="3">
        <v>0</v>
      </c>
      <c r="AY21" s="3" t="s">
        <v>83</v>
      </c>
      <c r="AZ21" s="3">
        <v>95</v>
      </c>
      <c r="BA21" s="3" t="s">
        <v>80</v>
      </c>
      <c r="BB21" s="3">
        <v>0</v>
      </c>
      <c r="BC21" s="3"/>
      <c r="BD21" s="3">
        <v>95</v>
      </c>
      <c r="BE21" s="3" t="s">
        <v>80</v>
      </c>
      <c r="BF21" s="3">
        <v>0</v>
      </c>
      <c r="BG21" s="3"/>
      <c r="BH21" s="3">
        <v>94</v>
      </c>
      <c r="BI21" s="3" t="s">
        <v>80</v>
      </c>
      <c r="BJ21" s="3">
        <v>0</v>
      </c>
      <c r="BK21" s="3"/>
      <c r="BL21" s="3">
        <v>94</v>
      </c>
      <c r="BM21" s="2" t="s">
        <v>80</v>
      </c>
      <c r="BN21" s="3">
        <v>0</v>
      </c>
      <c r="BO21" s="2"/>
      <c r="BP21" s="3">
        <v>39</v>
      </c>
      <c r="BQ21" s="2" t="s">
        <v>82</v>
      </c>
      <c r="BR21" s="3">
        <v>0</v>
      </c>
      <c r="BS21" s="3"/>
      <c r="BT21" s="3">
        <v>93</v>
      </c>
      <c r="BU21" s="2" t="s">
        <v>80</v>
      </c>
      <c r="BV21" s="3">
        <v>1</v>
      </c>
      <c r="BW21" s="3"/>
      <c r="BX21" s="3">
        <v>0</v>
      </c>
      <c r="BY21" s="3" t="s">
        <v>79</v>
      </c>
      <c r="BZ21" s="3">
        <v>0</v>
      </c>
      <c r="CA21" s="3"/>
      <c r="CB21" s="3">
        <v>0</v>
      </c>
      <c r="CC21" s="3" t="s">
        <v>79</v>
      </c>
      <c r="CD21" s="3">
        <v>0</v>
      </c>
      <c r="CE21" s="3"/>
      <c r="CF21" s="3">
        <v>0</v>
      </c>
      <c r="CG21" s="3" t="s">
        <v>78</v>
      </c>
      <c r="CH21" s="3">
        <v>0</v>
      </c>
      <c r="CI21" s="3"/>
      <c r="CJ21" s="3">
        <v>0</v>
      </c>
      <c r="CK21" s="3" t="s">
        <v>78</v>
      </c>
      <c r="CL21" s="3">
        <v>0</v>
      </c>
      <c r="CM21" s="2"/>
      <c r="CN21" s="3">
        <v>0</v>
      </c>
      <c r="CO21" s="3" t="s">
        <v>78</v>
      </c>
      <c r="CP21" s="3">
        <v>0</v>
      </c>
      <c r="CQ21" s="3"/>
      <c r="CR21" s="3">
        <v>0</v>
      </c>
      <c r="CS21" s="3" t="s">
        <v>78</v>
      </c>
      <c r="CT21" s="3">
        <v>0</v>
      </c>
      <c r="CU21" s="3"/>
      <c r="CV21" s="3">
        <v>0</v>
      </c>
      <c r="CW21" s="3" t="s">
        <v>78</v>
      </c>
      <c r="CX21" s="3">
        <v>0</v>
      </c>
      <c r="CY21" s="3"/>
      <c r="CZ21" s="3">
        <v>64</v>
      </c>
      <c r="DA21" s="3" t="s">
        <v>80</v>
      </c>
      <c r="DB21" s="3">
        <v>0</v>
      </c>
      <c r="DC21" s="3"/>
      <c r="DD21" s="3"/>
      <c r="DE21" s="3"/>
      <c r="DF21" s="3">
        <v>0</v>
      </c>
      <c r="DG21" s="3"/>
      <c r="DH21" s="3"/>
      <c r="DI21" s="2"/>
      <c r="DJ21" s="3">
        <v>0</v>
      </c>
      <c r="DK21" s="2"/>
      <c r="DL21" s="3"/>
      <c r="DM21" s="2"/>
      <c r="DN21" s="3">
        <v>0</v>
      </c>
      <c r="DO21" s="3"/>
      <c r="DP21" s="3"/>
      <c r="DQ21" s="2"/>
      <c r="DR21" s="3">
        <v>0</v>
      </c>
      <c r="DS21" s="3"/>
    </row>
    <row r="22" spans="1:123" ht="19.5" customHeight="1">
      <c r="A22" s="2" t="s">
        <v>130</v>
      </c>
      <c r="B22" s="3">
        <v>2004</v>
      </c>
      <c r="C22" s="4" t="s">
        <v>85</v>
      </c>
      <c r="D22" s="3">
        <v>59</v>
      </c>
      <c r="E22" s="3" t="s">
        <v>80</v>
      </c>
      <c r="F22" s="3">
        <v>0</v>
      </c>
      <c r="G22" s="3"/>
      <c r="H22" s="3">
        <v>0</v>
      </c>
      <c r="I22" s="3" t="s">
        <v>76</v>
      </c>
      <c r="J22" s="3">
        <v>0</v>
      </c>
      <c r="K22" s="3"/>
      <c r="L22" s="3">
        <v>64</v>
      </c>
      <c r="M22" s="3" t="s">
        <v>80</v>
      </c>
      <c r="N22" s="3">
        <v>0</v>
      </c>
      <c r="O22" s="3"/>
      <c r="P22" s="3">
        <v>37</v>
      </c>
      <c r="Q22" s="3" t="s">
        <v>82</v>
      </c>
      <c r="R22" s="3">
        <v>0</v>
      </c>
      <c r="S22" s="3"/>
      <c r="T22" s="3">
        <v>27</v>
      </c>
      <c r="U22" s="3" t="s">
        <v>82</v>
      </c>
      <c r="V22" s="3">
        <v>0</v>
      </c>
      <c r="W22" s="3"/>
      <c r="X22" s="3">
        <v>71</v>
      </c>
      <c r="Y22" s="3" t="s">
        <v>80</v>
      </c>
      <c r="Z22" s="3">
        <v>0</v>
      </c>
      <c r="AA22" s="3"/>
      <c r="AB22" s="3">
        <v>37</v>
      </c>
      <c r="AC22" s="3" t="s">
        <v>82</v>
      </c>
      <c r="AD22" s="3">
        <v>0</v>
      </c>
      <c r="AE22" s="3"/>
      <c r="AF22" s="3">
        <v>33</v>
      </c>
      <c r="AG22" s="3" t="s">
        <v>82</v>
      </c>
      <c r="AH22" s="3">
        <v>0</v>
      </c>
      <c r="AI22" s="3"/>
      <c r="AJ22" s="3">
        <v>94</v>
      </c>
      <c r="AK22" s="3" t="s">
        <v>80</v>
      </c>
      <c r="AL22" s="3">
        <v>0</v>
      </c>
      <c r="AM22" s="3" t="s">
        <v>87</v>
      </c>
      <c r="AN22" s="3">
        <v>0</v>
      </c>
      <c r="AO22" s="3" t="s">
        <v>84</v>
      </c>
      <c r="AP22" s="3">
        <v>0</v>
      </c>
      <c r="AQ22" s="3"/>
      <c r="AR22" s="3">
        <v>95</v>
      </c>
      <c r="AS22" s="3" t="s">
        <v>80</v>
      </c>
      <c r="AT22" s="3">
        <v>0</v>
      </c>
      <c r="AU22" s="3"/>
      <c r="AV22" s="3">
        <v>0</v>
      </c>
      <c r="AW22" s="3" t="s">
        <v>76</v>
      </c>
      <c r="AX22" s="3">
        <v>0</v>
      </c>
      <c r="AY22" s="3"/>
      <c r="AZ22" s="3">
        <v>75</v>
      </c>
      <c r="BA22" s="3" t="s">
        <v>80</v>
      </c>
      <c r="BB22" s="3">
        <v>0</v>
      </c>
      <c r="BC22" s="3"/>
      <c r="BD22" s="3">
        <v>95</v>
      </c>
      <c r="BE22" s="3" t="s">
        <v>80</v>
      </c>
      <c r="BF22" s="3">
        <v>0</v>
      </c>
      <c r="BG22" s="3" t="s">
        <v>83</v>
      </c>
      <c r="BH22" s="4">
        <v>27</v>
      </c>
      <c r="BI22" s="3" t="s">
        <v>82</v>
      </c>
      <c r="BJ22" s="3">
        <v>0</v>
      </c>
      <c r="BK22" s="3"/>
      <c r="BL22" s="3">
        <v>94</v>
      </c>
      <c r="BM22" s="2" t="s">
        <v>80</v>
      </c>
      <c r="BN22" s="3">
        <v>0</v>
      </c>
      <c r="BO22" s="3"/>
      <c r="BP22" s="3">
        <v>97</v>
      </c>
      <c r="BQ22" s="2" t="s">
        <v>80</v>
      </c>
      <c r="BR22" s="3">
        <v>0</v>
      </c>
      <c r="BS22" s="3"/>
      <c r="BT22" s="3">
        <v>70</v>
      </c>
      <c r="BU22" s="3" t="s">
        <v>80</v>
      </c>
      <c r="BV22" s="3">
        <v>0</v>
      </c>
      <c r="BW22" s="3"/>
      <c r="BX22" s="3">
        <v>95</v>
      </c>
      <c r="BY22" s="2" t="s">
        <v>80</v>
      </c>
      <c r="BZ22" s="3">
        <v>0</v>
      </c>
      <c r="CA22" s="2"/>
      <c r="CB22" s="3">
        <v>98</v>
      </c>
      <c r="CC22" s="2" t="s">
        <v>80</v>
      </c>
      <c r="CD22" s="3">
        <v>1</v>
      </c>
      <c r="CE22" s="3"/>
      <c r="CF22" s="4">
        <v>83</v>
      </c>
      <c r="CG22" s="3" t="s">
        <v>80</v>
      </c>
      <c r="CH22" s="3">
        <v>0</v>
      </c>
      <c r="CI22" s="3"/>
      <c r="CJ22" s="3">
        <v>95</v>
      </c>
      <c r="CK22" s="2" t="s">
        <v>80</v>
      </c>
      <c r="CL22" s="3">
        <v>0</v>
      </c>
      <c r="CM22" s="3"/>
      <c r="CN22" s="3">
        <v>95</v>
      </c>
      <c r="CO22" s="2" t="s">
        <v>80</v>
      </c>
      <c r="CP22" s="3">
        <v>0</v>
      </c>
      <c r="CQ22" s="3"/>
      <c r="CR22" s="3">
        <v>97</v>
      </c>
      <c r="CS22" s="2" t="s">
        <v>80</v>
      </c>
      <c r="CT22" s="3">
        <v>1</v>
      </c>
      <c r="CU22" s="3"/>
      <c r="CV22" s="3">
        <v>94</v>
      </c>
      <c r="CW22" s="2" t="s">
        <v>80</v>
      </c>
      <c r="CX22" s="3">
        <v>0</v>
      </c>
      <c r="CY22" s="3"/>
      <c r="CZ22" s="3">
        <v>75</v>
      </c>
      <c r="DA22" s="3" t="s">
        <v>80</v>
      </c>
      <c r="DB22" s="3">
        <v>0</v>
      </c>
      <c r="DC22" s="3"/>
      <c r="DD22" s="4"/>
      <c r="DE22" s="3"/>
      <c r="DF22" s="3">
        <v>0</v>
      </c>
      <c r="DG22" s="3"/>
      <c r="DH22" s="3"/>
      <c r="DI22" s="2"/>
      <c r="DJ22" s="3">
        <v>0</v>
      </c>
      <c r="DK22" s="3"/>
      <c r="DL22" s="3"/>
      <c r="DM22" s="2"/>
      <c r="DN22" s="3">
        <v>0</v>
      </c>
      <c r="DO22" s="3"/>
      <c r="DP22" s="3"/>
      <c r="DQ22" s="2"/>
      <c r="DR22" s="3">
        <v>0</v>
      </c>
      <c r="DS22" s="3"/>
    </row>
    <row r="23" spans="1:123" ht="19.5" customHeight="1">
      <c r="A23" s="2" t="s">
        <v>131</v>
      </c>
      <c r="B23" s="3">
        <v>2003</v>
      </c>
      <c r="C23" s="2" t="s">
        <v>85</v>
      </c>
      <c r="D23" s="3">
        <v>0</v>
      </c>
      <c r="E23" s="3" t="s">
        <v>78</v>
      </c>
      <c r="F23" s="3">
        <v>0</v>
      </c>
      <c r="G23" s="3"/>
      <c r="H23" s="3">
        <v>0</v>
      </c>
      <c r="I23" s="3" t="s">
        <v>78</v>
      </c>
      <c r="J23" s="3">
        <v>0</v>
      </c>
      <c r="K23" s="3"/>
      <c r="L23" s="3">
        <v>98</v>
      </c>
      <c r="M23" s="3" t="s">
        <v>80</v>
      </c>
      <c r="N23" s="3">
        <v>0</v>
      </c>
      <c r="O23" s="3"/>
      <c r="P23" s="3">
        <v>0</v>
      </c>
      <c r="Q23" s="3" t="s">
        <v>78</v>
      </c>
      <c r="R23" s="3">
        <v>0</v>
      </c>
      <c r="S23" s="3"/>
      <c r="T23" s="3">
        <v>0</v>
      </c>
      <c r="U23" s="3" t="s">
        <v>78</v>
      </c>
      <c r="V23" s="3">
        <v>0</v>
      </c>
      <c r="W23" s="3"/>
      <c r="X23" s="3">
        <v>0</v>
      </c>
      <c r="Y23" s="3" t="s">
        <v>79</v>
      </c>
      <c r="Z23" s="3">
        <v>0</v>
      </c>
      <c r="AA23" s="3"/>
      <c r="AB23" s="3">
        <v>0</v>
      </c>
      <c r="AC23" s="3" t="s">
        <v>79</v>
      </c>
      <c r="AD23" s="3">
        <v>0</v>
      </c>
      <c r="AE23" s="3"/>
      <c r="AF23" s="3">
        <v>0</v>
      </c>
      <c r="AG23" s="3" t="s">
        <v>79</v>
      </c>
      <c r="AH23" s="3">
        <v>0</v>
      </c>
      <c r="AI23" s="3"/>
      <c r="AJ23" s="3">
        <v>40</v>
      </c>
      <c r="AK23" s="3" t="s">
        <v>82</v>
      </c>
      <c r="AL23" s="3">
        <v>0</v>
      </c>
      <c r="AM23" s="3"/>
      <c r="AN23" s="3">
        <v>0</v>
      </c>
      <c r="AO23" s="3" t="s">
        <v>77</v>
      </c>
      <c r="AP23" s="3">
        <v>0</v>
      </c>
      <c r="AQ23" s="3"/>
      <c r="AR23" s="3">
        <v>0</v>
      </c>
      <c r="AS23" s="3" t="s">
        <v>76</v>
      </c>
      <c r="AT23" s="3">
        <v>0</v>
      </c>
      <c r="AU23" s="3"/>
      <c r="AV23" s="3">
        <v>0</v>
      </c>
      <c r="AW23" s="3" t="s">
        <v>77</v>
      </c>
      <c r="AX23" s="3">
        <v>0</v>
      </c>
      <c r="AY23" s="3"/>
      <c r="AZ23" s="3">
        <v>0</v>
      </c>
      <c r="BA23" s="3" t="s">
        <v>76</v>
      </c>
      <c r="BB23" s="3">
        <v>0</v>
      </c>
      <c r="BC23" s="3"/>
      <c r="BD23" s="3">
        <v>0</v>
      </c>
      <c r="BE23" s="3" t="s">
        <v>77</v>
      </c>
      <c r="BF23" s="3">
        <v>0</v>
      </c>
      <c r="BG23" s="3"/>
      <c r="BH23" s="3">
        <v>0</v>
      </c>
      <c r="BI23" s="3" t="s">
        <v>77</v>
      </c>
      <c r="BJ23" s="3">
        <v>0</v>
      </c>
      <c r="BK23" s="8"/>
      <c r="BL23" s="3">
        <v>0</v>
      </c>
      <c r="BM23" s="3" t="s">
        <v>77</v>
      </c>
      <c r="BN23" s="3">
        <v>0</v>
      </c>
      <c r="BO23" s="8"/>
      <c r="BP23" s="3">
        <v>0</v>
      </c>
      <c r="BQ23" s="3" t="s">
        <v>77</v>
      </c>
      <c r="BR23" s="3">
        <v>0</v>
      </c>
      <c r="BS23" s="8"/>
      <c r="BT23" s="3">
        <v>0</v>
      </c>
      <c r="BU23" s="3" t="s">
        <v>77</v>
      </c>
      <c r="BV23" s="3">
        <v>0</v>
      </c>
      <c r="BW23" s="8"/>
      <c r="BX23" s="3">
        <v>0</v>
      </c>
      <c r="BY23" s="3" t="s">
        <v>77</v>
      </c>
      <c r="BZ23" s="3">
        <v>0</v>
      </c>
      <c r="CA23" s="8"/>
      <c r="CB23" s="3">
        <v>0</v>
      </c>
      <c r="CC23" s="3" t="s">
        <v>77</v>
      </c>
      <c r="CD23" s="3">
        <v>0</v>
      </c>
      <c r="CE23" s="8"/>
      <c r="CF23" s="3">
        <v>31</v>
      </c>
      <c r="CG23" s="3" t="s">
        <v>82</v>
      </c>
      <c r="CH23" s="3">
        <v>0</v>
      </c>
      <c r="CI23" s="8"/>
      <c r="CJ23" s="3">
        <v>34</v>
      </c>
      <c r="CK23" s="3" t="s">
        <v>82</v>
      </c>
      <c r="CL23" s="3">
        <v>1</v>
      </c>
      <c r="CM23" s="8"/>
      <c r="CN23" s="3">
        <v>95</v>
      </c>
      <c r="CO23" s="2" t="s">
        <v>80</v>
      </c>
      <c r="CP23" s="3">
        <v>0</v>
      </c>
      <c r="CQ23" s="8"/>
      <c r="CR23" s="3">
        <v>97</v>
      </c>
      <c r="CS23" s="3" t="s">
        <v>80</v>
      </c>
      <c r="CT23" s="3">
        <v>0</v>
      </c>
      <c r="CU23" s="8"/>
      <c r="CV23" s="3">
        <v>94</v>
      </c>
      <c r="CW23" s="3" t="s">
        <v>80</v>
      </c>
      <c r="CX23" s="3">
        <v>1</v>
      </c>
      <c r="CY23" s="8"/>
      <c r="CZ23" s="3">
        <v>97</v>
      </c>
      <c r="DA23" s="3" t="s">
        <v>80</v>
      </c>
      <c r="DB23" s="3">
        <v>0</v>
      </c>
      <c r="DC23" s="8"/>
      <c r="DD23" s="3"/>
      <c r="DE23" s="3"/>
      <c r="DF23" s="3">
        <v>0</v>
      </c>
      <c r="DG23" s="8"/>
      <c r="DH23" s="3"/>
      <c r="DI23" s="3"/>
      <c r="DJ23" s="3">
        <v>0</v>
      </c>
      <c r="DK23" s="8"/>
      <c r="DL23" s="3"/>
      <c r="DM23" s="3"/>
      <c r="DN23" s="3">
        <v>0</v>
      </c>
      <c r="DO23" s="8"/>
      <c r="DP23" s="3"/>
      <c r="DQ23" s="3"/>
      <c r="DR23" s="3">
        <v>0</v>
      </c>
      <c r="DS23" s="8"/>
    </row>
    <row r="24" spans="1:123" ht="19.5" customHeight="1">
      <c r="A24" s="4" t="s">
        <v>132</v>
      </c>
      <c r="B24" s="3">
        <v>2004</v>
      </c>
      <c r="C24" s="2" t="s">
        <v>85</v>
      </c>
      <c r="D24" s="3">
        <v>0</v>
      </c>
      <c r="E24" s="3" t="s">
        <v>76</v>
      </c>
      <c r="F24" s="3">
        <v>0</v>
      </c>
      <c r="G24" s="3"/>
      <c r="H24" s="3">
        <v>0</v>
      </c>
      <c r="I24" s="3" t="s">
        <v>76</v>
      </c>
      <c r="J24" s="3">
        <v>0</v>
      </c>
      <c r="K24" s="3"/>
      <c r="L24" s="3">
        <v>0</v>
      </c>
      <c r="M24" s="3" t="s">
        <v>79</v>
      </c>
      <c r="N24" s="3">
        <v>0</v>
      </c>
      <c r="O24" s="3"/>
      <c r="P24" s="3">
        <v>0</v>
      </c>
      <c r="Q24" s="3" t="s">
        <v>79</v>
      </c>
      <c r="R24" s="3">
        <v>0</v>
      </c>
      <c r="S24" s="3"/>
      <c r="T24" s="3">
        <v>0</v>
      </c>
      <c r="U24" s="3" t="s">
        <v>79</v>
      </c>
      <c r="V24" s="3">
        <v>0</v>
      </c>
      <c r="W24" s="3"/>
      <c r="X24" s="3">
        <v>0</v>
      </c>
      <c r="Y24" s="3" t="s">
        <v>76</v>
      </c>
      <c r="Z24" s="3">
        <v>0</v>
      </c>
      <c r="AA24" s="3"/>
      <c r="AB24" s="3">
        <v>0</v>
      </c>
      <c r="AC24" s="3" t="s">
        <v>76</v>
      </c>
      <c r="AD24" s="3">
        <v>0</v>
      </c>
      <c r="AE24" s="3"/>
      <c r="AF24" s="3">
        <v>0</v>
      </c>
      <c r="AG24" s="3" t="s">
        <v>76</v>
      </c>
      <c r="AH24" s="3">
        <v>0</v>
      </c>
      <c r="AI24" s="3"/>
      <c r="AJ24" s="3">
        <v>0</v>
      </c>
      <c r="AK24" s="3" t="s">
        <v>76</v>
      </c>
      <c r="AL24" s="3">
        <v>0</v>
      </c>
      <c r="AM24" s="3"/>
      <c r="AN24" s="3">
        <v>0</v>
      </c>
      <c r="AO24" s="3" t="s">
        <v>79</v>
      </c>
      <c r="AP24" s="3">
        <v>0</v>
      </c>
      <c r="AQ24" s="3"/>
      <c r="AR24" s="3">
        <v>0</v>
      </c>
      <c r="AS24" s="3" t="s">
        <v>79</v>
      </c>
      <c r="AT24" s="3">
        <v>0</v>
      </c>
      <c r="AU24" s="3"/>
      <c r="AV24" s="3">
        <v>0</v>
      </c>
      <c r="AW24" s="3" t="s">
        <v>79</v>
      </c>
      <c r="AX24" s="3">
        <v>0</v>
      </c>
      <c r="AY24" s="3"/>
      <c r="AZ24" s="3">
        <v>0</v>
      </c>
      <c r="BA24" s="3" t="s">
        <v>79</v>
      </c>
      <c r="BB24" s="3">
        <v>0</v>
      </c>
      <c r="BC24" s="3"/>
      <c r="BD24" s="3">
        <v>0</v>
      </c>
      <c r="BE24" s="3" t="s">
        <v>79</v>
      </c>
      <c r="BF24" s="3">
        <v>0</v>
      </c>
      <c r="BG24" s="3"/>
      <c r="BH24" s="3">
        <v>0</v>
      </c>
      <c r="BI24" s="3" t="s">
        <v>79</v>
      </c>
      <c r="BJ24" s="3">
        <v>0</v>
      </c>
      <c r="BK24" s="3"/>
      <c r="BL24" s="3">
        <v>0</v>
      </c>
      <c r="BM24" s="3" t="s">
        <v>79</v>
      </c>
      <c r="BN24" s="3">
        <v>0</v>
      </c>
      <c r="BO24" s="3"/>
      <c r="BP24" s="3">
        <v>0</v>
      </c>
      <c r="BQ24" s="3" t="s">
        <v>79</v>
      </c>
      <c r="BR24" s="3">
        <v>0</v>
      </c>
      <c r="BS24" s="3"/>
      <c r="BT24" s="3">
        <v>0</v>
      </c>
      <c r="BU24" s="3" t="s">
        <v>79</v>
      </c>
      <c r="BV24" s="3">
        <v>0</v>
      </c>
      <c r="BW24" s="3"/>
      <c r="BX24" s="3">
        <v>0</v>
      </c>
      <c r="BY24" s="3" t="s">
        <v>79</v>
      </c>
      <c r="BZ24" s="3">
        <v>0</v>
      </c>
      <c r="CA24" s="3"/>
      <c r="CB24" s="3">
        <v>0</v>
      </c>
      <c r="CC24" s="3" t="s">
        <v>79</v>
      </c>
      <c r="CD24" s="3">
        <v>0</v>
      </c>
      <c r="CE24" s="3"/>
      <c r="CF24" s="3">
        <v>0</v>
      </c>
      <c r="CG24" s="3" t="s">
        <v>79</v>
      </c>
      <c r="CH24" s="3">
        <v>0</v>
      </c>
      <c r="CI24" s="3"/>
      <c r="CJ24" s="3">
        <v>0</v>
      </c>
      <c r="CK24" s="3" t="s">
        <v>79</v>
      </c>
      <c r="CL24" s="3">
        <v>0</v>
      </c>
      <c r="CM24" s="3"/>
      <c r="CN24" s="3">
        <v>0</v>
      </c>
      <c r="CO24" s="3" t="s">
        <v>79</v>
      </c>
      <c r="CP24" s="3">
        <v>0</v>
      </c>
      <c r="CQ24" s="3"/>
      <c r="CR24" s="3">
        <v>0</v>
      </c>
      <c r="CS24" s="3" t="s">
        <v>79</v>
      </c>
      <c r="CT24" s="3">
        <v>0</v>
      </c>
      <c r="CU24" s="3"/>
      <c r="CV24" s="3">
        <v>0</v>
      </c>
      <c r="CW24" s="3" t="s">
        <v>79</v>
      </c>
      <c r="CX24" s="3">
        <v>0</v>
      </c>
      <c r="CY24" s="3"/>
      <c r="CZ24" s="3">
        <v>0</v>
      </c>
      <c r="DA24" s="3" t="s">
        <v>79</v>
      </c>
      <c r="DB24" s="3">
        <v>0</v>
      </c>
      <c r="DC24" s="3"/>
      <c r="DD24" s="3"/>
      <c r="DE24" s="3"/>
      <c r="DF24" s="3">
        <v>0</v>
      </c>
      <c r="DG24" s="3"/>
      <c r="DH24" s="3"/>
      <c r="DI24" s="3"/>
      <c r="DJ24" s="3">
        <v>0</v>
      </c>
      <c r="DK24" s="3"/>
      <c r="DL24" s="3"/>
      <c r="DM24" s="3"/>
      <c r="DN24" s="3">
        <v>0</v>
      </c>
      <c r="DO24" s="3"/>
      <c r="DP24" s="3"/>
      <c r="DQ24" s="3"/>
      <c r="DR24" s="3">
        <v>0</v>
      </c>
      <c r="DS24" s="3"/>
    </row>
    <row r="25" spans="1:123" ht="19.5" customHeight="1">
      <c r="A25" s="2" t="s">
        <v>133</v>
      </c>
      <c r="B25" s="3">
        <v>2005</v>
      </c>
      <c r="C25" s="4" t="s">
        <v>85</v>
      </c>
      <c r="D25" s="3">
        <v>0</v>
      </c>
      <c r="E25" s="3" t="s">
        <v>77</v>
      </c>
      <c r="F25" s="3">
        <v>0</v>
      </c>
      <c r="G25" s="4"/>
      <c r="H25" s="3">
        <v>0</v>
      </c>
      <c r="I25" s="3" t="s">
        <v>77</v>
      </c>
      <c r="J25" s="3">
        <v>0</v>
      </c>
      <c r="K25" s="4"/>
      <c r="L25" s="3">
        <v>0</v>
      </c>
      <c r="M25" s="3" t="s">
        <v>77</v>
      </c>
      <c r="N25" s="3">
        <v>0</v>
      </c>
      <c r="O25" s="4"/>
      <c r="P25" s="3">
        <v>0</v>
      </c>
      <c r="Q25" s="3" t="s">
        <v>77</v>
      </c>
      <c r="R25" s="3">
        <v>0</v>
      </c>
      <c r="S25" s="4"/>
      <c r="T25" s="3">
        <v>0</v>
      </c>
      <c r="U25" s="3" t="s">
        <v>77</v>
      </c>
      <c r="V25" s="3">
        <v>0</v>
      </c>
      <c r="W25" s="4"/>
      <c r="X25" s="3">
        <v>0</v>
      </c>
      <c r="Y25" s="3" t="s">
        <v>77</v>
      </c>
      <c r="Z25" s="3">
        <v>0</v>
      </c>
      <c r="AA25" s="4"/>
      <c r="AB25" s="3">
        <v>0</v>
      </c>
      <c r="AC25" s="3" t="s">
        <v>77</v>
      </c>
      <c r="AD25" s="3">
        <v>0</v>
      </c>
      <c r="AE25" s="4"/>
      <c r="AF25" s="3">
        <v>0</v>
      </c>
      <c r="AG25" s="3" t="s">
        <v>77</v>
      </c>
      <c r="AH25" s="3">
        <v>0</v>
      </c>
      <c r="AI25" s="4"/>
      <c r="AJ25" s="3">
        <v>0</v>
      </c>
      <c r="AK25" s="3" t="s">
        <v>77</v>
      </c>
      <c r="AL25" s="3">
        <v>0</v>
      </c>
      <c r="AM25" s="4"/>
      <c r="AN25" s="3">
        <v>0</v>
      </c>
      <c r="AO25" s="3" t="s">
        <v>77</v>
      </c>
      <c r="AP25" s="3">
        <v>0</v>
      </c>
      <c r="AQ25" s="4"/>
      <c r="AR25" s="3">
        <v>0</v>
      </c>
      <c r="AS25" s="3" t="s">
        <v>77</v>
      </c>
      <c r="AT25" s="3">
        <v>0</v>
      </c>
      <c r="AU25" s="4"/>
      <c r="AV25" s="3">
        <v>0</v>
      </c>
      <c r="AW25" s="3" t="s">
        <v>77</v>
      </c>
      <c r="AX25" s="3">
        <v>0</v>
      </c>
      <c r="AY25" s="4"/>
      <c r="AZ25" s="3">
        <v>0</v>
      </c>
      <c r="BA25" s="3" t="s">
        <v>77</v>
      </c>
      <c r="BB25" s="3">
        <v>0</v>
      </c>
      <c r="BC25" s="4"/>
      <c r="BD25" s="4">
        <v>0</v>
      </c>
      <c r="BE25" s="3" t="s">
        <v>76</v>
      </c>
      <c r="BF25" s="3">
        <v>0</v>
      </c>
      <c r="BG25" s="4"/>
      <c r="BH25" s="4">
        <v>67</v>
      </c>
      <c r="BI25" s="3" t="s">
        <v>80</v>
      </c>
      <c r="BJ25" s="3">
        <v>0</v>
      </c>
      <c r="BK25" s="4"/>
      <c r="BL25" s="4">
        <v>61</v>
      </c>
      <c r="BM25" s="4" t="s">
        <v>80</v>
      </c>
      <c r="BN25" s="3">
        <v>0</v>
      </c>
      <c r="BO25" s="4"/>
      <c r="BP25" s="4">
        <v>58</v>
      </c>
      <c r="BQ25" s="4" t="s">
        <v>80</v>
      </c>
      <c r="BR25" s="3">
        <v>0</v>
      </c>
      <c r="BS25" s="4"/>
      <c r="BT25" s="4">
        <v>23</v>
      </c>
      <c r="BU25" s="4" t="s">
        <v>82</v>
      </c>
      <c r="BV25" s="3">
        <v>0</v>
      </c>
      <c r="BW25" s="4"/>
      <c r="BX25" s="4">
        <v>76</v>
      </c>
      <c r="BY25" s="4" t="s">
        <v>80</v>
      </c>
      <c r="BZ25" s="3">
        <v>0</v>
      </c>
      <c r="CA25" s="4"/>
      <c r="CB25" s="4">
        <v>98</v>
      </c>
      <c r="CC25" s="4" t="s">
        <v>80</v>
      </c>
      <c r="CD25" s="3">
        <v>0</v>
      </c>
      <c r="CE25" s="4"/>
      <c r="CF25" s="4">
        <v>89</v>
      </c>
      <c r="CG25" s="3" t="s">
        <v>80</v>
      </c>
      <c r="CH25" s="3">
        <v>0</v>
      </c>
      <c r="CI25" s="4"/>
      <c r="CJ25" s="4">
        <v>91</v>
      </c>
      <c r="CK25" s="4" t="s">
        <v>80</v>
      </c>
      <c r="CL25" s="3">
        <v>0</v>
      </c>
      <c r="CM25" s="4"/>
      <c r="CN25" s="4">
        <v>15</v>
      </c>
      <c r="CO25" s="4" t="s">
        <v>82</v>
      </c>
      <c r="CP25" s="3">
        <v>0</v>
      </c>
      <c r="CQ25" s="4"/>
      <c r="CR25" s="4">
        <v>0</v>
      </c>
      <c r="CS25" s="4" t="s">
        <v>76</v>
      </c>
      <c r="CT25" s="3">
        <v>0</v>
      </c>
      <c r="CU25" s="4"/>
      <c r="CV25" s="4">
        <v>45</v>
      </c>
      <c r="CW25" s="4" t="s">
        <v>80</v>
      </c>
      <c r="CX25" s="3">
        <v>0</v>
      </c>
      <c r="CY25" s="4" t="s">
        <v>83</v>
      </c>
      <c r="CZ25" s="4">
        <v>25</v>
      </c>
      <c r="DA25" s="4" t="s">
        <v>82</v>
      </c>
      <c r="DB25" s="3">
        <v>0</v>
      </c>
      <c r="DC25" s="4"/>
      <c r="DD25" s="4"/>
      <c r="DE25" s="3"/>
      <c r="DF25" s="3">
        <v>0</v>
      </c>
      <c r="DG25" s="4"/>
      <c r="DH25" s="4"/>
      <c r="DI25" s="4"/>
      <c r="DJ25" s="3">
        <v>0</v>
      </c>
      <c r="DK25" s="4"/>
      <c r="DL25" s="4"/>
      <c r="DM25" s="4"/>
      <c r="DN25" s="3">
        <v>0</v>
      </c>
      <c r="DO25" s="4"/>
      <c r="DP25" s="4"/>
      <c r="DQ25" s="4"/>
      <c r="DR25" s="3">
        <v>0</v>
      </c>
      <c r="DS25" s="4"/>
    </row>
    <row r="26" spans="1:123" ht="19.5" customHeight="1">
      <c r="A26" s="2" t="s">
        <v>134</v>
      </c>
      <c r="B26" s="3">
        <v>2003</v>
      </c>
      <c r="C26" s="4" t="s">
        <v>85</v>
      </c>
      <c r="D26" s="8">
        <v>0</v>
      </c>
      <c r="E26" s="8" t="s">
        <v>88</v>
      </c>
      <c r="F26" s="3">
        <v>0</v>
      </c>
      <c r="G26" s="8"/>
      <c r="H26" s="8">
        <v>0</v>
      </c>
      <c r="I26" s="8" t="s">
        <v>88</v>
      </c>
      <c r="J26" s="3">
        <v>0</v>
      </c>
      <c r="K26" s="8"/>
      <c r="L26" s="8">
        <v>0</v>
      </c>
      <c r="M26" s="8" t="s">
        <v>88</v>
      </c>
      <c r="N26" s="3">
        <v>0</v>
      </c>
      <c r="O26" s="8"/>
      <c r="P26" s="8">
        <v>0</v>
      </c>
      <c r="Q26" s="8" t="s">
        <v>88</v>
      </c>
      <c r="R26" s="3">
        <v>0</v>
      </c>
      <c r="S26" s="8"/>
      <c r="T26" s="8">
        <v>0</v>
      </c>
      <c r="U26" s="8" t="s">
        <v>88</v>
      </c>
      <c r="V26" s="3">
        <v>0</v>
      </c>
      <c r="W26" s="8"/>
      <c r="X26" s="8">
        <v>0</v>
      </c>
      <c r="Y26" s="8" t="s">
        <v>88</v>
      </c>
      <c r="Z26" s="3">
        <v>0</v>
      </c>
      <c r="AA26" s="8"/>
      <c r="AB26" s="8">
        <v>0</v>
      </c>
      <c r="AC26" s="8" t="s">
        <v>88</v>
      </c>
      <c r="AD26" s="3">
        <v>0</v>
      </c>
      <c r="AE26" s="8"/>
      <c r="AF26" s="8">
        <v>0</v>
      </c>
      <c r="AG26" s="8" t="s">
        <v>88</v>
      </c>
      <c r="AH26" s="3">
        <v>0</v>
      </c>
      <c r="AI26" s="8"/>
      <c r="AJ26" s="8">
        <v>0</v>
      </c>
      <c r="AK26" s="8" t="s">
        <v>88</v>
      </c>
      <c r="AL26" s="3">
        <v>0</v>
      </c>
      <c r="AM26" s="8"/>
      <c r="AN26" s="8">
        <v>0</v>
      </c>
      <c r="AO26" s="8" t="s">
        <v>88</v>
      </c>
      <c r="AP26" s="3">
        <v>0</v>
      </c>
      <c r="AQ26" s="8"/>
      <c r="AR26" s="8">
        <v>0</v>
      </c>
      <c r="AS26" s="8" t="s">
        <v>88</v>
      </c>
      <c r="AT26" s="3">
        <v>0</v>
      </c>
      <c r="AU26" s="8"/>
      <c r="AV26" s="8">
        <v>0</v>
      </c>
      <c r="AW26" s="8" t="s">
        <v>88</v>
      </c>
      <c r="AX26" s="3">
        <v>0</v>
      </c>
      <c r="AY26" s="8"/>
      <c r="AZ26" s="8">
        <v>0</v>
      </c>
      <c r="BA26" s="8" t="s">
        <v>88</v>
      </c>
      <c r="BB26" s="3">
        <v>0</v>
      </c>
      <c r="BC26" s="8"/>
      <c r="BD26" s="8">
        <v>0</v>
      </c>
      <c r="BE26" s="8" t="s">
        <v>88</v>
      </c>
      <c r="BF26" s="3">
        <v>0</v>
      </c>
      <c r="BG26" s="8"/>
      <c r="BH26" s="8">
        <v>0</v>
      </c>
      <c r="BI26" s="8" t="s">
        <v>88</v>
      </c>
      <c r="BJ26" s="3">
        <v>0</v>
      </c>
      <c r="BK26" s="8"/>
      <c r="BL26" s="8">
        <v>0</v>
      </c>
      <c r="BM26" s="8" t="s">
        <v>88</v>
      </c>
      <c r="BN26" s="3">
        <v>0</v>
      </c>
      <c r="BO26" s="8"/>
      <c r="BP26" s="8">
        <v>0</v>
      </c>
      <c r="BQ26" s="8" t="s">
        <v>88</v>
      </c>
      <c r="BR26" s="3">
        <v>0</v>
      </c>
      <c r="BS26" s="3"/>
      <c r="BT26" s="3">
        <v>0</v>
      </c>
      <c r="BU26" s="2" t="s">
        <v>76</v>
      </c>
      <c r="BV26" s="3">
        <v>0</v>
      </c>
      <c r="BW26" s="3"/>
      <c r="BX26" s="3">
        <v>0</v>
      </c>
      <c r="BY26" s="2" t="s">
        <v>76</v>
      </c>
      <c r="BZ26" s="3">
        <v>0</v>
      </c>
      <c r="CA26" s="3"/>
      <c r="CB26" s="8">
        <v>26</v>
      </c>
      <c r="CC26" s="8" t="s">
        <v>82</v>
      </c>
      <c r="CD26" s="3">
        <v>0</v>
      </c>
      <c r="CE26" s="3"/>
      <c r="CF26" s="3">
        <v>0</v>
      </c>
      <c r="CG26" s="3" t="s">
        <v>76</v>
      </c>
      <c r="CH26" s="3">
        <v>0</v>
      </c>
      <c r="CI26" s="3"/>
      <c r="CJ26" s="3">
        <v>0</v>
      </c>
      <c r="CK26" s="3" t="s">
        <v>76</v>
      </c>
      <c r="CL26" s="3">
        <v>0</v>
      </c>
      <c r="CM26" s="3"/>
      <c r="CN26" s="3">
        <v>80</v>
      </c>
      <c r="CO26" s="2" t="s">
        <v>80</v>
      </c>
      <c r="CP26" s="3">
        <v>0</v>
      </c>
      <c r="CQ26" s="3"/>
      <c r="CR26" s="3">
        <v>97</v>
      </c>
      <c r="CS26" s="2" t="s">
        <v>80</v>
      </c>
      <c r="CT26" s="3">
        <v>0</v>
      </c>
      <c r="CU26" s="3"/>
      <c r="CV26" s="3">
        <v>0</v>
      </c>
      <c r="CW26" s="2" t="s">
        <v>76</v>
      </c>
      <c r="CX26" s="3">
        <v>0</v>
      </c>
      <c r="CY26" s="3"/>
      <c r="CZ26" s="3">
        <v>0</v>
      </c>
      <c r="DA26" s="3" t="s">
        <v>79</v>
      </c>
      <c r="DB26" s="3">
        <v>0</v>
      </c>
      <c r="DC26" s="3"/>
      <c r="DD26" s="3"/>
      <c r="DE26" s="3"/>
      <c r="DF26" s="3">
        <v>0</v>
      </c>
      <c r="DG26" s="3"/>
      <c r="DH26" s="3"/>
      <c r="DI26" s="2"/>
      <c r="DJ26" s="3">
        <v>0</v>
      </c>
      <c r="DK26" s="3"/>
      <c r="DL26" s="3"/>
      <c r="DM26" s="2"/>
      <c r="DN26" s="3">
        <v>0</v>
      </c>
      <c r="DO26" s="3"/>
      <c r="DP26" s="3"/>
      <c r="DQ26" s="2"/>
      <c r="DR26" s="3">
        <v>0</v>
      </c>
      <c r="DS26" s="3"/>
    </row>
    <row r="27" spans="1:123" ht="19.5" customHeight="1">
      <c r="A27" s="2" t="s">
        <v>135</v>
      </c>
      <c r="B27" s="3">
        <v>2005</v>
      </c>
      <c r="C27" s="2" t="s">
        <v>89</v>
      </c>
      <c r="D27" s="3">
        <v>0</v>
      </c>
      <c r="E27" s="3" t="s">
        <v>76</v>
      </c>
      <c r="F27" s="3">
        <v>0</v>
      </c>
      <c r="G27" s="3"/>
      <c r="H27" s="3">
        <v>0</v>
      </c>
      <c r="I27" s="3" t="s">
        <v>76</v>
      </c>
      <c r="J27" s="3">
        <v>0</v>
      </c>
      <c r="K27" s="3"/>
      <c r="L27" s="3">
        <v>0</v>
      </c>
      <c r="M27" s="3" t="s">
        <v>76</v>
      </c>
      <c r="N27" s="3">
        <v>0</v>
      </c>
      <c r="O27" s="3"/>
      <c r="P27" s="3">
        <v>0</v>
      </c>
      <c r="Q27" s="3" t="s">
        <v>76</v>
      </c>
      <c r="R27" s="3">
        <v>0</v>
      </c>
      <c r="S27" s="3"/>
      <c r="T27" s="3">
        <v>0</v>
      </c>
      <c r="U27" s="3" t="s">
        <v>76</v>
      </c>
      <c r="V27" s="3">
        <v>0</v>
      </c>
      <c r="W27" s="3"/>
      <c r="X27" s="3">
        <v>0</v>
      </c>
      <c r="Y27" s="3" t="s">
        <v>76</v>
      </c>
      <c r="Z27" s="3">
        <v>0</v>
      </c>
      <c r="AA27" s="3"/>
      <c r="AB27" s="3">
        <v>0</v>
      </c>
      <c r="AC27" s="3" t="s">
        <v>76</v>
      </c>
      <c r="AD27" s="3">
        <v>0</v>
      </c>
      <c r="AE27" s="3"/>
      <c r="AF27" s="3">
        <v>0</v>
      </c>
      <c r="AG27" s="2" t="s">
        <v>76</v>
      </c>
      <c r="AH27" s="3">
        <v>0</v>
      </c>
      <c r="AI27" s="3"/>
      <c r="AJ27" s="3">
        <v>0</v>
      </c>
      <c r="AK27" s="3" t="s">
        <v>76</v>
      </c>
      <c r="AL27" s="3">
        <v>0</v>
      </c>
      <c r="AM27" s="3"/>
      <c r="AN27" s="3">
        <v>0</v>
      </c>
      <c r="AO27" s="3" t="s">
        <v>79</v>
      </c>
      <c r="AP27" s="3">
        <v>0</v>
      </c>
      <c r="AQ27" s="3"/>
      <c r="AR27" s="3">
        <v>0</v>
      </c>
      <c r="AS27" s="3" t="s">
        <v>79</v>
      </c>
      <c r="AT27" s="3">
        <v>0</v>
      </c>
      <c r="AU27" s="3"/>
      <c r="AV27" s="3">
        <v>0</v>
      </c>
      <c r="AW27" s="3" t="s">
        <v>79</v>
      </c>
      <c r="AX27" s="3">
        <v>0</v>
      </c>
      <c r="AY27" s="3"/>
      <c r="AZ27" s="3">
        <v>0</v>
      </c>
      <c r="BA27" s="3" t="s">
        <v>79</v>
      </c>
      <c r="BB27" s="3">
        <v>0</v>
      </c>
      <c r="BC27" s="3"/>
      <c r="BD27" s="3">
        <v>0</v>
      </c>
      <c r="BE27" s="3" t="s">
        <v>77</v>
      </c>
      <c r="BF27" s="3">
        <v>0</v>
      </c>
      <c r="BG27" s="3"/>
      <c r="BH27" s="8">
        <v>0</v>
      </c>
      <c r="BI27" s="8" t="s">
        <v>77</v>
      </c>
      <c r="BJ27" s="3">
        <v>0</v>
      </c>
      <c r="BK27" s="3"/>
      <c r="BL27" s="8">
        <v>0</v>
      </c>
      <c r="BM27" s="8" t="s">
        <v>77</v>
      </c>
      <c r="BN27" s="3">
        <v>0</v>
      </c>
      <c r="BO27" s="3"/>
      <c r="BP27" s="8">
        <v>0</v>
      </c>
      <c r="BQ27" s="8" t="s">
        <v>77</v>
      </c>
      <c r="BR27" s="3">
        <v>0</v>
      </c>
      <c r="BS27" s="3"/>
      <c r="BT27" s="8">
        <v>0</v>
      </c>
      <c r="BU27" s="8" t="s">
        <v>77</v>
      </c>
      <c r="BV27" s="3">
        <v>0</v>
      </c>
      <c r="BW27" s="3"/>
      <c r="BX27" s="8">
        <v>0</v>
      </c>
      <c r="BY27" s="8" t="s">
        <v>77</v>
      </c>
      <c r="BZ27" s="3">
        <v>0</v>
      </c>
      <c r="CA27" s="3"/>
      <c r="CB27" s="8">
        <v>0</v>
      </c>
      <c r="CC27" s="8" t="s">
        <v>77</v>
      </c>
      <c r="CD27" s="3">
        <v>0</v>
      </c>
      <c r="CE27" s="3"/>
      <c r="CF27" s="8">
        <v>0</v>
      </c>
      <c r="CG27" s="8" t="s">
        <v>77</v>
      </c>
      <c r="CH27" s="3">
        <v>0</v>
      </c>
      <c r="CI27" s="3"/>
      <c r="CJ27" s="8">
        <v>0</v>
      </c>
      <c r="CK27" s="8" t="s">
        <v>77</v>
      </c>
      <c r="CL27" s="3">
        <v>0</v>
      </c>
      <c r="CM27" s="3"/>
      <c r="CN27" s="8">
        <v>0</v>
      </c>
      <c r="CO27" s="8" t="s">
        <v>77</v>
      </c>
      <c r="CP27" s="3">
        <v>0</v>
      </c>
      <c r="CQ27" s="3"/>
      <c r="CR27" s="8">
        <v>0</v>
      </c>
      <c r="CS27" s="8" t="s">
        <v>77</v>
      </c>
      <c r="CT27" s="3">
        <v>0</v>
      </c>
      <c r="CU27" s="3"/>
      <c r="CV27" s="8">
        <v>0</v>
      </c>
      <c r="CW27" s="8" t="s">
        <v>77</v>
      </c>
      <c r="CX27" s="3">
        <v>0</v>
      </c>
      <c r="CY27" s="3"/>
      <c r="CZ27" s="8">
        <v>0</v>
      </c>
      <c r="DA27" s="8" t="s">
        <v>77</v>
      </c>
      <c r="DB27" s="3">
        <v>0</v>
      </c>
      <c r="DC27" s="3"/>
      <c r="DD27" s="3"/>
      <c r="DE27" s="3"/>
      <c r="DF27" s="3">
        <v>0</v>
      </c>
      <c r="DG27" s="3"/>
      <c r="DH27" s="3"/>
      <c r="DI27" s="2"/>
      <c r="DJ27" s="3">
        <v>0</v>
      </c>
      <c r="DK27" s="3"/>
      <c r="DL27" s="3"/>
      <c r="DM27" s="2"/>
      <c r="DN27" s="3">
        <v>0</v>
      </c>
      <c r="DO27" s="3"/>
      <c r="DP27" s="3"/>
      <c r="DQ27" s="2"/>
      <c r="DR27" s="3">
        <v>0</v>
      </c>
      <c r="DS27" s="3"/>
    </row>
    <row r="28" spans="1:123" ht="19.5" customHeight="1">
      <c r="A28" s="1" t="s">
        <v>136</v>
      </c>
      <c r="B28" s="3">
        <v>2005</v>
      </c>
      <c r="C28" s="2" t="s">
        <v>89</v>
      </c>
      <c r="D28" s="3">
        <v>0</v>
      </c>
      <c r="E28" s="3" t="s">
        <v>77</v>
      </c>
      <c r="F28" s="3">
        <v>0</v>
      </c>
      <c r="G28" s="3"/>
      <c r="H28" s="3">
        <v>0</v>
      </c>
      <c r="I28" s="3" t="s">
        <v>77</v>
      </c>
      <c r="J28" s="3">
        <v>0</v>
      </c>
      <c r="K28" s="3"/>
      <c r="L28" s="3">
        <v>0</v>
      </c>
      <c r="M28" s="3" t="s">
        <v>77</v>
      </c>
      <c r="N28" s="3">
        <v>0</v>
      </c>
      <c r="O28" s="3"/>
      <c r="P28" s="3">
        <v>0</v>
      </c>
      <c r="Q28" s="3" t="s">
        <v>77</v>
      </c>
      <c r="R28" s="3">
        <v>0</v>
      </c>
      <c r="S28" s="3"/>
      <c r="T28" s="3">
        <v>0</v>
      </c>
      <c r="U28" s="3" t="s">
        <v>77</v>
      </c>
      <c r="V28" s="3">
        <v>0</v>
      </c>
      <c r="W28" s="3"/>
      <c r="X28" s="3">
        <v>0</v>
      </c>
      <c r="Y28" s="3" t="s">
        <v>77</v>
      </c>
      <c r="Z28" s="3">
        <v>0</v>
      </c>
      <c r="AA28" s="3"/>
      <c r="AB28" s="3">
        <v>0</v>
      </c>
      <c r="AC28" s="3" t="s">
        <v>77</v>
      </c>
      <c r="AD28" s="3">
        <v>0</v>
      </c>
      <c r="AE28" s="3"/>
      <c r="AF28" s="3">
        <v>0</v>
      </c>
      <c r="AG28" s="3" t="s">
        <v>77</v>
      </c>
      <c r="AH28" s="3">
        <v>0</v>
      </c>
      <c r="AI28" s="3"/>
      <c r="AJ28" s="3">
        <v>0</v>
      </c>
      <c r="AK28" s="3" t="s">
        <v>77</v>
      </c>
      <c r="AL28" s="3">
        <v>0</v>
      </c>
      <c r="AM28" s="3"/>
      <c r="AN28" s="3">
        <v>0</v>
      </c>
      <c r="AO28" s="3" t="s">
        <v>77</v>
      </c>
      <c r="AP28" s="3">
        <v>0</v>
      </c>
      <c r="AQ28" s="3"/>
      <c r="AR28" s="3">
        <v>0</v>
      </c>
      <c r="AS28" s="3" t="s">
        <v>77</v>
      </c>
      <c r="AT28" s="3">
        <v>0</v>
      </c>
      <c r="AU28" s="3"/>
      <c r="AV28" s="3">
        <v>0</v>
      </c>
      <c r="AW28" s="3" t="s">
        <v>77</v>
      </c>
      <c r="AX28" s="3">
        <v>0</v>
      </c>
      <c r="AY28" s="3"/>
      <c r="AZ28" s="3">
        <v>0</v>
      </c>
      <c r="BA28" s="3" t="s">
        <v>77</v>
      </c>
      <c r="BB28" s="3">
        <v>0</v>
      </c>
      <c r="BC28" s="3"/>
      <c r="BD28" s="3">
        <v>0</v>
      </c>
      <c r="BE28" s="3" t="s">
        <v>77</v>
      </c>
      <c r="BF28" s="3">
        <v>0</v>
      </c>
      <c r="BG28" s="3"/>
      <c r="BH28" s="3">
        <v>0</v>
      </c>
      <c r="BI28" s="3" t="s">
        <v>76</v>
      </c>
      <c r="BJ28" s="3">
        <v>0</v>
      </c>
      <c r="BK28" s="3"/>
      <c r="BL28" s="8">
        <v>0</v>
      </c>
      <c r="BM28" s="8" t="s">
        <v>77</v>
      </c>
      <c r="BN28" s="3">
        <v>0</v>
      </c>
      <c r="BO28" s="3"/>
      <c r="BP28" s="8">
        <v>0</v>
      </c>
      <c r="BQ28" s="8" t="s">
        <v>77</v>
      </c>
      <c r="BR28" s="3">
        <v>0</v>
      </c>
      <c r="BS28" s="3"/>
      <c r="BT28" s="8">
        <v>0</v>
      </c>
      <c r="BU28" s="8" t="s">
        <v>77</v>
      </c>
      <c r="BV28" s="3">
        <v>0</v>
      </c>
      <c r="BW28" s="3"/>
      <c r="BX28" s="8">
        <v>0</v>
      </c>
      <c r="BY28" s="8" t="s">
        <v>77</v>
      </c>
      <c r="BZ28" s="3">
        <v>0</v>
      </c>
      <c r="CA28" s="3"/>
      <c r="CB28" s="8">
        <v>0</v>
      </c>
      <c r="CC28" s="8" t="s">
        <v>77</v>
      </c>
      <c r="CD28" s="3">
        <v>0</v>
      </c>
      <c r="CE28" s="3"/>
      <c r="CF28" s="8">
        <v>0</v>
      </c>
      <c r="CG28" s="8" t="s">
        <v>77</v>
      </c>
      <c r="CH28" s="3">
        <v>0</v>
      </c>
      <c r="CI28" s="3"/>
      <c r="CJ28" s="8">
        <v>0</v>
      </c>
      <c r="CK28" s="8" t="s">
        <v>77</v>
      </c>
      <c r="CL28" s="3">
        <v>0</v>
      </c>
      <c r="CM28" s="3"/>
      <c r="CN28" s="8">
        <v>0</v>
      </c>
      <c r="CO28" s="8" t="s">
        <v>77</v>
      </c>
      <c r="CP28" s="3">
        <v>0</v>
      </c>
      <c r="CQ28" s="3"/>
      <c r="CR28" s="8">
        <v>0</v>
      </c>
      <c r="CS28" s="8" t="s">
        <v>77</v>
      </c>
      <c r="CT28" s="3">
        <v>0</v>
      </c>
      <c r="CU28" s="3"/>
      <c r="CV28" s="8">
        <v>0</v>
      </c>
      <c r="CW28" s="8" t="s">
        <v>77</v>
      </c>
      <c r="CX28" s="3">
        <v>0</v>
      </c>
      <c r="CY28" s="3"/>
      <c r="CZ28" s="8">
        <v>0</v>
      </c>
      <c r="DA28" s="8" t="s">
        <v>77</v>
      </c>
      <c r="DB28" s="3">
        <v>0</v>
      </c>
      <c r="DC28" s="3"/>
      <c r="DD28" s="3"/>
      <c r="DE28" s="3"/>
      <c r="DF28" s="3">
        <v>0</v>
      </c>
      <c r="DG28" s="3"/>
      <c r="DH28" s="3"/>
      <c r="DI28" s="2"/>
      <c r="DJ28" s="3">
        <v>0</v>
      </c>
      <c r="DK28" s="3"/>
      <c r="DL28" s="3"/>
      <c r="DM28" s="2"/>
      <c r="DN28" s="3">
        <v>0</v>
      </c>
      <c r="DO28" s="3"/>
      <c r="DP28" s="3"/>
      <c r="DQ28" s="2"/>
      <c r="DR28" s="3">
        <v>0</v>
      </c>
      <c r="DS28" s="3"/>
    </row>
    <row r="29" spans="1:123" ht="19.5" customHeight="1">
      <c r="A29" s="1" t="s">
        <v>137</v>
      </c>
      <c r="B29" s="3">
        <v>2005</v>
      </c>
      <c r="C29" s="2" t="s">
        <v>89</v>
      </c>
      <c r="D29" s="3">
        <v>0</v>
      </c>
      <c r="E29" s="3" t="s">
        <v>77</v>
      </c>
      <c r="F29" s="3">
        <v>0</v>
      </c>
      <c r="G29" s="3"/>
      <c r="H29" s="3">
        <v>0</v>
      </c>
      <c r="I29" s="2" t="s">
        <v>77</v>
      </c>
      <c r="J29" s="3">
        <v>0</v>
      </c>
      <c r="K29" s="3"/>
      <c r="L29" s="3">
        <v>0</v>
      </c>
      <c r="M29" s="2" t="s">
        <v>76</v>
      </c>
      <c r="N29" s="3">
        <v>0</v>
      </c>
      <c r="O29" s="4"/>
      <c r="P29" s="3">
        <v>29</v>
      </c>
      <c r="Q29" s="3" t="s">
        <v>82</v>
      </c>
      <c r="R29" s="3">
        <v>0</v>
      </c>
      <c r="S29" s="4"/>
      <c r="T29" s="4">
        <v>0</v>
      </c>
      <c r="U29" s="3" t="s">
        <v>76</v>
      </c>
      <c r="V29" s="3">
        <v>0</v>
      </c>
      <c r="W29" s="3"/>
      <c r="X29" s="3">
        <v>0</v>
      </c>
      <c r="Y29" s="3" t="s">
        <v>76</v>
      </c>
      <c r="Z29" s="3">
        <v>0</v>
      </c>
      <c r="AA29" s="3"/>
      <c r="AB29" s="3">
        <v>0</v>
      </c>
      <c r="AC29" s="3" t="s">
        <v>77</v>
      </c>
      <c r="AD29" s="3">
        <v>0</v>
      </c>
      <c r="AE29" s="3"/>
      <c r="AF29" s="3">
        <v>0</v>
      </c>
      <c r="AG29" s="3" t="s">
        <v>77</v>
      </c>
      <c r="AH29" s="3">
        <v>0</v>
      </c>
      <c r="AI29" s="3"/>
      <c r="AJ29" s="3">
        <v>0</v>
      </c>
      <c r="AK29" s="3" t="s">
        <v>77</v>
      </c>
      <c r="AL29" s="3">
        <v>0</v>
      </c>
      <c r="AM29" s="3"/>
      <c r="AN29" s="3">
        <v>0</v>
      </c>
      <c r="AO29" s="3" t="s">
        <v>77</v>
      </c>
      <c r="AP29" s="3">
        <v>0</v>
      </c>
      <c r="AQ29" s="3"/>
      <c r="AR29" s="3">
        <v>0</v>
      </c>
      <c r="AS29" s="3" t="s">
        <v>77</v>
      </c>
      <c r="AT29" s="3">
        <v>0</v>
      </c>
      <c r="AU29" s="3"/>
      <c r="AV29" s="3">
        <v>0</v>
      </c>
      <c r="AW29" s="3" t="s">
        <v>77</v>
      </c>
      <c r="AX29" s="3">
        <v>0</v>
      </c>
      <c r="AY29" s="3"/>
      <c r="AZ29" s="3">
        <v>0</v>
      </c>
      <c r="BA29" s="3" t="s">
        <v>77</v>
      </c>
      <c r="BB29" s="3">
        <v>0</v>
      </c>
      <c r="BC29" s="3"/>
      <c r="BD29" s="3">
        <v>0</v>
      </c>
      <c r="BE29" s="3" t="s">
        <v>76</v>
      </c>
      <c r="BF29" s="3">
        <v>0</v>
      </c>
      <c r="BG29" s="3"/>
      <c r="BH29" s="3">
        <v>0</v>
      </c>
      <c r="BI29" s="3" t="s">
        <v>76</v>
      </c>
      <c r="BJ29" s="3">
        <v>0</v>
      </c>
      <c r="BK29" s="3"/>
      <c r="BL29" s="3">
        <v>0</v>
      </c>
      <c r="BM29" s="3" t="s">
        <v>76</v>
      </c>
      <c r="BN29" s="3">
        <v>0</v>
      </c>
      <c r="BO29" s="3"/>
      <c r="BP29" s="8">
        <v>0</v>
      </c>
      <c r="BQ29" s="8" t="s">
        <v>77</v>
      </c>
      <c r="BR29" s="3">
        <v>0</v>
      </c>
      <c r="BS29" s="3"/>
      <c r="BT29" s="8">
        <v>0</v>
      </c>
      <c r="BU29" s="8" t="s">
        <v>77</v>
      </c>
      <c r="BV29" s="3">
        <v>0</v>
      </c>
      <c r="BW29" s="3"/>
      <c r="BX29" s="8">
        <v>0</v>
      </c>
      <c r="BY29" s="8" t="s">
        <v>77</v>
      </c>
      <c r="BZ29" s="3">
        <v>0</v>
      </c>
      <c r="CA29" s="3"/>
      <c r="CB29" s="8">
        <v>0</v>
      </c>
      <c r="CC29" s="8" t="s">
        <v>77</v>
      </c>
      <c r="CD29" s="3">
        <v>0</v>
      </c>
      <c r="CE29" s="3"/>
      <c r="CF29" s="8">
        <v>0</v>
      </c>
      <c r="CG29" s="8" t="s">
        <v>77</v>
      </c>
      <c r="CH29" s="3">
        <v>0</v>
      </c>
      <c r="CI29" s="3"/>
      <c r="CJ29" s="8">
        <v>0</v>
      </c>
      <c r="CK29" s="8" t="s">
        <v>77</v>
      </c>
      <c r="CL29" s="3">
        <v>0</v>
      </c>
      <c r="CM29" s="3"/>
      <c r="CN29" s="8">
        <v>0</v>
      </c>
      <c r="CO29" s="8" t="s">
        <v>77</v>
      </c>
      <c r="CP29" s="3">
        <v>0</v>
      </c>
      <c r="CQ29" s="3"/>
      <c r="CR29" s="8">
        <v>0</v>
      </c>
      <c r="CS29" s="8" t="s">
        <v>77</v>
      </c>
      <c r="CT29" s="3">
        <v>0</v>
      </c>
      <c r="CU29" s="3"/>
      <c r="CV29" s="8">
        <v>0</v>
      </c>
      <c r="CW29" s="8" t="s">
        <v>77</v>
      </c>
      <c r="CX29" s="3">
        <v>0</v>
      </c>
      <c r="CY29" s="3"/>
      <c r="CZ29" s="8">
        <v>0</v>
      </c>
      <c r="DA29" s="8" t="s">
        <v>77</v>
      </c>
      <c r="DB29" s="3">
        <v>0</v>
      </c>
      <c r="DC29" s="3"/>
      <c r="DD29" s="3"/>
      <c r="DE29" s="3"/>
      <c r="DF29" s="3">
        <v>0</v>
      </c>
      <c r="DG29" s="3"/>
      <c r="DH29" s="3"/>
      <c r="DI29" s="2"/>
      <c r="DJ29" s="3">
        <v>0</v>
      </c>
      <c r="DK29" s="3"/>
      <c r="DL29" s="3"/>
      <c r="DM29" s="2"/>
      <c r="DN29" s="3">
        <v>0</v>
      </c>
      <c r="DO29" s="3"/>
      <c r="DP29" s="3"/>
      <c r="DQ29" s="2"/>
      <c r="DR29" s="3">
        <v>0</v>
      </c>
      <c r="DS29" s="3"/>
    </row>
    <row r="30" spans="1:123" ht="19.5" customHeight="1">
      <c r="A30" s="2" t="s">
        <v>138</v>
      </c>
      <c r="B30" s="8">
        <v>2005</v>
      </c>
      <c r="C30" s="1" t="s">
        <v>89</v>
      </c>
      <c r="D30" s="8">
        <v>36</v>
      </c>
      <c r="E30" s="8" t="s">
        <v>82</v>
      </c>
      <c r="F30" s="3">
        <v>0</v>
      </c>
      <c r="G30" s="1"/>
      <c r="H30" s="8">
        <v>27</v>
      </c>
      <c r="I30" s="8" t="s">
        <v>82</v>
      </c>
      <c r="J30" s="3">
        <v>0</v>
      </c>
      <c r="K30" s="8"/>
      <c r="L30" s="8">
        <v>64</v>
      </c>
      <c r="M30" s="8" t="s">
        <v>80</v>
      </c>
      <c r="N30" s="3">
        <v>1</v>
      </c>
      <c r="O30" s="8"/>
      <c r="P30" s="8">
        <v>65</v>
      </c>
      <c r="Q30" s="8" t="s">
        <v>80</v>
      </c>
      <c r="R30" s="3">
        <v>1</v>
      </c>
      <c r="S30" s="8"/>
      <c r="T30" s="8">
        <v>59</v>
      </c>
      <c r="U30" s="8" t="s">
        <v>80</v>
      </c>
      <c r="V30" s="3">
        <v>0</v>
      </c>
      <c r="W30" s="8"/>
      <c r="X30" s="8">
        <v>0</v>
      </c>
      <c r="Y30" s="1" t="s">
        <v>76</v>
      </c>
      <c r="Z30" s="3">
        <v>0</v>
      </c>
      <c r="AA30" s="8"/>
      <c r="AB30" s="8">
        <v>58</v>
      </c>
      <c r="AC30" s="1" t="s">
        <v>80</v>
      </c>
      <c r="AD30" s="3">
        <v>1</v>
      </c>
      <c r="AE30" s="8"/>
      <c r="AF30" s="8">
        <v>63</v>
      </c>
      <c r="AG30" s="8" t="s">
        <v>80</v>
      </c>
      <c r="AH30" s="3">
        <v>0</v>
      </c>
      <c r="AI30" s="8"/>
      <c r="AJ30" s="8">
        <v>33</v>
      </c>
      <c r="AK30" s="8" t="s">
        <v>82</v>
      </c>
      <c r="AL30" s="3">
        <v>0</v>
      </c>
      <c r="AM30" s="8"/>
      <c r="AN30" s="8">
        <v>20</v>
      </c>
      <c r="AO30" s="8" t="s">
        <v>82</v>
      </c>
      <c r="AP30" s="3">
        <v>0</v>
      </c>
      <c r="AQ30" s="8"/>
      <c r="AR30" s="8">
        <v>25</v>
      </c>
      <c r="AS30" s="8" t="s">
        <v>82</v>
      </c>
      <c r="AT30" s="3">
        <v>0</v>
      </c>
      <c r="AU30" s="8"/>
      <c r="AV30" s="8">
        <v>0</v>
      </c>
      <c r="AW30" s="8" t="s">
        <v>76</v>
      </c>
      <c r="AX30" s="3">
        <v>0</v>
      </c>
      <c r="AY30" s="8"/>
      <c r="AZ30" s="8">
        <v>64</v>
      </c>
      <c r="BA30" s="8" t="s">
        <v>80</v>
      </c>
      <c r="BB30" s="3">
        <v>0</v>
      </c>
      <c r="BC30" s="8"/>
      <c r="BD30" s="8">
        <v>73</v>
      </c>
      <c r="BE30" s="8" t="s">
        <v>80</v>
      </c>
      <c r="BF30" s="3">
        <v>1</v>
      </c>
      <c r="BG30" s="8"/>
      <c r="BH30" s="8">
        <v>85</v>
      </c>
      <c r="BI30" s="8" t="s">
        <v>80</v>
      </c>
      <c r="BJ30" s="3">
        <v>0</v>
      </c>
      <c r="BK30" s="8" t="s">
        <v>83</v>
      </c>
      <c r="BL30" s="8">
        <v>73</v>
      </c>
      <c r="BM30" s="1" t="s">
        <v>80</v>
      </c>
      <c r="BN30" s="3">
        <v>1</v>
      </c>
      <c r="BO30" s="1"/>
      <c r="BP30" s="8">
        <v>97</v>
      </c>
      <c r="BQ30" s="1" t="s">
        <v>80</v>
      </c>
      <c r="BR30" s="3">
        <v>0</v>
      </c>
      <c r="BS30" s="8"/>
      <c r="BT30" s="8">
        <v>58</v>
      </c>
      <c r="BU30" s="1" t="s">
        <v>82</v>
      </c>
      <c r="BV30" s="3">
        <v>0</v>
      </c>
      <c r="BW30" s="8"/>
      <c r="BX30" s="8">
        <v>76</v>
      </c>
      <c r="BY30" s="1" t="s">
        <v>80</v>
      </c>
      <c r="BZ30" s="3">
        <v>0</v>
      </c>
      <c r="CA30" s="8"/>
      <c r="CB30" s="8">
        <v>86</v>
      </c>
      <c r="CC30" s="1" t="s">
        <v>80</v>
      </c>
      <c r="CD30" s="3">
        <v>0</v>
      </c>
      <c r="CE30" s="8"/>
      <c r="CF30" s="8">
        <v>97</v>
      </c>
      <c r="CG30" s="8" t="s">
        <v>80</v>
      </c>
      <c r="CH30" s="3">
        <v>0</v>
      </c>
      <c r="CI30" s="8" t="s">
        <v>83</v>
      </c>
      <c r="CJ30" s="8">
        <v>27</v>
      </c>
      <c r="CK30" s="1" t="s">
        <v>82</v>
      </c>
      <c r="CL30" s="3">
        <v>0</v>
      </c>
      <c r="CM30" s="1"/>
      <c r="CN30" s="8">
        <v>35</v>
      </c>
      <c r="CO30" s="1" t="s">
        <v>82</v>
      </c>
      <c r="CP30" s="3">
        <v>0</v>
      </c>
      <c r="CQ30" s="8"/>
      <c r="CR30" s="8">
        <v>18</v>
      </c>
      <c r="CS30" s="1" t="s">
        <v>82</v>
      </c>
      <c r="CT30" s="3">
        <v>0</v>
      </c>
      <c r="CU30" s="8"/>
      <c r="CV30" s="8">
        <v>62</v>
      </c>
      <c r="CW30" s="3" t="s">
        <v>80</v>
      </c>
      <c r="CX30" s="3">
        <v>0</v>
      </c>
      <c r="CY30" s="8"/>
      <c r="CZ30" s="8">
        <v>64</v>
      </c>
      <c r="DA30" s="8" t="s">
        <v>80</v>
      </c>
      <c r="DB30" s="3">
        <v>0</v>
      </c>
      <c r="DC30" s="8"/>
      <c r="DD30" s="8"/>
      <c r="DE30" s="8"/>
      <c r="DF30" s="3">
        <v>0</v>
      </c>
      <c r="DG30" s="8"/>
      <c r="DH30" s="8"/>
      <c r="DI30" s="1"/>
      <c r="DJ30" s="3">
        <v>0</v>
      </c>
      <c r="DK30" s="1"/>
      <c r="DL30" s="8"/>
      <c r="DM30" s="1"/>
      <c r="DN30" s="3">
        <v>0</v>
      </c>
      <c r="DO30" s="8"/>
      <c r="DP30" s="8"/>
      <c r="DQ30" s="1"/>
      <c r="DR30" s="3">
        <v>0</v>
      </c>
      <c r="DS30" s="8"/>
    </row>
    <row r="31" spans="1:123" ht="19.5" customHeight="1">
      <c r="A31" s="1" t="s">
        <v>139</v>
      </c>
      <c r="B31" s="8">
        <v>2004</v>
      </c>
      <c r="C31" s="1" t="s">
        <v>89</v>
      </c>
      <c r="D31" s="8">
        <v>59</v>
      </c>
      <c r="E31" s="8" t="s">
        <v>80</v>
      </c>
      <c r="F31" s="3">
        <v>1</v>
      </c>
      <c r="G31" s="1"/>
      <c r="H31" s="8">
        <v>67</v>
      </c>
      <c r="I31" s="8" t="s">
        <v>80</v>
      </c>
      <c r="J31" s="3">
        <v>0</v>
      </c>
      <c r="K31" s="8"/>
      <c r="L31" s="8">
        <v>34</v>
      </c>
      <c r="M31" s="8" t="s">
        <v>82</v>
      </c>
      <c r="N31" s="3">
        <v>1</v>
      </c>
      <c r="O31" s="8"/>
      <c r="P31" s="8">
        <v>94</v>
      </c>
      <c r="Q31" s="8" t="s">
        <v>80</v>
      </c>
      <c r="R31" s="3">
        <v>0</v>
      </c>
      <c r="S31" s="8" t="s">
        <v>83</v>
      </c>
      <c r="T31" s="8">
        <v>35</v>
      </c>
      <c r="U31" s="8" t="s">
        <v>82</v>
      </c>
      <c r="V31" s="3">
        <v>0</v>
      </c>
      <c r="W31" s="8"/>
      <c r="X31" s="8">
        <v>36</v>
      </c>
      <c r="Y31" s="8" t="s">
        <v>82</v>
      </c>
      <c r="Z31" s="3">
        <v>1</v>
      </c>
      <c r="AA31" s="8"/>
      <c r="AB31" s="8">
        <v>37</v>
      </c>
      <c r="AC31" s="8" t="s">
        <v>82</v>
      </c>
      <c r="AD31" s="3">
        <v>0</v>
      </c>
      <c r="AE31" s="8"/>
      <c r="AF31" s="8">
        <v>33</v>
      </c>
      <c r="AG31" s="8" t="s">
        <v>82</v>
      </c>
      <c r="AH31" s="3">
        <v>0</v>
      </c>
      <c r="AI31" s="8"/>
      <c r="AJ31" s="8">
        <v>62</v>
      </c>
      <c r="AK31" s="8" t="s">
        <v>80</v>
      </c>
      <c r="AL31" s="3">
        <v>0</v>
      </c>
      <c r="AM31" s="8"/>
      <c r="AN31" s="8">
        <v>34</v>
      </c>
      <c r="AO31" s="8" t="s">
        <v>82</v>
      </c>
      <c r="AP31" s="3">
        <v>0</v>
      </c>
      <c r="AQ31" s="8"/>
      <c r="AR31" s="8">
        <v>70</v>
      </c>
      <c r="AS31" s="8" t="s">
        <v>80</v>
      </c>
      <c r="AT31" s="3">
        <v>0</v>
      </c>
      <c r="AU31" s="8"/>
      <c r="AV31" s="8">
        <v>29</v>
      </c>
      <c r="AW31" s="8" t="s">
        <v>82</v>
      </c>
      <c r="AX31" s="3">
        <v>0</v>
      </c>
      <c r="AY31" s="8"/>
      <c r="AZ31" s="8">
        <v>31</v>
      </c>
      <c r="BA31" s="8" t="s">
        <v>82</v>
      </c>
      <c r="BB31" s="3">
        <v>0</v>
      </c>
      <c r="BC31" s="8"/>
      <c r="BD31" s="8">
        <v>22</v>
      </c>
      <c r="BE31" s="8" t="s">
        <v>82</v>
      </c>
      <c r="BF31" s="3">
        <v>0</v>
      </c>
      <c r="BG31" s="8"/>
      <c r="BH31" s="8">
        <v>9</v>
      </c>
      <c r="BI31" s="8" t="s">
        <v>82</v>
      </c>
      <c r="BJ31" s="3">
        <v>0</v>
      </c>
      <c r="BK31" s="8"/>
      <c r="BL31" s="8">
        <v>33</v>
      </c>
      <c r="BM31" s="1" t="s">
        <v>82</v>
      </c>
      <c r="BN31" s="3">
        <v>0</v>
      </c>
      <c r="BO31" s="1" t="s">
        <v>83</v>
      </c>
      <c r="BP31" s="8">
        <v>32</v>
      </c>
      <c r="BQ31" s="1" t="s">
        <v>82</v>
      </c>
      <c r="BR31" s="3">
        <v>0</v>
      </c>
      <c r="BS31" s="8"/>
      <c r="BT31" s="8">
        <v>35</v>
      </c>
      <c r="BU31" s="1" t="s">
        <v>82</v>
      </c>
      <c r="BV31" s="3">
        <v>0</v>
      </c>
      <c r="BW31" s="8"/>
      <c r="BX31" s="8">
        <v>19</v>
      </c>
      <c r="BY31" s="1" t="s">
        <v>82</v>
      </c>
      <c r="BZ31" s="3">
        <v>0</v>
      </c>
      <c r="CA31" s="8"/>
      <c r="CB31" s="8">
        <v>0</v>
      </c>
      <c r="CC31" s="1" t="s">
        <v>76</v>
      </c>
      <c r="CD31" s="3">
        <v>0</v>
      </c>
      <c r="CE31" s="8"/>
      <c r="CF31" s="3">
        <v>0</v>
      </c>
      <c r="CG31" s="3" t="s">
        <v>79</v>
      </c>
      <c r="CH31" s="3">
        <v>0</v>
      </c>
      <c r="CI31" s="8"/>
      <c r="CJ31" s="8">
        <v>68</v>
      </c>
      <c r="CK31" s="1" t="s">
        <v>80</v>
      </c>
      <c r="CL31" s="3">
        <v>0</v>
      </c>
      <c r="CM31" s="1"/>
      <c r="CN31" s="8">
        <v>60</v>
      </c>
      <c r="CO31" s="1" t="s">
        <v>80</v>
      </c>
      <c r="CP31" s="3">
        <v>0</v>
      </c>
      <c r="CQ31" s="8"/>
      <c r="CR31" s="8">
        <v>63</v>
      </c>
      <c r="CS31" s="1" t="s">
        <v>80</v>
      </c>
      <c r="CT31" s="3">
        <v>0</v>
      </c>
      <c r="CU31" s="8"/>
      <c r="CV31" s="8">
        <v>32</v>
      </c>
      <c r="CW31" s="1" t="s">
        <v>82</v>
      </c>
      <c r="CX31" s="3">
        <v>1</v>
      </c>
      <c r="CY31" s="8"/>
      <c r="CZ31" s="8">
        <v>33</v>
      </c>
      <c r="DA31" s="8" t="s">
        <v>82</v>
      </c>
      <c r="DB31" s="3">
        <v>0</v>
      </c>
      <c r="DC31" s="8"/>
      <c r="DD31" s="8"/>
      <c r="DE31" s="8"/>
      <c r="DF31" s="3">
        <v>0</v>
      </c>
      <c r="DG31" s="8"/>
      <c r="DH31" s="8"/>
      <c r="DI31" s="1"/>
      <c r="DJ31" s="3">
        <v>0</v>
      </c>
      <c r="DK31" s="1"/>
      <c r="DL31" s="8"/>
      <c r="DM31" s="1"/>
      <c r="DN31" s="3">
        <v>0</v>
      </c>
      <c r="DO31" s="8"/>
      <c r="DP31" s="8"/>
      <c r="DQ31" s="1"/>
      <c r="DR31" s="3">
        <v>0</v>
      </c>
      <c r="DS31" s="8"/>
    </row>
    <row r="32" spans="1:123" ht="19.5" customHeight="1">
      <c r="A32" s="1" t="s">
        <v>140</v>
      </c>
      <c r="B32" s="8">
        <v>2002</v>
      </c>
      <c r="C32" s="1" t="s">
        <v>89</v>
      </c>
      <c r="D32" s="8">
        <v>0</v>
      </c>
      <c r="E32" s="1" t="s">
        <v>77</v>
      </c>
      <c r="F32" s="3">
        <v>0</v>
      </c>
      <c r="G32" s="8"/>
      <c r="H32" s="8">
        <v>0</v>
      </c>
      <c r="I32" s="1" t="s">
        <v>77</v>
      </c>
      <c r="J32" s="3">
        <v>0</v>
      </c>
      <c r="K32" s="8"/>
      <c r="L32" s="8">
        <v>0</v>
      </c>
      <c r="M32" s="1" t="s">
        <v>77</v>
      </c>
      <c r="N32" s="3">
        <v>0</v>
      </c>
      <c r="O32" s="8"/>
      <c r="P32" s="8">
        <v>0</v>
      </c>
      <c r="Q32" s="1" t="s">
        <v>77</v>
      </c>
      <c r="R32" s="3">
        <v>0</v>
      </c>
      <c r="S32" s="9"/>
      <c r="T32" s="8">
        <v>0</v>
      </c>
      <c r="U32" s="8" t="s">
        <v>77</v>
      </c>
      <c r="V32" s="3">
        <v>0</v>
      </c>
      <c r="W32" s="8"/>
      <c r="X32" s="8">
        <v>0</v>
      </c>
      <c r="Y32" s="1" t="s">
        <v>77</v>
      </c>
      <c r="Z32" s="3">
        <v>0</v>
      </c>
      <c r="AA32" s="8"/>
      <c r="AB32" s="8">
        <v>0</v>
      </c>
      <c r="AC32" s="1" t="s">
        <v>77</v>
      </c>
      <c r="AD32" s="3">
        <v>0</v>
      </c>
      <c r="AE32" s="8"/>
      <c r="AF32" s="8">
        <v>0</v>
      </c>
      <c r="AG32" s="8" t="s">
        <v>77</v>
      </c>
      <c r="AH32" s="3">
        <v>0</v>
      </c>
      <c r="AI32" s="8"/>
      <c r="AJ32" s="8">
        <v>0</v>
      </c>
      <c r="AK32" s="8" t="s">
        <v>77</v>
      </c>
      <c r="AL32" s="3">
        <v>0</v>
      </c>
      <c r="AM32" s="8"/>
      <c r="AN32" s="8">
        <v>61</v>
      </c>
      <c r="AO32" s="8" t="s">
        <v>80</v>
      </c>
      <c r="AP32" s="3">
        <v>1</v>
      </c>
      <c r="AQ32" s="8"/>
      <c r="AR32" s="8">
        <v>0</v>
      </c>
      <c r="AS32" s="8" t="s">
        <v>77</v>
      </c>
      <c r="AT32" s="3">
        <v>0</v>
      </c>
      <c r="AU32" s="8"/>
      <c r="AV32" s="8">
        <v>0</v>
      </c>
      <c r="AW32" s="8" t="s">
        <v>77</v>
      </c>
      <c r="AX32" s="3">
        <v>0</v>
      </c>
      <c r="AY32" s="8"/>
      <c r="AZ32" s="8">
        <v>0</v>
      </c>
      <c r="BA32" s="8" t="s">
        <v>77</v>
      </c>
      <c r="BB32" s="3">
        <v>0</v>
      </c>
      <c r="BC32" s="8"/>
      <c r="BD32" s="3">
        <v>0</v>
      </c>
      <c r="BE32" s="3" t="s">
        <v>76</v>
      </c>
      <c r="BF32" s="3">
        <v>0</v>
      </c>
      <c r="BG32" s="8"/>
      <c r="BH32" s="8">
        <v>0</v>
      </c>
      <c r="BI32" s="8" t="s">
        <v>77</v>
      </c>
      <c r="BJ32" s="3">
        <v>0</v>
      </c>
      <c r="BK32" s="8"/>
      <c r="BL32" s="8">
        <v>0</v>
      </c>
      <c r="BM32" s="8" t="s">
        <v>77</v>
      </c>
      <c r="BN32" s="3">
        <v>0</v>
      </c>
      <c r="BO32" s="8"/>
      <c r="BP32" s="8">
        <v>97</v>
      </c>
      <c r="BQ32" s="1" t="s">
        <v>80</v>
      </c>
      <c r="BR32" s="3">
        <v>0</v>
      </c>
      <c r="BS32" s="8"/>
      <c r="BT32" s="8">
        <v>93</v>
      </c>
      <c r="BU32" s="1" t="s">
        <v>80</v>
      </c>
      <c r="BV32" s="3">
        <v>3</v>
      </c>
      <c r="BW32" s="8"/>
      <c r="BX32" s="8">
        <v>88</v>
      </c>
      <c r="BY32" s="1" t="s">
        <v>80</v>
      </c>
      <c r="BZ32" s="3">
        <v>0</v>
      </c>
      <c r="CA32" s="8"/>
      <c r="CB32" s="8">
        <v>0</v>
      </c>
      <c r="CC32" s="8" t="s">
        <v>77</v>
      </c>
      <c r="CD32" s="3">
        <v>0</v>
      </c>
      <c r="CE32" s="8"/>
      <c r="CF32" s="8">
        <v>0</v>
      </c>
      <c r="CG32" s="8" t="s">
        <v>77</v>
      </c>
      <c r="CH32" s="3">
        <v>0</v>
      </c>
      <c r="CI32" s="8"/>
      <c r="CJ32" s="8">
        <v>0</v>
      </c>
      <c r="CK32" s="8" t="s">
        <v>77</v>
      </c>
      <c r="CL32" s="3">
        <v>0</v>
      </c>
      <c r="CM32" s="8"/>
      <c r="CN32" s="8">
        <v>0</v>
      </c>
      <c r="CO32" s="8" t="s">
        <v>77</v>
      </c>
      <c r="CP32" s="3">
        <v>0</v>
      </c>
      <c r="CQ32" s="8"/>
      <c r="CR32" s="8">
        <v>79</v>
      </c>
      <c r="CS32" s="1" t="s">
        <v>80</v>
      </c>
      <c r="CT32" s="3">
        <v>0</v>
      </c>
      <c r="CU32" s="8"/>
      <c r="CV32" s="8">
        <v>0</v>
      </c>
      <c r="CW32" s="8" t="s">
        <v>77</v>
      </c>
      <c r="CX32" s="3">
        <v>0</v>
      </c>
      <c r="CY32" s="8"/>
      <c r="CZ32" s="8">
        <v>85</v>
      </c>
      <c r="DA32" s="8" t="s">
        <v>80</v>
      </c>
      <c r="DB32" s="3">
        <v>0</v>
      </c>
      <c r="DC32" s="8"/>
      <c r="DD32" s="8"/>
      <c r="DE32" s="8"/>
      <c r="DF32" s="3">
        <v>0</v>
      </c>
      <c r="DG32" s="8"/>
      <c r="DH32" s="8"/>
      <c r="DI32" s="1"/>
      <c r="DJ32" s="3">
        <v>0</v>
      </c>
      <c r="DK32" s="8"/>
      <c r="DL32" s="8"/>
      <c r="DM32" s="1"/>
      <c r="DN32" s="3">
        <v>0</v>
      </c>
      <c r="DO32" s="8"/>
      <c r="DP32" s="8"/>
      <c r="DQ32" s="1"/>
      <c r="DR32" s="3">
        <v>0</v>
      </c>
      <c r="DS32" s="8"/>
    </row>
    <row r="33" spans="1:123" ht="19.5" customHeight="1">
      <c r="A33" s="1" t="s">
        <v>141</v>
      </c>
      <c r="B33" s="8">
        <v>2005</v>
      </c>
      <c r="C33" s="1" t="s">
        <v>89</v>
      </c>
      <c r="D33" s="8">
        <v>0</v>
      </c>
      <c r="E33" s="8" t="s">
        <v>88</v>
      </c>
      <c r="F33" s="3">
        <v>0</v>
      </c>
      <c r="G33" s="8"/>
      <c r="H33" s="8">
        <v>0</v>
      </c>
      <c r="I33" s="8" t="s">
        <v>88</v>
      </c>
      <c r="J33" s="3">
        <v>0</v>
      </c>
      <c r="K33" s="8"/>
      <c r="L33" s="8">
        <v>0</v>
      </c>
      <c r="M33" s="8" t="s">
        <v>88</v>
      </c>
      <c r="N33" s="3">
        <v>0</v>
      </c>
      <c r="O33" s="8"/>
      <c r="P33" s="8">
        <v>0</v>
      </c>
      <c r="Q33" s="8" t="s">
        <v>88</v>
      </c>
      <c r="R33" s="3">
        <v>0</v>
      </c>
      <c r="S33" s="8"/>
      <c r="T33" s="8">
        <v>0</v>
      </c>
      <c r="U33" s="8" t="s">
        <v>88</v>
      </c>
      <c r="V33" s="3">
        <v>0</v>
      </c>
      <c r="W33" s="8"/>
      <c r="X33" s="8">
        <v>0</v>
      </c>
      <c r="Y33" s="8" t="s">
        <v>88</v>
      </c>
      <c r="Z33" s="3">
        <v>0</v>
      </c>
      <c r="AA33" s="8"/>
      <c r="AB33" s="8">
        <v>0</v>
      </c>
      <c r="AC33" s="8" t="s">
        <v>88</v>
      </c>
      <c r="AD33" s="3">
        <v>0</v>
      </c>
      <c r="AE33" s="8"/>
      <c r="AF33" s="8">
        <v>0</v>
      </c>
      <c r="AG33" s="8" t="s">
        <v>88</v>
      </c>
      <c r="AH33" s="3">
        <v>0</v>
      </c>
      <c r="AI33" s="8"/>
      <c r="AJ33" s="8">
        <v>0</v>
      </c>
      <c r="AK33" s="8" t="s">
        <v>88</v>
      </c>
      <c r="AL33" s="3">
        <v>0</v>
      </c>
      <c r="AM33" s="8"/>
      <c r="AN33" s="8">
        <v>0</v>
      </c>
      <c r="AO33" s="8" t="s">
        <v>88</v>
      </c>
      <c r="AP33" s="3">
        <v>0</v>
      </c>
      <c r="AQ33" s="8"/>
      <c r="AR33" s="8">
        <v>0</v>
      </c>
      <c r="AS33" s="8" t="s">
        <v>88</v>
      </c>
      <c r="AT33" s="3">
        <v>0</v>
      </c>
      <c r="AU33" s="8"/>
      <c r="AV33" s="8">
        <v>0</v>
      </c>
      <c r="AW33" s="8" t="s">
        <v>88</v>
      </c>
      <c r="AX33" s="3">
        <v>0</v>
      </c>
      <c r="AY33" s="8"/>
      <c r="AZ33" s="8">
        <v>0</v>
      </c>
      <c r="BA33" s="8" t="s">
        <v>88</v>
      </c>
      <c r="BB33" s="3">
        <v>0</v>
      </c>
      <c r="BC33" s="8"/>
      <c r="BD33" s="8">
        <v>0</v>
      </c>
      <c r="BE33" s="8" t="s">
        <v>88</v>
      </c>
      <c r="BF33" s="3">
        <v>0</v>
      </c>
      <c r="BG33" s="8"/>
      <c r="BH33" s="8">
        <v>0</v>
      </c>
      <c r="BI33" s="8" t="s">
        <v>88</v>
      </c>
      <c r="BJ33" s="3">
        <v>0</v>
      </c>
      <c r="BK33" s="8"/>
      <c r="BL33" s="8">
        <v>0</v>
      </c>
      <c r="BM33" s="8" t="s">
        <v>88</v>
      </c>
      <c r="BN33" s="3">
        <v>0</v>
      </c>
      <c r="BO33" s="8"/>
      <c r="BP33" s="3">
        <v>0</v>
      </c>
      <c r="BQ33" s="3" t="s">
        <v>76</v>
      </c>
      <c r="BR33" s="3">
        <v>0</v>
      </c>
      <c r="BS33" s="8"/>
      <c r="BT33" s="3">
        <v>0</v>
      </c>
      <c r="BU33" s="3" t="s">
        <v>76</v>
      </c>
      <c r="BV33" s="3">
        <v>0</v>
      </c>
      <c r="BW33" s="8"/>
      <c r="BX33" s="3">
        <v>0</v>
      </c>
      <c r="BY33" s="3" t="s">
        <v>79</v>
      </c>
      <c r="BZ33" s="3">
        <v>0</v>
      </c>
      <c r="CA33" s="8"/>
      <c r="CB33" s="3">
        <v>0</v>
      </c>
      <c r="CC33" s="3" t="s">
        <v>79</v>
      </c>
      <c r="CD33" s="3">
        <v>0</v>
      </c>
      <c r="CE33" s="8"/>
      <c r="CF33" s="3">
        <v>0</v>
      </c>
      <c r="CG33" s="3" t="s">
        <v>79</v>
      </c>
      <c r="CH33" s="3">
        <v>0</v>
      </c>
      <c r="CI33" s="8"/>
      <c r="CJ33" s="3">
        <v>0</v>
      </c>
      <c r="CK33" s="3" t="s">
        <v>76</v>
      </c>
      <c r="CL33" s="3">
        <v>0</v>
      </c>
      <c r="CM33" s="8"/>
      <c r="CN33" s="3">
        <v>0</v>
      </c>
      <c r="CO33" s="3" t="s">
        <v>76</v>
      </c>
      <c r="CP33" s="3">
        <v>0</v>
      </c>
      <c r="CQ33" s="8"/>
      <c r="CR33" s="3">
        <v>0</v>
      </c>
      <c r="CS33" s="3" t="s">
        <v>76</v>
      </c>
      <c r="CT33" s="3">
        <v>0</v>
      </c>
      <c r="CU33" s="8"/>
      <c r="CV33" s="8">
        <v>10</v>
      </c>
      <c r="CW33" s="1" t="s">
        <v>80</v>
      </c>
      <c r="CX33" s="3">
        <v>0</v>
      </c>
      <c r="CY33" s="8"/>
      <c r="CZ33" s="8">
        <v>0</v>
      </c>
      <c r="DA33" s="8" t="s">
        <v>76</v>
      </c>
      <c r="DB33" s="3">
        <v>0</v>
      </c>
      <c r="DC33" s="8"/>
      <c r="DD33" s="8"/>
      <c r="DE33" s="8"/>
      <c r="DF33" s="3">
        <v>0</v>
      </c>
      <c r="DG33" s="8"/>
      <c r="DH33" s="8"/>
      <c r="DI33" s="1"/>
      <c r="DJ33" s="3">
        <v>0</v>
      </c>
      <c r="DK33" s="8"/>
      <c r="DL33" s="8"/>
      <c r="DM33" s="1"/>
      <c r="DN33" s="3">
        <v>0</v>
      </c>
      <c r="DO33" s="8"/>
      <c r="DP33" s="8"/>
      <c r="DQ33" s="1"/>
      <c r="DR33" s="3">
        <v>0</v>
      </c>
      <c r="DS33" s="8"/>
    </row>
    <row r="34" spans="1:123" ht="19.5" customHeight="1">
      <c r="A34" s="1" t="s">
        <v>142</v>
      </c>
      <c r="B34" s="8">
        <v>2005</v>
      </c>
      <c r="C34" s="1" t="s">
        <v>89</v>
      </c>
      <c r="D34" s="8">
        <v>0</v>
      </c>
      <c r="E34" s="8" t="s">
        <v>88</v>
      </c>
      <c r="F34" s="3">
        <v>0</v>
      </c>
      <c r="G34" s="8"/>
      <c r="H34" s="8">
        <v>0</v>
      </c>
      <c r="I34" s="8" t="s">
        <v>88</v>
      </c>
      <c r="J34" s="3">
        <v>0</v>
      </c>
      <c r="K34" s="8"/>
      <c r="L34" s="8">
        <v>0</v>
      </c>
      <c r="M34" s="8" t="s">
        <v>88</v>
      </c>
      <c r="N34" s="3">
        <v>0</v>
      </c>
      <c r="O34" s="8"/>
      <c r="P34" s="8">
        <v>0</v>
      </c>
      <c r="Q34" s="8" t="s">
        <v>88</v>
      </c>
      <c r="R34" s="3">
        <v>0</v>
      </c>
      <c r="S34" s="8"/>
      <c r="T34" s="8">
        <v>0</v>
      </c>
      <c r="U34" s="8" t="s">
        <v>88</v>
      </c>
      <c r="V34" s="3">
        <v>0</v>
      </c>
      <c r="W34" s="8"/>
      <c r="X34" s="8">
        <v>0</v>
      </c>
      <c r="Y34" s="8" t="s">
        <v>88</v>
      </c>
      <c r="Z34" s="3">
        <v>0</v>
      </c>
      <c r="AA34" s="8"/>
      <c r="AB34" s="8">
        <v>0</v>
      </c>
      <c r="AC34" s="8" t="s">
        <v>88</v>
      </c>
      <c r="AD34" s="3">
        <v>0</v>
      </c>
      <c r="AE34" s="8"/>
      <c r="AF34" s="8">
        <v>0</v>
      </c>
      <c r="AG34" s="8" t="s">
        <v>88</v>
      </c>
      <c r="AH34" s="3">
        <v>0</v>
      </c>
      <c r="AI34" s="8"/>
      <c r="AJ34" s="8">
        <v>0</v>
      </c>
      <c r="AK34" s="8" t="s">
        <v>88</v>
      </c>
      <c r="AL34" s="3">
        <v>0</v>
      </c>
      <c r="AM34" s="8"/>
      <c r="AN34" s="8">
        <v>0</v>
      </c>
      <c r="AO34" s="8" t="s">
        <v>88</v>
      </c>
      <c r="AP34" s="3">
        <v>0</v>
      </c>
      <c r="AQ34" s="8"/>
      <c r="AR34" s="8">
        <v>0</v>
      </c>
      <c r="AS34" s="8" t="s">
        <v>88</v>
      </c>
      <c r="AT34" s="3">
        <v>0</v>
      </c>
      <c r="AU34" s="8"/>
      <c r="AV34" s="8">
        <v>0</v>
      </c>
      <c r="AW34" s="8" t="s">
        <v>88</v>
      </c>
      <c r="AX34" s="3">
        <v>0</v>
      </c>
      <c r="AY34" s="8"/>
      <c r="AZ34" s="8">
        <v>0</v>
      </c>
      <c r="BA34" s="8" t="s">
        <v>88</v>
      </c>
      <c r="BB34" s="3">
        <v>0</v>
      </c>
      <c r="BC34" s="8"/>
      <c r="BD34" s="8">
        <v>0</v>
      </c>
      <c r="BE34" s="8" t="s">
        <v>88</v>
      </c>
      <c r="BF34" s="3">
        <v>0</v>
      </c>
      <c r="BG34" s="8"/>
      <c r="BH34" s="8">
        <v>0</v>
      </c>
      <c r="BI34" s="8" t="s">
        <v>88</v>
      </c>
      <c r="BJ34" s="3">
        <v>0</v>
      </c>
      <c r="BK34" s="8"/>
      <c r="BL34" s="8">
        <v>0</v>
      </c>
      <c r="BM34" s="8" t="s">
        <v>88</v>
      </c>
      <c r="BN34" s="3">
        <v>0</v>
      </c>
      <c r="BO34" s="8"/>
      <c r="BP34" s="8">
        <v>0</v>
      </c>
      <c r="BQ34" s="8" t="s">
        <v>88</v>
      </c>
      <c r="BR34" s="3">
        <v>0</v>
      </c>
      <c r="BS34" s="8"/>
      <c r="BT34" s="8">
        <v>0</v>
      </c>
      <c r="BU34" s="8" t="s">
        <v>88</v>
      </c>
      <c r="BV34" s="3">
        <v>0</v>
      </c>
      <c r="BW34" s="8"/>
      <c r="BX34" s="8">
        <v>0</v>
      </c>
      <c r="BY34" s="8" t="s">
        <v>88</v>
      </c>
      <c r="BZ34" s="3">
        <v>0</v>
      </c>
      <c r="CA34" s="8"/>
      <c r="CB34" s="3">
        <v>98</v>
      </c>
      <c r="CC34" s="3" t="s">
        <v>80</v>
      </c>
      <c r="CD34" s="3">
        <v>0</v>
      </c>
      <c r="CE34" s="8" t="s">
        <v>83</v>
      </c>
      <c r="CF34" s="8">
        <v>97</v>
      </c>
      <c r="CG34" s="8" t="s">
        <v>80</v>
      </c>
      <c r="CH34" s="3">
        <v>1</v>
      </c>
      <c r="CI34" s="8"/>
      <c r="CJ34" s="8">
        <v>95</v>
      </c>
      <c r="CK34" s="1" t="s">
        <v>80</v>
      </c>
      <c r="CL34" s="3">
        <v>0</v>
      </c>
      <c r="CM34" s="8"/>
      <c r="CN34" s="8">
        <v>85</v>
      </c>
      <c r="CO34" s="1" t="s">
        <v>80</v>
      </c>
      <c r="CP34" s="3">
        <v>1</v>
      </c>
      <c r="CQ34" s="8"/>
      <c r="CR34" s="3">
        <v>0</v>
      </c>
      <c r="CS34" s="3" t="s">
        <v>78</v>
      </c>
      <c r="CT34" s="3">
        <v>0</v>
      </c>
      <c r="CU34" s="8"/>
      <c r="CV34" s="8">
        <v>84</v>
      </c>
      <c r="CW34" s="1" t="s">
        <v>82</v>
      </c>
      <c r="CX34" s="3">
        <v>2</v>
      </c>
      <c r="CY34" s="8"/>
      <c r="CZ34" s="8">
        <v>0</v>
      </c>
      <c r="DA34" s="8" t="s">
        <v>77</v>
      </c>
      <c r="DB34" s="3">
        <v>0</v>
      </c>
      <c r="DC34" s="8"/>
      <c r="DD34" s="8"/>
      <c r="DE34" s="8"/>
      <c r="DF34" s="3">
        <v>0</v>
      </c>
      <c r="DG34" s="8"/>
      <c r="DH34" s="8"/>
      <c r="DI34" s="1"/>
      <c r="DJ34" s="3">
        <v>0</v>
      </c>
      <c r="DK34" s="8"/>
      <c r="DL34" s="8"/>
      <c r="DM34" s="1"/>
      <c r="DN34" s="3">
        <v>0</v>
      </c>
      <c r="DO34" s="8"/>
      <c r="DP34" s="8"/>
      <c r="DQ34" s="1"/>
      <c r="DR34" s="3">
        <v>0</v>
      </c>
      <c r="DS34" s="8"/>
    </row>
    <row r="35" spans="1:123" ht="19.5" customHeight="1">
      <c r="A35" s="10"/>
      <c r="B35" s="10"/>
      <c r="C35" s="10"/>
      <c r="D35" s="10">
        <f>SUM(D2:D34)</f>
        <v>855</v>
      </c>
      <c r="E35" s="10"/>
      <c r="F35" s="10"/>
      <c r="G35" s="10"/>
      <c r="H35" s="10">
        <f>SUM(H2:H34)</f>
        <v>715</v>
      </c>
      <c r="I35" s="10"/>
      <c r="J35" s="10"/>
      <c r="K35" s="10"/>
      <c r="L35" s="10">
        <f>SUM(L2:L34)</f>
        <v>960</v>
      </c>
      <c r="M35" s="10"/>
      <c r="N35" s="10"/>
      <c r="O35" s="10"/>
      <c r="P35" s="10">
        <f>SUM(P2:P34)</f>
        <v>869</v>
      </c>
      <c r="Q35" s="10"/>
      <c r="R35" s="10"/>
      <c r="S35" s="10"/>
      <c r="T35" s="10">
        <f>SUM(T2:T34)</f>
        <v>694</v>
      </c>
      <c r="U35" s="10"/>
      <c r="V35" s="10"/>
      <c r="W35" s="10"/>
      <c r="X35" s="10">
        <f>SUM(X2:X34)</f>
        <v>736</v>
      </c>
      <c r="Y35" s="10"/>
      <c r="Z35" s="10"/>
      <c r="AA35" s="10"/>
      <c r="AB35" s="10">
        <f>SUM(AB2:AB34)</f>
        <v>712</v>
      </c>
      <c r="AC35" s="10"/>
      <c r="AD35" s="10"/>
      <c r="AE35" s="10"/>
      <c r="AF35" s="10">
        <f>SUM(AF2:AF34)</f>
        <v>801</v>
      </c>
      <c r="AG35" s="10"/>
      <c r="AH35" s="10"/>
      <c r="AI35" s="10"/>
      <c r="AJ35" s="10">
        <f>SUM(AJ2:AJ34)</f>
        <v>887</v>
      </c>
      <c r="AK35" s="10"/>
      <c r="AL35" s="10"/>
      <c r="AM35" s="10"/>
      <c r="AN35" s="10">
        <f>SUM(AN2:AN34)</f>
        <v>832</v>
      </c>
      <c r="AO35" s="10"/>
      <c r="AP35" s="10"/>
      <c r="AQ35" s="10"/>
      <c r="AR35" s="10">
        <f>SUM(AR2:AR34)</f>
        <v>855</v>
      </c>
      <c r="AS35" s="10"/>
      <c r="AT35" s="10"/>
      <c r="AU35" s="10"/>
      <c r="AV35" s="10">
        <f>SUM(AV2:AV34)</f>
        <v>658</v>
      </c>
      <c r="AW35" s="10"/>
      <c r="AX35" s="10"/>
      <c r="AY35" s="10"/>
      <c r="AZ35" s="10">
        <f>SUM(AZ2:AZ34)</f>
        <v>760</v>
      </c>
      <c r="BA35" s="10"/>
      <c r="BB35" s="10"/>
      <c r="BC35" s="10"/>
      <c r="BD35" s="10">
        <f>SUM(BD2:BD34)</f>
        <v>950</v>
      </c>
      <c r="BE35" s="10"/>
      <c r="BF35" s="10"/>
      <c r="BG35" s="10"/>
      <c r="BH35" s="10">
        <f>SUM(BH2:BH34)</f>
        <v>844</v>
      </c>
      <c r="BI35" s="10"/>
      <c r="BJ35" s="10"/>
      <c r="BK35" s="10"/>
      <c r="BL35" s="10">
        <f>SUM(BL2:BL34)</f>
        <v>931</v>
      </c>
      <c r="BM35" s="10"/>
      <c r="BN35" s="10"/>
      <c r="BO35" s="10"/>
      <c r="BP35" s="10">
        <f>SUM(BP2:BP34)</f>
        <v>1067</v>
      </c>
      <c r="BQ35" s="10"/>
      <c r="BR35" s="10"/>
      <c r="BS35" s="10"/>
      <c r="BT35" s="10">
        <f>SUM(BT2:BT34)</f>
        <v>1008</v>
      </c>
      <c r="BU35" s="10"/>
      <c r="BV35" s="10"/>
      <c r="BW35" s="10"/>
      <c r="BX35" s="10">
        <f>SUM(BX2:BX34)</f>
        <v>1038</v>
      </c>
      <c r="BY35" s="10"/>
      <c r="BZ35" s="10"/>
      <c r="CA35" s="10"/>
      <c r="CB35" s="10">
        <f>SUM(CB2:CB34)</f>
        <v>1066</v>
      </c>
      <c r="CC35" s="10"/>
      <c r="CD35" s="10"/>
      <c r="CE35" s="10"/>
      <c r="CF35" s="10">
        <f>SUM(CF2:CF34)</f>
        <v>1060</v>
      </c>
      <c r="CG35" s="10"/>
      <c r="CH35" s="10"/>
      <c r="CI35" s="10"/>
      <c r="CJ35" s="10">
        <f>SUM(CJ2:CJ34)</f>
        <v>1041</v>
      </c>
      <c r="CK35" s="10"/>
      <c r="CL35" s="10"/>
      <c r="CM35" s="10"/>
      <c r="CN35" s="10">
        <f>SUM(CN2:CN34)</f>
        <v>1045</v>
      </c>
      <c r="CO35" s="10"/>
      <c r="CP35" s="10"/>
      <c r="CQ35" s="10"/>
      <c r="CR35" s="10">
        <f>SUM(CR2:CR34)</f>
        <v>1067</v>
      </c>
      <c r="CS35" s="10"/>
      <c r="CT35" s="10"/>
      <c r="CU35" s="10"/>
      <c r="CV35" s="10">
        <f>SUM(CV2:CV34)</f>
        <v>1034</v>
      </c>
      <c r="CW35" s="10"/>
      <c r="CX35" s="10"/>
      <c r="CY35" s="10"/>
      <c r="CZ35" s="10">
        <f>SUM(CZ2:CZ34)</f>
        <v>1053</v>
      </c>
      <c r="DA35" s="10"/>
      <c r="DB35" s="10"/>
      <c r="DC35" s="10"/>
      <c r="DD35" s="10">
        <f>SUM(DD2:DD34)</f>
        <v>0</v>
      </c>
      <c r="DE35" s="10"/>
      <c r="DF35" s="10"/>
      <c r="DG35" s="10"/>
      <c r="DH35" s="10">
        <f>SUM(DH2:DH34)</f>
        <v>0</v>
      </c>
      <c r="DI35" s="10"/>
      <c r="DJ35" s="10"/>
      <c r="DK35" s="10"/>
      <c r="DL35" s="10">
        <f>SUM(DL2:DL34)</f>
        <v>0</v>
      </c>
      <c r="DM35" s="10"/>
      <c r="DN35" s="10"/>
      <c r="DO35" s="10"/>
      <c r="DP35" s="10">
        <f>SUM(DP2:DP34)</f>
        <v>0</v>
      </c>
      <c r="DQ35" s="10"/>
      <c r="DR35" s="10"/>
      <c r="DS35" s="10"/>
    </row>
    <row r="36" spans="1:123" ht="19.5" customHeight="1">
      <c r="A36" s="10"/>
      <c r="B36" s="10"/>
      <c r="C36" s="10"/>
      <c r="D36" s="10">
        <v>1</v>
      </c>
      <c r="E36" s="10"/>
      <c r="F36" s="10"/>
      <c r="G36" s="10"/>
      <c r="H36" s="10">
        <v>2</v>
      </c>
      <c r="I36" s="10"/>
      <c r="J36" s="10"/>
      <c r="K36" s="10"/>
      <c r="L36" s="10">
        <v>3</v>
      </c>
      <c r="M36" s="10"/>
      <c r="N36" s="10"/>
      <c r="O36" s="10"/>
      <c r="P36" s="10">
        <v>4</v>
      </c>
      <c r="Q36" s="10"/>
      <c r="R36" s="10"/>
      <c r="S36" s="10"/>
      <c r="T36" s="10">
        <v>5</v>
      </c>
      <c r="U36" s="10"/>
      <c r="V36" s="10"/>
      <c r="W36" s="10"/>
      <c r="X36" s="10">
        <v>6</v>
      </c>
      <c r="Y36" s="10"/>
      <c r="Z36" s="10"/>
      <c r="AA36" s="10"/>
      <c r="AB36" s="10">
        <v>7</v>
      </c>
      <c r="AC36" s="10"/>
      <c r="AD36" s="10"/>
      <c r="AE36" s="10"/>
      <c r="AF36" s="10">
        <v>8</v>
      </c>
      <c r="AG36" s="10"/>
      <c r="AH36" s="10"/>
      <c r="AI36" s="10"/>
      <c r="AJ36" s="10">
        <v>9</v>
      </c>
      <c r="AK36" s="10"/>
      <c r="AL36" s="10"/>
      <c r="AM36" s="10"/>
      <c r="AN36" s="10">
        <v>10</v>
      </c>
      <c r="AO36" s="10"/>
      <c r="AP36" s="10"/>
      <c r="AQ36" s="10"/>
      <c r="AR36" s="10">
        <v>11</v>
      </c>
      <c r="AS36" s="10"/>
      <c r="AT36" s="10"/>
      <c r="AU36" s="10"/>
      <c r="AV36" s="10">
        <v>12</v>
      </c>
      <c r="AW36" s="10"/>
      <c r="AX36" s="10"/>
      <c r="AY36" s="10"/>
      <c r="AZ36" s="10">
        <v>13</v>
      </c>
      <c r="BA36" s="10"/>
      <c r="BB36" s="10"/>
      <c r="BC36" s="10"/>
      <c r="BD36" s="10">
        <v>14</v>
      </c>
      <c r="BE36" s="10"/>
      <c r="BF36" s="10"/>
      <c r="BG36" s="10"/>
      <c r="BH36" s="10">
        <v>15</v>
      </c>
      <c r="BI36" s="10"/>
      <c r="BJ36" s="10"/>
      <c r="BK36" s="10"/>
      <c r="BL36" s="10">
        <v>1</v>
      </c>
      <c r="BM36" s="10"/>
      <c r="BN36" s="10"/>
      <c r="BO36" s="10"/>
      <c r="BP36" s="10">
        <v>2</v>
      </c>
      <c r="BQ36" s="10"/>
      <c r="BR36" s="10"/>
      <c r="BS36" s="10"/>
      <c r="BT36" s="10">
        <v>3</v>
      </c>
      <c r="BU36" s="10"/>
      <c r="BV36" s="10"/>
      <c r="BW36" s="10"/>
      <c r="BX36" s="10">
        <v>4</v>
      </c>
      <c r="BY36" s="10"/>
      <c r="BZ36" s="10"/>
      <c r="CA36" s="10"/>
      <c r="CB36" s="10">
        <v>5</v>
      </c>
      <c r="CC36" s="10"/>
      <c r="CD36" s="10"/>
      <c r="CE36" s="10"/>
      <c r="CF36" s="10">
        <v>6</v>
      </c>
      <c r="CG36" s="10"/>
      <c r="CH36" s="10"/>
      <c r="CI36" s="10"/>
      <c r="CJ36" s="10">
        <v>7</v>
      </c>
      <c r="CK36" s="10"/>
      <c r="CL36" s="10"/>
      <c r="CM36" s="10"/>
      <c r="CN36" s="10">
        <v>8</v>
      </c>
      <c r="CO36" s="10"/>
      <c r="CP36" s="10"/>
      <c r="CQ36" s="10"/>
      <c r="CR36" s="10">
        <v>9</v>
      </c>
      <c r="CS36" s="10"/>
      <c r="CT36" s="10"/>
      <c r="CU36" s="10"/>
      <c r="CV36" s="10">
        <v>10</v>
      </c>
      <c r="CW36" s="10"/>
      <c r="CX36" s="10"/>
      <c r="CY36" s="10"/>
      <c r="CZ36" s="10">
        <v>11</v>
      </c>
      <c r="DA36" s="10"/>
      <c r="DB36" s="10"/>
      <c r="DC36" s="10"/>
      <c r="DD36" s="10">
        <v>12</v>
      </c>
      <c r="DE36" s="10"/>
      <c r="DF36" s="10"/>
      <c r="DG36" s="10"/>
      <c r="DH36" s="10">
        <v>13</v>
      </c>
      <c r="DI36" s="10"/>
      <c r="DJ36" s="10"/>
      <c r="DK36" s="10"/>
      <c r="DL36" s="10">
        <v>14</v>
      </c>
      <c r="DM36" s="10"/>
      <c r="DN36" s="10"/>
      <c r="DO36" s="10"/>
      <c r="DP36" s="10">
        <v>15</v>
      </c>
      <c r="DQ36" s="10"/>
      <c r="DR36" s="10"/>
      <c r="DS36" s="10"/>
    </row>
    <row r="37" spans="1:123" ht="19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</row>
    <row r="38" spans="1:123" ht="19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</row>
    <row r="39" spans="1:123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spans="1:123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spans="1:123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spans="1:123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spans="1:12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spans="1:123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spans="1:123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spans="1:123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spans="1:123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spans="1:123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spans="1:123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spans="1:123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spans="1:123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spans="1:123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spans="1:12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spans="1:123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spans="1:123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spans="1:123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spans="1:123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spans="1:123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spans="1:123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spans="1:123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spans="1:123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spans="1:123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spans="1:12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spans="1:123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spans="1:123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spans="1:123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spans="1:123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spans="1:123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spans="1:123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spans="1:123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spans="1:123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spans="1:123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spans="1:12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spans="1:123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spans="1:123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spans="1:123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spans="1:123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spans="1:123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spans="1:123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spans="1:123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spans="1:123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spans="1:123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spans="1:12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spans="1:123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spans="1:123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spans="1:123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spans="1:123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spans="1:123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spans="1:123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spans="1:123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spans="1:123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spans="1:123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spans="1:12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spans="1:123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spans="1:123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spans="1:123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spans="1:123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spans="1:123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spans="1:123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spans="1:123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spans="1:123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spans="1:123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spans="1:12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spans="1:123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spans="1:123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spans="1:123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spans="1:123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spans="1:123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spans="1:123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spans="1:123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spans="1:123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spans="1:123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spans="1:12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spans="1:123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spans="1:123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spans="1:123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spans="1:123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spans="1:123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spans="1:123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spans="1:123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spans="1:123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spans="1:123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spans="1: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spans="1:123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spans="1:123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spans="1:123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spans="1:123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spans="1:123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spans="1:123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spans="1:123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spans="1:123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spans="1:123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spans="1:12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spans="1:123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spans="1:123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spans="1:123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spans="1:123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spans="1:123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spans="1:123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spans="1:123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spans="1:123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spans="1:123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spans="1:12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spans="1:123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spans="1:123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spans="1:123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spans="1:123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spans="1:123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spans="1:123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spans="1:123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spans="1:123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spans="1:123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spans="1:12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spans="1:123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spans="1:123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spans="1:123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spans="1:123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spans="1:123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spans="1:123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spans="1:123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spans="1:123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spans="1:123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spans="1:12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spans="1:123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spans="1:123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spans="1:123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spans="1:123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spans="1:123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spans="1:123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spans="1:123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spans="1:123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spans="1:123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spans="1:12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spans="1:123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spans="1:123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spans="1:123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spans="1:123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spans="1:123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spans="1:123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spans="1:123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spans="1:123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spans="1:123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spans="1:12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spans="1:123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spans="1:123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spans="1:123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spans="1:123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spans="1:123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spans="1:123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spans="1:123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spans="1:123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spans="1:123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spans="1:12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spans="1:123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spans="1:123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spans="1:123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spans="1:123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spans="1:123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spans="1:123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spans="1:123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spans="1:123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spans="1:123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spans="1:12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spans="1:123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spans="1:123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spans="1:123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spans="1:123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spans="1:123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spans="1:123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spans="1:123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spans="1:123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spans="1:123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spans="1:12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spans="1:123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spans="1:123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spans="1:123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spans="1:123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spans="1:123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spans="1:123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spans="1:123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spans="1:123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spans="1:123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spans="1:1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spans="1:123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spans="1:123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spans="1:123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spans="1:123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spans="1:123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spans="1:123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spans="1:123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spans="1:123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spans="1:123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spans="1:12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spans="1:123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spans="1:123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spans="1:123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spans="1:123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spans="1:123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spans="1:123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spans="1:123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spans="1:123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spans="1:123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spans="1:12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spans="1:123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spans="1:123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spans="1:123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spans="1:123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spans="1:123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spans="1:123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spans="1:123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spans="1:123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spans="1:123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spans="1:12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spans="1:123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spans="1:123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spans="1:123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spans="1:123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spans="1:123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spans="1:123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spans="1:123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spans="1:123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spans="1:123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spans="1:12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spans="1:123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spans="1:123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spans="1:123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spans="1:123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spans="1:123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spans="1:123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spans="1:123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spans="1:123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spans="1:123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spans="1:12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spans="1:123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spans="1:123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spans="1:123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spans="1:123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spans="1:123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spans="1:123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spans="1:123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spans="1:123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spans="1:123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spans="1:12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spans="1:123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spans="1:123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spans="1:123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spans="1:123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spans="1:123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spans="1:123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spans="1:123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spans="1:123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spans="1:123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spans="1:12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spans="1:123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spans="1:123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spans="1:123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spans="1:123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spans="1:123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spans="1:123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spans="1:123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spans="1:123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spans="1:123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spans="1:12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spans="1:123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spans="1:123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spans="1:123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spans="1:123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spans="1:123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spans="1:123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spans="1:123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spans="1:123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spans="1:123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spans="1:12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spans="1:123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spans="1:123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spans="1:123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spans="1:123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spans="1:123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spans="1:123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spans="1:123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spans="1:123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spans="1:123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spans="1:1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spans="1:123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spans="1:123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spans="1:123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spans="1:123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spans="1:123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spans="1:123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spans="1:123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spans="1:123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spans="1:123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spans="1:12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spans="1:123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spans="1:123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spans="1:123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spans="1:123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spans="1:123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spans="1:123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spans="1:123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spans="1:123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spans="1:123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spans="1:12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spans="1:123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spans="1:123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spans="1:123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spans="1:123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spans="1:123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spans="1:123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spans="1:123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spans="1:123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spans="1:123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spans="1:12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spans="1:123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spans="1:123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spans="1:123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spans="1:123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spans="1:123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spans="1:123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spans="1:123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spans="1:123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spans="1:123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spans="1:12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spans="1:123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spans="1:123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spans="1:123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spans="1:123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spans="1:123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spans="1:123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spans="1:123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spans="1:123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spans="1:123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spans="1:12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spans="1:123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spans="1:123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spans="1:123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spans="1:123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spans="1:123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spans="1:123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spans="1:123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spans="1:123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spans="1:123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spans="1:12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spans="1:123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spans="1:123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spans="1:123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spans="1:123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spans="1:123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spans="1:123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spans="1:123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spans="1:123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spans="1:123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spans="1:12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spans="1:123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spans="1:123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spans="1:123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spans="1:123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spans="1:123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spans="1:123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spans="1:123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spans="1:123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spans="1:123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spans="1:12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spans="1:123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spans="1:123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spans="1:123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spans="1:123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spans="1:123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spans="1:123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spans="1:123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spans="1:123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spans="1:123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spans="1:12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spans="1:123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spans="1:123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spans="1:123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spans="1:123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spans="1:123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spans="1:123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spans="1:123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spans="1:123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spans="1:123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spans="1:1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spans="1:123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spans="1:123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spans="1:123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spans="1:123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spans="1:123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spans="1:123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spans="1:123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spans="1:123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spans="1:123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spans="1:12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spans="1:123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spans="1:123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spans="1:123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spans="1:123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spans="1:123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spans="1:123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spans="1:123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spans="1:123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spans="1:123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spans="1:12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spans="1:123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spans="1:123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spans="1:123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spans="1:123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spans="1:123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spans="1:123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spans="1:123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spans="1:123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spans="1:123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spans="1:12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spans="1:123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spans="1:123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spans="1:123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spans="1:123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spans="1:123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spans="1:123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spans="1:123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spans="1:123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spans="1:123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spans="1:12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spans="1:123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spans="1:123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spans="1:123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spans="1:123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spans="1:123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spans="1:123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spans="1:123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spans="1:123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spans="1:123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spans="1:12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spans="1:123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spans="1:123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spans="1:123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spans="1:123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spans="1:123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spans="1:123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spans="1:123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spans="1:123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spans="1:123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spans="1:12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spans="1:123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spans="1:123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spans="1:123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spans="1:123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spans="1:123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spans="1:123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spans="1:123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spans="1:123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spans="1:123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spans="1:12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spans="1:123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spans="1:123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spans="1:123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spans="1:123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spans="1:123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spans="1:123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spans="1:123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spans="1:123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spans="1:123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spans="1:12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spans="1:123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spans="1:123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spans="1:123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spans="1:123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spans="1:123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spans="1:123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spans="1:123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spans="1:123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spans="1:123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spans="1:12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spans="1:123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spans="1:123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spans="1:123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spans="1:123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spans="1:123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spans="1:123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spans="1:123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spans="1:123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spans="1:123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spans="1:1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spans="1:123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spans="1:123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spans="1:123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spans="1:123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spans="1:123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spans="1:123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spans="1:123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spans="1:123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spans="1:123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spans="1:12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spans="1:123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spans="1:123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spans="1:123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spans="1:123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spans="1:123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spans="1:123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spans="1:123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spans="1:123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spans="1:123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spans="1:12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spans="1:123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spans="1:123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spans="1:123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spans="1:123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spans="1:123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spans="1:123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spans="1:123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spans="1:123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spans="1:123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spans="1:12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spans="1:123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spans="1:123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spans="1:123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spans="1:123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spans="1:123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spans="1:123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spans="1:123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spans="1:123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spans="1:123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spans="1:12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spans="1:123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spans="1:123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spans="1:123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spans="1:123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spans="1:123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spans="1:123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spans="1:123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spans="1:123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spans="1:123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spans="1:12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spans="1:123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spans="1:123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spans="1:123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spans="1:123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spans="1:123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spans="1:123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spans="1:123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spans="1:123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spans="1:123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spans="1:12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spans="1:123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spans="1:123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spans="1:123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spans="1:123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spans="1:123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spans="1:123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spans="1:123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spans="1:123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spans="1:123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spans="1:12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spans="1:123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spans="1:123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spans="1:123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spans="1:123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spans="1:123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spans="1:123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spans="1:123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spans="1:123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spans="1:123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spans="1:12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spans="1:123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spans="1:123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spans="1:123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spans="1:123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spans="1:123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spans="1:123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spans="1:123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spans="1:123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spans="1:123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spans="1:12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spans="1:123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spans="1:123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spans="1:123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spans="1:123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spans="1:123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spans="1:123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spans="1:123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spans="1:123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spans="1:123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spans="1:1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spans="1:123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spans="1:123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spans="1:123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spans="1:123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spans="1:123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spans="1:123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spans="1:123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spans="1:123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spans="1:123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spans="1:12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spans="1:123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spans="1:123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spans="1:123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spans="1:123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spans="1:123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spans="1:123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spans="1:123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spans="1:123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spans="1:123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spans="1:12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spans="1:123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spans="1:123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spans="1:123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spans="1:123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spans="1:123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spans="1:123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spans="1:123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spans="1:123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spans="1:123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spans="1:12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spans="1:123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spans="1:123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spans="1:123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spans="1:123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spans="1:123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spans="1:123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spans="1:123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spans="1:123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spans="1:123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spans="1:12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spans="1:123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spans="1:123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spans="1:123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spans="1:123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spans="1:123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spans="1:123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spans="1:123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spans="1:123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spans="1:123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spans="1:12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spans="1:123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spans="1:123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spans="1:123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spans="1:123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spans="1:123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spans="1:123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spans="1:123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spans="1:123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spans="1:123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spans="1:12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spans="1:123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spans="1:123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spans="1:123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spans="1:123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spans="1:123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spans="1:123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spans="1:123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spans="1:123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spans="1:123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spans="1:12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spans="1:123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spans="1:123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spans="1:123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spans="1:123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spans="1:123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spans="1:123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spans="1:123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spans="1:123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spans="1:123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spans="1:12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spans="1:123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spans="1:123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spans="1:123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spans="1:123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spans="1:123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spans="1:123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spans="1:123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spans="1:123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spans="1:123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spans="1:12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spans="1:123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spans="1:123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spans="1:123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spans="1:123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spans="1:123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spans="1:123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spans="1:123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spans="1:123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spans="1:123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spans="1:1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spans="1:123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spans="1:123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spans="1:123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spans="1:123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spans="1:123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spans="1:123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spans="1:123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spans="1:123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spans="1:123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spans="1:12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spans="1:123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spans="1:123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spans="1:123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spans="1:123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spans="1:123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spans="1:123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spans="1:123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spans="1:123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spans="1:123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spans="1:12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spans="1:123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spans="1:123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spans="1:123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spans="1:123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spans="1:123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spans="1:123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spans="1:123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spans="1:123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spans="1:123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spans="1:12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spans="1:123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spans="1:123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spans="1:123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spans="1:123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spans="1:123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spans="1:123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spans="1:123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spans="1:123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spans="1:123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spans="1:12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spans="1:123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spans="1:123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spans="1:123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spans="1:123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spans="1:123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spans="1:123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spans="1:123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spans="1:123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spans="1:123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spans="1:12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spans="1:123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spans="1:123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spans="1:123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spans="1:123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spans="1:123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spans="1:123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spans="1:123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spans="1:123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spans="1:123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spans="1:12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spans="1:123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spans="1:123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spans="1:123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spans="1:123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spans="1:123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spans="1:123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spans="1:123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spans="1:123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spans="1:123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spans="1:12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spans="1:123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spans="1:123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spans="1:123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spans="1:123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spans="1:123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spans="1:123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spans="1:123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spans="1:123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spans="1:123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spans="1:12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spans="1:123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spans="1:123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spans="1:123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spans="1:123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spans="1:123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spans="1:123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spans="1:123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spans="1:123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spans="1:123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spans="1:12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spans="1:123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spans="1:123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spans="1:123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spans="1:123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spans="1:123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spans="1:123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spans="1:123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spans="1:123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spans="1:123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spans="1:1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spans="1:123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spans="1:123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spans="1:123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spans="1:123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spans="1:123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spans="1:123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spans="1:123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spans="1:123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spans="1:123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spans="1:12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spans="1:123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spans="1:123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spans="1:123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spans="1:123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spans="1:123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spans="1:123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spans="1:123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spans="1:123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spans="1:123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spans="1:12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spans="1:123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spans="1:123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spans="1:123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spans="1:123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spans="1:123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spans="1:123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spans="1:123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spans="1:123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spans="1:123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spans="1:12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spans="1:123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spans="1:123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spans="1:123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spans="1:123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spans="1:123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spans="1:123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spans="1:123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spans="1:123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spans="1:123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spans="1:12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spans="1:123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spans="1:123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spans="1:123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spans="1:123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spans="1:123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spans="1:123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spans="1:123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spans="1:123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spans="1:123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spans="1:12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spans="1:123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spans="1:123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spans="1:123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spans="1:123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spans="1:123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spans="1:123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spans="1:123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spans="1:123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spans="1:123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spans="1:12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spans="1:123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spans="1:123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spans="1:123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spans="1:123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spans="1:123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spans="1:123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spans="1:123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spans="1:123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spans="1:123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spans="1:12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spans="1:123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spans="1:123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spans="1:123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spans="1:123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spans="1:123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spans="1:123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spans="1:123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spans="1:123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spans="1:123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spans="1:12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spans="1:123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spans="1:123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spans="1:123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spans="1:123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spans="1:123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spans="1:123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spans="1:123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spans="1:123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spans="1:123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spans="1:12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spans="1:123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spans="1:123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spans="1:123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spans="1:123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spans="1:123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spans="1:123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spans="1:123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spans="1:123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spans="1:123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spans="1:1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spans="1:123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spans="1:123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spans="1:123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spans="1:123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spans="1:123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spans="1:123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spans="1:123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spans="1:123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spans="1:123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spans="1:12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spans="1:123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spans="1:123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spans="1:123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spans="1:123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spans="1:123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spans="1:123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spans="1:123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spans="1:123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spans="1:123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spans="1:12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spans="1:123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spans="1:123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spans="1:123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spans="1:123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spans="1:123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spans="1:123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spans="1:123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spans="1:123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spans="1:123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spans="1:12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spans="1:123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spans="1:123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spans="1:123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spans="1:123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spans="1:123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spans="1:123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spans="1:123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spans="1:123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spans="1:123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spans="1:12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spans="1:123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spans="1:123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spans="1:123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spans="1:123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spans="1:123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spans="1:123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spans="1:123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spans="1:123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spans="1:123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spans="1:12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spans="1:123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spans="1:123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spans="1:123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spans="1:123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spans="1:123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spans="1:123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spans="1:123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spans="1:123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spans="1:123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spans="1:12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spans="1:123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spans="1:123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spans="1:123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spans="1:123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spans="1:123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spans="1:123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spans="1:123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spans="1:123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spans="1:123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spans="1:12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spans="1:123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spans="1:123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spans="1:123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</sheetData>
  <pageMargins left="0.5" right="0.5" top="0.75" bottom="0.75" header="0" footer="0"/>
  <pageSetup scale="72" orientation="portrait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1"/>
  <sheetViews>
    <sheetView workbookViewId="0">
      <selection activeCell="AL31" sqref="AL31"/>
    </sheetView>
  </sheetViews>
  <sheetFormatPr defaultColWidth="14.42578125" defaultRowHeight="15" customHeight="1"/>
  <cols>
    <col min="1" max="1" width="17.140625" customWidth="1"/>
    <col min="2" max="2" width="5.28515625" bestFit="1" customWidth="1"/>
    <col min="3" max="3" width="5.7109375" bestFit="1" customWidth="1"/>
    <col min="4" max="4" width="4.85546875" customWidth="1"/>
    <col min="5" max="5" width="4.5703125" customWidth="1"/>
    <col min="6" max="6" width="4.7109375" customWidth="1"/>
    <col min="7" max="7" width="5.140625" customWidth="1"/>
    <col min="8" max="8" width="4.140625" customWidth="1"/>
    <col min="9" max="9" width="5" customWidth="1"/>
    <col min="10" max="10" width="4.85546875" customWidth="1"/>
    <col min="11" max="11" width="5.5703125" customWidth="1"/>
    <col min="12" max="14" width="4.7109375" customWidth="1"/>
    <col min="15" max="15" width="5" customWidth="1"/>
    <col min="16" max="16" width="4.7109375" customWidth="1"/>
    <col min="17" max="17" width="5.5703125" customWidth="1"/>
    <col min="18" max="18" width="5.140625" customWidth="1"/>
    <col min="19" max="19" width="4.85546875" customWidth="1"/>
    <col min="20" max="20" width="4.5703125" customWidth="1"/>
    <col min="21" max="21" width="4.7109375" customWidth="1"/>
    <col min="22" max="22" width="5.140625" customWidth="1"/>
    <col min="23" max="23" width="4.140625" customWidth="1"/>
    <col min="24" max="24" width="5" customWidth="1"/>
    <col min="25" max="25" width="4.85546875" customWidth="1"/>
    <col min="26" max="26" width="5.5703125" customWidth="1"/>
    <col min="27" max="29" width="4.7109375" customWidth="1"/>
    <col min="30" max="30" width="5" customWidth="1"/>
    <col min="31" max="31" width="4.7109375" customWidth="1"/>
    <col min="32" max="32" width="5.5703125" customWidth="1"/>
    <col min="33" max="33" width="5.140625" customWidth="1"/>
    <col min="34" max="36" width="8.7109375" customWidth="1"/>
  </cols>
  <sheetData>
    <row r="1" spans="1:36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 R</v>
      </c>
      <c r="Z1" s="11" t="str">
        <f>tot!CN1</f>
        <v>MON R</v>
      </c>
      <c r="AA1" s="11" t="str">
        <f>tot!CR1</f>
        <v>PAR R</v>
      </c>
      <c r="AB1" s="11" t="str">
        <f>tot!CV1</f>
        <v>LRV R</v>
      </c>
      <c r="AC1" s="11" t="str">
        <f>tot!CZ1</f>
        <v>ALB R</v>
      </c>
      <c r="AD1" s="11" t="str">
        <f>tot!DD1</f>
        <v>REG R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90</v>
      </c>
      <c r="AI1" s="12" t="s">
        <v>91</v>
      </c>
      <c r="AJ1" s="12" t="s">
        <v>92</v>
      </c>
    </row>
    <row r="2" spans="1:36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>
        <f>tot!CB2</f>
        <v>0</v>
      </c>
      <c r="X2" s="13">
        <f>tot!CF2</f>
        <v>0</v>
      </c>
      <c r="Y2" s="13">
        <f>tot!CJ2</f>
        <v>0</v>
      </c>
      <c r="Z2" s="13">
        <f>tot!CN2</f>
        <v>0</v>
      </c>
      <c r="AA2" s="13">
        <f>tot!CR2</f>
        <v>0</v>
      </c>
      <c r="AB2" s="13">
        <f>tot!CV2</f>
        <v>0</v>
      </c>
      <c r="AC2" s="13">
        <f>tot!CZ2</f>
        <v>0</v>
      </c>
      <c r="AD2" s="13">
        <f>tot!DD2</f>
        <v>0</v>
      </c>
      <c r="AE2" s="13">
        <f>tot!DH2</f>
        <v>0</v>
      </c>
      <c r="AF2" s="13">
        <f>tot!DL2</f>
        <v>0</v>
      </c>
      <c r="AG2" s="13">
        <f>tot!DP2</f>
        <v>0</v>
      </c>
      <c r="AH2" s="13">
        <f t="shared" ref="AH2:AH34" si="0">SUM(D2:AG2)</f>
        <v>0</v>
      </c>
      <c r="AI2" s="14">
        <f t="shared" ref="AI2:AI8" si="1">SUM(D2:AG2)</f>
        <v>0</v>
      </c>
      <c r="AJ2" s="12">
        <v>0</v>
      </c>
    </row>
    <row r="3" spans="1:36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>
        <f>tot!CB3</f>
        <v>98</v>
      </c>
      <c r="X3" s="13">
        <f>tot!CF3</f>
        <v>98</v>
      </c>
      <c r="Y3" s="13">
        <f>tot!CJ3</f>
        <v>95</v>
      </c>
      <c r="Z3" s="13">
        <f>tot!CN3</f>
        <v>95</v>
      </c>
      <c r="AA3" s="13">
        <f>tot!CR3</f>
        <v>97</v>
      </c>
      <c r="AB3" s="13">
        <f>tot!CV3</f>
        <v>94</v>
      </c>
      <c r="AC3" s="13">
        <f>tot!CZ3</f>
        <v>97</v>
      </c>
      <c r="AD3" s="13">
        <f>tot!DD3</f>
        <v>0</v>
      </c>
      <c r="AE3" s="13">
        <f>tot!DH3</f>
        <v>0</v>
      </c>
      <c r="AF3" s="13">
        <f>tot!DL3</f>
        <v>0</v>
      </c>
      <c r="AG3" s="13">
        <f>tot!DP3</f>
        <v>0</v>
      </c>
      <c r="AH3" s="13">
        <f>SUM(D3:AG3)</f>
        <v>2194</v>
      </c>
      <c r="AI3" s="14">
        <f t="shared" si="1"/>
        <v>2194</v>
      </c>
      <c r="AJ3" s="12">
        <v>0</v>
      </c>
    </row>
    <row r="4" spans="1:36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>
        <f>tot!CB4</f>
        <v>0</v>
      </c>
      <c r="X4" s="13">
        <f>tot!CF4</f>
        <v>0</v>
      </c>
      <c r="Y4" s="13">
        <f>tot!CJ4</f>
        <v>0</v>
      </c>
      <c r="Z4" s="13">
        <f>tot!CN4</f>
        <v>0</v>
      </c>
      <c r="AA4" s="13">
        <f>tot!CR4</f>
        <v>0</v>
      </c>
      <c r="AB4" s="13">
        <f>tot!CV4</f>
        <v>0</v>
      </c>
      <c r="AC4" s="13">
        <f>tot!CZ4</f>
        <v>0</v>
      </c>
      <c r="AD4" s="13">
        <f>tot!DD4</f>
        <v>0</v>
      </c>
      <c r="AE4" s="13">
        <f>tot!DH4</f>
        <v>0</v>
      </c>
      <c r="AF4" s="13">
        <f>tot!DL4</f>
        <v>0</v>
      </c>
      <c r="AG4" s="13">
        <f>tot!DP4</f>
        <v>0</v>
      </c>
      <c r="AH4" s="13">
        <f t="shared" si="0"/>
        <v>284</v>
      </c>
      <c r="AI4" s="14">
        <f t="shared" si="1"/>
        <v>284</v>
      </c>
      <c r="AJ4" s="12">
        <v>0</v>
      </c>
    </row>
    <row r="5" spans="1:36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>
        <f>tot!CB5</f>
        <v>0</v>
      </c>
      <c r="X5" s="13">
        <f>tot!CF5</f>
        <v>0</v>
      </c>
      <c r="Y5" s="13">
        <f>tot!CJ5</f>
        <v>0</v>
      </c>
      <c r="Z5" s="13">
        <f>tot!CN5</f>
        <v>0</v>
      </c>
      <c r="AA5" s="13">
        <f>tot!CR5</f>
        <v>0</v>
      </c>
      <c r="AB5" s="13">
        <f>tot!CV5</f>
        <v>0</v>
      </c>
      <c r="AC5" s="13">
        <f>tot!CZ5</f>
        <v>0</v>
      </c>
      <c r="AD5" s="13">
        <f>tot!DD5</f>
        <v>0</v>
      </c>
      <c r="AE5" s="13">
        <f>tot!DH5</f>
        <v>0</v>
      </c>
      <c r="AF5" s="13">
        <f>tot!DL5</f>
        <v>0</v>
      </c>
      <c r="AG5" s="13">
        <f>tot!DP5</f>
        <v>0</v>
      </c>
      <c r="AH5" s="13">
        <f t="shared" si="0"/>
        <v>0</v>
      </c>
      <c r="AI5" s="14">
        <f t="shared" si="1"/>
        <v>0</v>
      </c>
      <c r="AJ5" s="12">
        <v>0</v>
      </c>
    </row>
    <row r="6" spans="1:3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>
        <f>tot!CB6</f>
        <v>0</v>
      </c>
      <c r="X6" s="13">
        <f>tot!CF6</f>
        <v>0</v>
      </c>
      <c r="Y6" s="13">
        <f>tot!CJ6</f>
        <v>0</v>
      </c>
      <c r="Z6" s="13">
        <f>tot!CN6</f>
        <v>0</v>
      </c>
      <c r="AA6" s="13">
        <f>tot!CR6</f>
        <v>0</v>
      </c>
      <c r="AB6" s="13">
        <f>tot!CV6</f>
        <v>0</v>
      </c>
      <c r="AC6" s="13">
        <f>tot!CZ6</f>
        <v>0</v>
      </c>
      <c r="AD6" s="13">
        <f>tot!DD6</f>
        <v>0</v>
      </c>
      <c r="AE6" s="13">
        <f>tot!DH6</f>
        <v>0</v>
      </c>
      <c r="AF6" s="13">
        <f>tot!DL6</f>
        <v>0</v>
      </c>
      <c r="AG6" s="13">
        <f>tot!DP6</f>
        <v>0</v>
      </c>
      <c r="AH6" s="13">
        <f t="shared" si="0"/>
        <v>0</v>
      </c>
      <c r="AI6" s="14">
        <f t="shared" si="1"/>
        <v>0</v>
      </c>
      <c r="AJ6" s="12">
        <v>0</v>
      </c>
    </row>
    <row r="7" spans="1:36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>
        <f>tot!CB7</f>
        <v>20</v>
      </c>
      <c r="X7" s="13">
        <f>tot!CF7</f>
        <v>97</v>
      </c>
      <c r="Y7" s="13">
        <f>tot!CJ7</f>
        <v>0</v>
      </c>
      <c r="Z7" s="13">
        <f>tot!CN7</f>
        <v>95</v>
      </c>
      <c r="AA7" s="13">
        <f>tot!CR7</f>
        <v>97</v>
      </c>
      <c r="AB7" s="13">
        <f>tot!CV7</f>
        <v>74</v>
      </c>
      <c r="AC7" s="13">
        <f>tot!CZ7</f>
        <v>97</v>
      </c>
      <c r="AD7" s="13">
        <f>tot!DD7</f>
        <v>0</v>
      </c>
      <c r="AE7" s="13">
        <f>tot!DH7</f>
        <v>0</v>
      </c>
      <c r="AF7" s="13">
        <f>tot!DL7</f>
        <v>0</v>
      </c>
      <c r="AG7" s="13">
        <f>tot!DP7</f>
        <v>0</v>
      </c>
      <c r="AH7" s="13">
        <f>SUM(D7:AG7)</f>
        <v>1013</v>
      </c>
      <c r="AI7" s="14">
        <f t="shared" si="1"/>
        <v>1013</v>
      </c>
      <c r="AJ7" s="12">
        <v>0</v>
      </c>
    </row>
    <row r="8" spans="1:36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>
        <f>tot!CB8</f>
        <v>98</v>
      </c>
      <c r="X8" s="13">
        <f>tot!CF8</f>
        <v>97</v>
      </c>
      <c r="Y8" s="13">
        <f>tot!CJ8</f>
        <v>95</v>
      </c>
      <c r="Z8" s="13">
        <f>tot!CN8</f>
        <v>95</v>
      </c>
      <c r="AA8" s="13">
        <f>tot!CR8</f>
        <v>97</v>
      </c>
      <c r="AB8" s="13">
        <f>tot!CV8</f>
        <v>84</v>
      </c>
      <c r="AC8" s="13">
        <f>tot!CZ8</f>
        <v>97</v>
      </c>
      <c r="AD8" s="13">
        <f>tot!DD8</f>
        <v>0</v>
      </c>
      <c r="AE8" s="13">
        <f>tot!DH8</f>
        <v>0</v>
      </c>
      <c r="AF8" s="13">
        <f>tot!DL8</f>
        <v>0</v>
      </c>
      <c r="AG8" s="13">
        <f>tot!DP8</f>
        <v>0</v>
      </c>
      <c r="AH8" s="13">
        <f>SUM(D8:AG8)</f>
        <v>2170</v>
      </c>
      <c r="AI8" s="14">
        <f t="shared" si="1"/>
        <v>2170</v>
      </c>
      <c r="AJ8" s="12">
        <v>0</v>
      </c>
    </row>
    <row r="9" spans="1:36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>
        <f>tot!CB9</f>
        <v>78</v>
      </c>
      <c r="X9" s="13">
        <f>tot!CF9</f>
        <v>0</v>
      </c>
      <c r="Y9" s="13">
        <f>tot!CJ9</f>
        <v>95</v>
      </c>
      <c r="Z9" s="13">
        <f>tot!CN9</f>
        <v>95</v>
      </c>
      <c r="AA9" s="13">
        <f>tot!CR9</f>
        <v>97</v>
      </c>
      <c r="AB9" s="13">
        <f>tot!CV9</f>
        <v>0</v>
      </c>
      <c r="AC9" s="13">
        <f>tot!CZ9</f>
        <v>97</v>
      </c>
      <c r="AD9" s="13">
        <f>tot!DD9</f>
        <v>0</v>
      </c>
      <c r="AE9" s="13">
        <f>tot!DH9</f>
        <v>0</v>
      </c>
      <c r="AF9" s="13">
        <f>tot!DL9</f>
        <v>0</v>
      </c>
      <c r="AG9" s="13">
        <f>tot!DP9</f>
        <v>0</v>
      </c>
      <c r="AH9" s="13">
        <f>SUM(D9:AG9)</f>
        <v>768</v>
      </c>
      <c r="AI9" s="14">
        <f>SUM(O9:AC9)</f>
        <v>651</v>
      </c>
      <c r="AJ9" s="14">
        <f>SUM(E9:J9)</f>
        <v>117</v>
      </c>
    </row>
    <row r="10" spans="1:36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>
        <f>tot!CB10</f>
        <v>12</v>
      </c>
      <c r="X10" s="13">
        <f>tot!CF10</f>
        <v>31</v>
      </c>
      <c r="Y10" s="13">
        <f>tot!CJ10</f>
        <v>61</v>
      </c>
      <c r="Z10" s="13">
        <f>tot!CN10</f>
        <v>85</v>
      </c>
      <c r="AA10" s="13">
        <f>tot!CR10</f>
        <v>63</v>
      </c>
      <c r="AB10" s="13">
        <f>tot!CV10</f>
        <v>94</v>
      </c>
      <c r="AC10" s="13">
        <f>tot!CZ10</f>
        <v>47</v>
      </c>
      <c r="AD10" s="13">
        <f>tot!DD10</f>
        <v>0</v>
      </c>
      <c r="AE10" s="13">
        <f>tot!DH10</f>
        <v>0</v>
      </c>
      <c r="AF10" s="13">
        <f>tot!DL10</f>
        <v>0</v>
      </c>
      <c r="AG10" s="13">
        <f>tot!DP10</f>
        <v>0</v>
      </c>
      <c r="AH10" s="13">
        <f>SUM(D10:AG10)</f>
        <v>1084</v>
      </c>
      <c r="AI10" s="14">
        <f>D10+E10+F10+H10+K10+L10+M10+N10+T10+Y10+Z10+AA10+AB10+AC10</f>
        <v>1001</v>
      </c>
      <c r="AJ10" s="14">
        <f>J10+Q10+U10+W10+X10</f>
        <v>83</v>
      </c>
    </row>
    <row r="11" spans="1:36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>
        <f>tot!CB11</f>
        <v>98</v>
      </c>
      <c r="X11" s="13">
        <f>tot!CF11</f>
        <v>97</v>
      </c>
      <c r="Y11" s="13">
        <f>tot!CJ11</f>
        <v>91</v>
      </c>
      <c r="Z11" s="13">
        <f>tot!CN11</f>
        <v>95</v>
      </c>
      <c r="AA11" s="13">
        <f>tot!CR11</f>
        <v>97</v>
      </c>
      <c r="AB11" s="13">
        <f>tot!CV11</f>
        <v>94</v>
      </c>
      <c r="AC11" s="13">
        <f>tot!CZ11</f>
        <v>97</v>
      </c>
      <c r="AD11" s="13">
        <f>tot!DD11</f>
        <v>0</v>
      </c>
      <c r="AE11" s="13">
        <f>tot!DH11</f>
        <v>0</v>
      </c>
      <c r="AF11" s="13">
        <f>tot!DL11</f>
        <v>0</v>
      </c>
      <c r="AG11" s="13">
        <f>tot!DP11</f>
        <v>0</v>
      </c>
      <c r="AH11" s="13">
        <f>SUM(D11:AG11)</f>
        <v>2256</v>
      </c>
      <c r="AI11" s="14">
        <f>SUM(D11:AG11)</f>
        <v>2256</v>
      </c>
      <c r="AJ11" s="12">
        <v>0</v>
      </c>
    </row>
    <row r="12" spans="1:36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>
        <f>tot!CB12</f>
        <v>86</v>
      </c>
      <c r="X12" s="13">
        <f>tot!CF12</f>
        <v>66</v>
      </c>
      <c r="Y12" s="13">
        <f>tot!CJ12</f>
        <v>34</v>
      </c>
      <c r="Z12" s="13">
        <f>tot!CN12</f>
        <v>10</v>
      </c>
      <c r="AA12" s="13">
        <f>tot!CR12</f>
        <v>34</v>
      </c>
      <c r="AB12" s="13">
        <f>tot!CV12</f>
        <v>0</v>
      </c>
      <c r="AC12" s="13">
        <f>tot!CZ12</f>
        <v>50</v>
      </c>
      <c r="AD12" s="13">
        <f>tot!DD12</f>
        <v>0</v>
      </c>
      <c r="AE12" s="13">
        <f>tot!DH12</f>
        <v>0</v>
      </c>
      <c r="AF12" s="13">
        <f>tot!DL12</f>
        <v>0</v>
      </c>
      <c r="AG12" s="13">
        <f>tot!DP12</f>
        <v>0</v>
      </c>
      <c r="AH12" s="13">
        <f t="shared" si="0"/>
        <v>1174</v>
      </c>
      <c r="AI12" s="14">
        <f>G12+I12+O12+P12+Q12+R12+S12+U12+V12+W12+X12</f>
        <v>873</v>
      </c>
      <c r="AJ12" s="14">
        <f>D12+E12+H12+L12+M12+N12+T12+Y12+Z12+AA12+AC12</f>
        <v>301</v>
      </c>
    </row>
    <row r="13" spans="1:36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3">
        <f>tot!D13</f>
        <v>95</v>
      </c>
      <c r="E13" s="13">
        <f>tot!H13</f>
        <v>0</v>
      </c>
      <c r="F13" s="13">
        <f>tot!L13</f>
        <v>85</v>
      </c>
      <c r="G13" s="13">
        <f>tot!P13</f>
        <v>0</v>
      </c>
      <c r="H13" s="13">
        <f>tot!T13</f>
        <v>0</v>
      </c>
      <c r="I13" s="13">
        <f>tot!X13</f>
        <v>7</v>
      </c>
      <c r="J13" s="13">
        <f>tot!AB13</f>
        <v>0</v>
      </c>
      <c r="K13" s="13">
        <f>tot!AF13</f>
        <v>0</v>
      </c>
      <c r="L13" s="13">
        <f>tot!AJ13</f>
        <v>95</v>
      </c>
      <c r="M13" s="13">
        <f>tot!AN13</f>
        <v>86</v>
      </c>
      <c r="N13" s="13">
        <f>tot!AR13</f>
        <v>0</v>
      </c>
      <c r="O13" s="13">
        <f>tot!AV13</f>
        <v>94</v>
      </c>
      <c r="P13" s="13">
        <f>tot!AZ13</f>
        <v>95</v>
      </c>
      <c r="Q13" s="13">
        <f>tot!BD13</f>
        <v>0</v>
      </c>
      <c r="R13" s="13">
        <f>tot!BH13</f>
        <v>0</v>
      </c>
      <c r="S13" s="13">
        <f>tot!BL13</f>
        <v>0</v>
      </c>
      <c r="T13" s="13">
        <f>tot!BP13</f>
        <v>0</v>
      </c>
      <c r="U13" s="13">
        <f>tot!BT13</f>
        <v>77</v>
      </c>
      <c r="V13" s="13">
        <f>tot!BX13</f>
        <v>0</v>
      </c>
      <c r="W13" s="13">
        <f>tot!CB13</f>
        <v>0</v>
      </c>
      <c r="X13" s="13">
        <f>tot!CF13</f>
        <v>0</v>
      </c>
      <c r="Y13" s="13">
        <f>tot!CJ13</f>
        <v>0</v>
      </c>
      <c r="Z13" s="13">
        <f>tot!CN13</f>
        <v>0</v>
      </c>
      <c r="AA13" s="13">
        <f>tot!CR13</f>
        <v>0</v>
      </c>
      <c r="AB13" s="13">
        <f>tot!CV13</f>
        <v>20</v>
      </c>
      <c r="AC13" s="13">
        <f>tot!CZ13</f>
        <v>0</v>
      </c>
      <c r="AD13" s="13">
        <f>tot!DD13</f>
        <v>0</v>
      </c>
      <c r="AE13" s="13">
        <f>tot!DH13</f>
        <v>0</v>
      </c>
      <c r="AF13" s="13">
        <f>tot!DL13</f>
        <v>0</v>
      </c>
      <c r="AG13" s="13">
        <f>tot!DP13</f>
        <v>0</v>
      </c>
      <c r="AH13" s="13">
        <f>SUM(D13:AG13)</f>
        <v>654</v>
      </c>
      <c r="AI13" s="14">
        <f>D13+F13+L13+M13+O13+P13+U13</f>
        <v>627</v>
      </c>
      <c r="AJ13" s="14">
        <f>I13+AB13</f>
        <v>27</v>
      </c>
    </row>
    <row r="14" spans="1:36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3">
        <f>tot!D14</f>
        <v>0</v>
      </c>
      <c r="E14" s="13">
        <f>tot!H14</f>
        <v>0</v>
      </c>
      <c r="F14" s="13">
        <f>tot!L14</f>
        <v>0</v>
      </c>
      <c r="G14" s="13">
        <f>tot!P14</f>
        <v>0</v>
      </c>
      <c r="H14" s="13">
        <f>tot!T14</f>
        <v>0</v>
      </c>
      <c r="I14" s="13">
        <f>tot!X14</f>
        <v>0</v>
      </c>
      <c r="J14" s="13">
        <f>tot!AB14</f>
        <v>0</v>
      </c>
      <c r="K14" s="13">
        <f>tot!AF14</f>
        <v>0</v>
      </c>
      <c r="L14" s="13">
        <f>tot!AJ14</f>
        <v>0</v>
      </c>
      <c r="M14" s="13">
        <f>tot!AN14</f>
        <v>0</v>
      </c>
      <c r="N14" s="13">
        <f>tot!AR14</f>
        <v>0</v>
      </c>
      <c r="O14" s="13">
        <f>tot!AV14</f>
        <v>0</v>
      </c>
      <c r="P14" s="13">
        <f>tot!AZ14</f>
        <v>0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0</v>
      </c>
      <c r="V14" s="13">
        <f>tot!BX14</f>
        <v>33</v>
      </c>
      <c r="W14" s="13">
        <f>tot!CB14</f>
        <v>0</v>
      </c>
      <c r="X14" s="13">
        <f>tot!CF14</f>
        <v>0</v>
      </c>
      <c r="Y14" s="13">
        <f>tot!CJ14</f>
        <v>0</v>
      </c>
      <c r="Z14" s="13">
        <f>tot!CN14</f>
        <v>0</v>
      </c>
      <c r="AA14" s="13">
        <f>tot!CR14</f>
        <v>0</v>
      </c>
      <c r="AB14" s="13">
        <f>tot!CV14</f>
        <v>0</v>
      </c>
      <c r="AC14" s="13">
        <f>tot!CZ14</f>
        <v>0</v>
      </c>
      <c r="AD14" s="13">
        <f>tot!DD14</f>
        <v>0</v>
      </c>
      <c r="AE14" s="13">
        <f>tot!DH14</f>
        <v>0</v>
      </c>
      <c r="AF14" s="13">
        <f>tot!DL14</f>
        <v>0</v>
      </c>
      <c r="AG14" s="13">
        <f>tot!DP14</f>
        <v>0</v>
      </c>
      <c r="AH14" s="13">
        <f t="shared" si="0"/>
        <v>33</v>
      </c>
      <c r="AI14" s="12">
        <v>0</v>
      </c>
      <c r="AJ14" s="14">
        <f>V14</f>
        <v>33</v>
      </c>
    </row>
    <row r="15" spans="1:36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3">
        <f>tot!D15</f>
        <v>0</v>
      </c>
      <c r="E15" s="13">
        <f>tot!H15</f>
        <v>0</v>
      </c>
      <c r="F15" s="13">
        <f>tot!L15</f>
        <v>0</v>
      </c>
      <c r="G15" s="13">
        <f>tot!P15</f>
        <v>0</v>
      </c>
      <c r="H15" s="13">
        <f>tot!T15</f>
        <v>0</v>
      </c>
      <c r="I15" s="13">
        <f>tot!X15</f>
        <v>0</v>
      </c>
      <c r="J15" s="13">
        <f>tot!AB15</f>
        <v>0</v>
      </c>
      <c r="K15" s="13">
        <f>tot!AF15</f>
        <v>0</v>
      </c>
      <c r="L15" s="13">
        <f>tot!AJ15</f>
        <v>0</v>
      </c>
      <c r="M15" s="13">
        <f>tot!AN15</f>
        <v>0</v>
      </c>
      <c r="N15" s="13">
        <f>tot!AR15</f>
        <v>0</v>
      </c>
      <c r="O15" s="13">
        <f>tot!AV15</f>
        <v>0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0</v>
      </c>
      <c r="W15" s="13">
        <f>tot!CB15</f>
        <v>0</v>
      </c>
      <c r="X15" s="13">
        <f>tot!CF15</f>
        <v>0</v>
      </c>
      <c r="Y15" s="13">
        <f>tot!CJ15</f>
        <v>4</v>
      </c>
      <c r="Z15" s="13">
        <f>tot!CN15</f>
        <v>0</v>
      </c>
      <c r="AA15" s="13">
        <f>tot!CR15</f>
        <v>0</v>
      </c>
      <c r="AB15" s="13">
        <f>tot!CV15</f>
        <v>0</v>
      </c>
      <c r="AC15" s="13">
        <f>tot!CZ15</f>
        <v>0</v>
      </c>
      <c r="AD15" s="13">
        <f>tot!DD15</f>
        <v>0</v>
      </c>
      <c r="AE15" s="13">
        <f>tot!DH15</f>
        <v>0</v>
      </c>
      <c r="AF15" s="13">
        <f>tot!DL15</f>
        <v>0</v>
      </c>
      <c r="AG15" s="13">
        <f>tot!DP15</f>
        <v>0</v>
      </c>
      <c r="AH15" s="13">
        <f>AI15+AJ15</f>
        <v>4</v>
      </c>
      <c r="AI15" s="13">
        <v>0</v>
      </c>
      <c r="AJ15" s="13">
        <v>4</v>
      </c>
    </row>
    <row r="16" spans="1:36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3">
        <f>tot!D16</f>
        <v>95</v>
      </c>
      <c r="E16" s="13">
        <f>tot!H16</f>
        <v>77</v>
      </c>
      <c r="F16" s="13">
        <f>tot!L16</f>
        <v>98</v>
      </c>
      <c r="G16" s="13">
        <f>tot!P16</f>
        <v>57</v>
      </c>
      <c r="H16" s="13">
        <f>tot!T16</f>
        <v>94</v>
      </c>
      <c r="I16" s="13">
        <f>tot!X16</f>
        <v>95</v>
      </c>
      <c r="J16" s="13">
        <f>tot!AB16</f>
        <v>45</v>
      </c>
      <c r="K16" s="13">
        <f>tot!AF16</f>
        <v>96</v>
      </c>
      <c r="L16" s="13">
        <f>tot!AJ16</f>
        <v>95</v>
      </c>
      <c r="M16" s="13">
        <f>tot!AN16</f>
        <v>0</v>
      </c>
      <c r="N16" s="13">
        <f>tot!AR16</f>
        <v>95</v>
      </c>
      <c r="O16" s="13">
        <f>tot!AV16</f>
        <v>0</v>
      </c>
      <c r="P16" s="13">
        <f>tot!AZ16</f>
        <v>0</v>
      </c>
      <c r="Q16" s="13">
        <f>tot!BD16</f>
        <v>95</v>
      </c>
      <c r="R16" s="13">
        <f>tot!BH16</f>
        <v>0</v>
      </c>
      <c r="S16" s="13">
        <f>tot!BL16</f>
        <v>94</v>
      </c>
      <c r="T16" s="13">
        <f>tot!BP16</f>
        <v>97</v>
      </c>
      <c r="U16" s="13">
        <f>tot!BT16</f>
        <v>93</v>
      </c>
      <c r="V16" s="13">
        <f>tot!BX16</f>
        <v>95</v>
      </c>
      <c r="W16" s="13">
        <f>tot!CB16</f>
        <v>98</v>
      </c>
      <c r="X16" s="13">
        <f>tot!CF16</f>
        <v>97</v>
      </c>
      <c r="Y16" s="13">
        <f>tot!CJ16</f>
        <v>95</v>
      </c>
      <c r="Z16" s="13">
        <f>tot!CN16</f>
        <v>0</v>
      </c>
      <c r="AA16" s="13">
        <f>tot!CR16</f>
        <v>0</v>
      </c>
      <c r="AB16" s="13">
        <f>tot!CV16</f>
        <v>94</v>
      </c>
      <c r="AC16" s="13">
        <f>tot!CZ16</f>
        <v>0</v>
      </c>
      <c r="AD16" s="13">
        <f>tot!DD16</f>
        <v>0</v>
      </c>
      <c r="AE16" s="13">
        <f>tot!DH16</f>
        <v>0</v>
      </c>
      <c r="AF16" s="13">
        <f>tot!DL16</f>
        <v>0</v>
      </c>
      <c r="AG16" s="13">
        <f>tot!DP16</f>
        <v>0</v>
      </c>
      <c r="AH16" s="13">
        <f t="shared" si="0"/>
        <v>1705</v>
      </c>
      <c r="AI16" s="14">
        <f>SUM(D16:AB16)</f>
        <v>1705</v>
      </c>
      <c r="AJ16" s="12">
        <v>0</v>
      </c>
    </row>
    <row r="17" spans="1:36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3">
        <f>tot!D17</f>
        <v>0</v>
      </c>
      <c r="E17" s="13">
        <f>tot!H17</f>
        <v>0</v>
      </c>
      <c r="F17" s="13">
        <f>tot!L17</f>
        <v>0</v>
      </c>
      <c r="G17" s="13">
        <f>tot!P17</f>
        <v>0</v>
      </c>
      <c r="H17" s="13">
        <f>tot!T17</f>
        <v>0</v>
      </c>
      <c r="I17" s="13">
        <f>tot!X17</f>
        <v>0</v>
      </c>
      <c r="J17" s="13">
        <f>tot!AB17</f>
        <v>0</v>
      </c>
      <c r="K17" s="13">
        <f>tot!AF17</f>
        <v>0</v>
      </c>
      <c r="L17" s="13">
        <f>tot!AJ17</f>
        <v>0</v>
      </c>
      <c r="M17" s="13">
        <f>tot!AN17</f>
        <v>0</v>
      </c>
      <c r="N17" s="13">
        <f>tot!AR17</f>
        <v>0</v>
      </c>
      <c r="O17" s="13">
        <f>tot!AV17</f>
        <v>0</v>
      </c>
      <c r="P17" s="13">
        <f>tot!AZ17</f>
        <v>0</v>
      </c>
      <c r="Q17" s="13">
        <f>tot!BD17</f>
        <v>0</v>
      </c>
      <c r="R17" s="13">
        <f>tot!BH17</f>
        <v>0</v>
      </c>
      <c r="S17" s="13">
        <f>tot!BL17</f>
        <v>0</v>
      </c>
      <c r="T17" s="13">
        <f>tot!BP17</f>
        <v>0</v>
      </c>
      <c r="U17" s="13">
        <f>tot!BT17</f>
        <v>0</v>
      </c>
      <c r="V17" s="13">
        <f>tot!BX17</f>
        <v>0</v>
      </c>
      <c r="W17" s="13">
        <f>tot!CB17</f>
        <v>0</v>
      </c>
      <c r="X17" s="13">
        <f>tot!CF17</f>
        <v>0</v>
      </c>
      <c r="Y17" s="13">
        <f>tot!CJ17</f>
        <v>0</v>
      </c>
      <c r="Z17" s="13">
        <f>tot!CN17</f>
        <v>0</v>
      </c>
      <c r="AA17" s="13">
        <f>tot!CR17</f>
        <v>0</v>
      </c>
      <c r="AB17" s="13">
        <f>tot!CV17</f>
        <v>10</v>
      </c>
      <c r="AC17" s="13">
        <f>tot!CZ17</f>
        <v>0</v>
      </c>
      <c r="AD17" s="13">
        <f>tot!DD17</f>
        <v>0</v>
      </c>
      <c r="AE17" s="13">
        <f>tot!DH17</f>
        <v>0</v>
      </c>
      <c r="AF17" s="13">
        <f>tot!DL17</f>
        <v>0</v>
      </c>
      <c r="AG17" s="13">
        <f>tot!DP17</f>
        <v>0</v>
      </c>
      <c r="AH17" s="13">
        <f t="shared" si="0"/>
        <v>10</v>
      </c>
      <c r="AI17" s="13">
        <v>0</v>
      </c>
      <c r="AJ17" s="13">
        <f>SUM(D17:AG17)</f>
        <v>10</v>
      </c>
    </row>
    <row r="18" spans="1:36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3">
        <f>tot!D18</f>
        <v>0</v>
      </c>
      <c r="E18" s="13">
        <f>tot!H18</f>
        <v>0</v>
      </c>
      <c r="F18" s="13">
        <f>tot!L18</f>
        <v>13</v>
      </c>
      <c r="G18" s="13">
        <f>tot!P18</f>
        <v>0</v>
      </c>
      <c r="H18" s="13">
        <f>tot!T18</f>
        <v>0</v>
      </c>
      <c r="I18" s="13">
        <f>tot!X18</f>
        <v>0</v>
      </c>
      <c r="J18" s="13">
        <f>tot!AB18</f>
        <v>0</v>
      </c>
      <c r="K18" s="13">
        <f>tot!AF18</f>
        <v>0</v>
      </c>
      <c r="L18" s="13">
        <f>tot!AJ18</f>
        <v>0</v>
      </c>
      <c r="M18" s="13">
        <f>tot!AN18</f>
        <v>0</v>
      </c>
      <c r="N18" s="13">
        <f>tot!AR18</f>
        <v>0</v>
      </c>
      <c r="O18" s="13">
        <f>tot!AV18</f>
        <v>0</v>
      </c>
      <c r="P18" s="13">
        <f>tot!AZ18</f>
        <v>0</v>
      </c>
      <c r="Q18" s="13">
        <f>tot!BD18</f>
        <v>0</v>
      </c>
      <c r="R18" s="13">
        <f>tot!BH18</f>
        <v>0</v>
      </c>
      <c r="S18" s="13">
        <f>tot!BL18</f>
        <v>0</v>
      </c>
      <c r="T18" s="13">
        <f>tot!BP18</f>
        <v>0</v>
      </c>
      <c r="U18" s="13">
        <f>tot!BT18</f>
        <v>23</v>
      </c>
      <c r="V18" s="13">
        <f>tot!BX18</f>
        <v>0</v>
      </c>
      <c r="W18" s="13">
        <f>tot!CB18</f>
        <v>0</v>
      </c>
      <c r="X18" s="13">
        <f>tot!CF18</f>
        <v>0</v>
      </c>
      <c r="Y18" s="13">
        <f>tot!CJ18</f>
        <v>0</v>
      </c>
      <c r="Z18" s="13">
        <f>tot!CN18</f>
        <v>0</v>
      </c>
      <c r="AA18" s="13">
        <f>tot!CR18</f>
        <v>0</v>
      </c>
      <c r="AB18" s="13">
        <f>tot!CV18</f>
        <v>0</v>
      </c>
      <c r="AC18" s="13">
        <f>tot!CZ18</f>
        <v>9</v>
      </c>
      <c r="AD18" s="13">
        <f>tot!DD18</f>
        <v>0</v>
      </c>
      <c r="AE18" s="13">
        <f>tot!DH18</f>
        <v>0</v>
      </c>
      <c r="AF18" s="13">
        <f>tot!DL18</f>
        <v>0</v>
      </c>
      <c r="AG18" s="13">
        <f>tot!DP18</f>
        <v>0</v>
      </c>
      <c r="AH18" s="13">
        <f t="shared" si="0"/>
        <v>45</v>
      </c>
      <c r="AI18" s="12">
        <v>0</v>
      </c>
      <c r="AJ18" s="14">
        <f>F18+U18+AC18</f>
        <v>45</v>
      </c>
    </row>
    <row r="19" spans="1:36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3">
        <f>tot!D19</f>
        <v>15</v>
      </c>
      <c r="E19" s="13">
        <f>tot!H19</f>
        <v>37</v>
      </c>
      <c r="F19" s="13">
        <f>tot!L19</f>
        <v>34</v>
      </c>
      <c r="G19" s="13">
        <f>tot!P19</f>
        <v>29</v>
      </c>
      <c r="H19" s="13">
        <f>tot!T19</f>
        <v>9</v>
      </c>
      <c r="I19" s="13">
        <f>tot!X19</f>
        <v>24</v>
      </c>
      <c r="J19" s="13">
        <f>tot!AB19</f>
        <v>10</v>
      </c>
      <c r="K19" s="13">
        <f>tot!AF19</f>
        <v>15</v>
      </c>
      <c r="L19" s="13">
        <f>tot!AJ19</f>
        <v>0</v>
      </c>
      <c r="M19" s="13">
        <f>tot!AN19</f>
        <v>61</v>
      </c>
      <c r="N19" s="13">
        <f>tot!AR19</f>
        <v>52</v>
      </c>
      <c r="O19" s="13">
        <f>tot!AV19</f>
        <v>29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21</v>
      </c>
      <c r="T19" s="13">
        <f>tot!BP19</f>
        <v>14</v>
      </c>
      <c r="U19" s="13">
        <f>tot!BT19</f>
        <v>0</v>
      </c>
      <c r="V19" s="13">
        <f>tot!BX19</f>
        <v>19</v>
      </c>
      <c r="W19" s="13">
        <f>tot!CB19</f>
        <v>0</v>
      </c>
      <c r="X19" s="13">
        <f>tot!CF19</f>
        <v>14</v>
      </c>
      <c r="Y19" s="13">
        <f>tot!CJ19</f>
        <v>61</v>
      </c>
      <c r="Z19" s="13">
        <f>tot!CN19</f>
        <v>0</v>
      </c>
      <c r="AA19" s="13">
        <f>tot!CR19</f>
        <v>0</v>
      </c>
      <c r="AB19" s="13">
        <f>tot!CV19</f>
        <v>0</v>
      </c>
      <c r="AC19" s="13">
        <f>tot!CZ19</f>
        <v>0</v>
      </c>
      <c r="AD19" s="13">
        <f>tot!DD19</f>
        <v>0</v>
      </c>
      <c r="AE19" s="13">
        <f>tot!DH19</f>
        <v>0</v>
      </c>
      <c r="AF19" s="13">
        <f>tot!DL19</f>
        <v>0</v>
      </c>
      <c r="AG19" s="13">
        <f>tot!DP19</f>
        <v>0</v>
      </c>
      <c r="AH19" s="13">
        <f t="shared" si="0"/>
        <v>444</v>
      </c>
      <c r="AI19" s="14">
        <f>M19+N19+Y19</f>
        <v>174</v>
      </c>
      <c r="AJ19" s="14">
        <f>D19+E19+F19+G19+H19+I19+J19+K19+O19+S19+T19+V19+X19</f>
        <v>270</v>
      </c>
    </row>
    <row r="20" spans="1:36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3">
        <f>tot!D20</f>
        <v>36</v>
      </c>
      <c r="E20" s="13">
        <f>tot!H20</f>
        <v>57</v>
      </c>
      <c r="F20" s="13">
        <f>tot!L20</f>
        <v>0</v>
      </c>
      <c r="G20" s="13">
        <f>tot!P20</f>
        <v>94</v>
      </c>
      <c r="H20" s="13">
        <f>tot!T20</f>
        <v>94</v>
      </c>
      <c r="I20" s="13">
        <f>tot!X20</f>
        <v>88</v>
      </c>
      <c r="J20" s="13">
        <f>tot!AB20</f>
        <v>95</v>
      </c>
      <c r="K20" s="13">
        <f>tot!AF20</f>
        <v>96</v>
      </c>
      <c r="L20" s="13">
        <f>tot!AJ20</f>
        <v>55</v>
      </c>
      <c r="M20" s="13">
        <f>tot!AN20</f>
        <v>95</v>
      </c>
      <c r="N20" s="13">
        <f>tot!AR20</f>
        <v>43</v>
      </c>
      <c r="O20" s="13">
        <f>tot!AV20</f>
        <v>65</v>
      </c>
      <c r="P20" s="13">
        <f>tot!AZ20</f>
        <v>20</v>
      </c>
      <c r="Q20" s="13">
        <f>tot!BD20</f>
        <v>95</v>
      </c>
      <c r="R20" s="13">
        <f>tot!BH20</f>
        <v>92</v>
      </c>
      <c r="S20" s="13">
        <f>tot!BL20</f>
        <v>0</v>
      </c>
      <c r="T20" s="13">
        <f>tot!BP20</f>
        <v>83</v>
      </c>
      <c r="U20" s="13">
        <f>tot!BT20</f>
        <v>70</v>
      </c>
      <c r="V20" s="13">
        <f>tot!BX20</f>
        <v>95</v>
      </c>
      <c r="W20" s="13">
        <f>tot!CB20</f>
        <v>72</v>
      </c>
      <c r="X20" s="13">
        <f>tot!CF20</f>
        <v>66</v>
      </c>
      <c r="Y20" s="13">
        <f>tot!CJ20</f>
        <v>0</v>
      </c>
      <c r="Z20" s="13">
        <f>tot!CN20</f>
        <v>10</v>
      </c>
      <c r="AA20" s="13">
        <f>tot!CR20</f>
        <v>34</v>
      </c>
      <c r="AB20" s="13">
        <f>tot!CV20</f>
        <v>49</v>
      </c>
      <c r="AC20" s="13">
        <f>tot!CZ20</f>
        <v>19</v>
      </c>
      <c r="AD20" s="13">
        <f>tot!DD20</f>
        <v>0</v>
      </c>
      <c r="AE20" s="13">
        <f>tot!DH20</f>
        <v>0</v>
      </c>
      <c r="AF20" s="13">
        <f>tot!DL20</f>
        <v>0</v>
      </c>
      <c r="AG20" s="13">
        <f>tot!DP20</f>
        <v>0</v>
      </c>
      <c r="AH20" s="13">
        <f t="shared" si="0"/>
        <v>1523</v>
      </c>
      <c r="AI20" s="14">
        <f>E20+G20+H20+I20+J20+K20+L20+M20+O20+Q20+R20+T20+U20+V20+W20+X20</f>
        <v>1312</v>
      </c>
      <c r="AJ20" s="14">
        <f>D20+N20+P20+Z20+AA20+AB20+AC20</f>
        <v>211</v>
      </c>
    </row>
    <row r="21" spans="1:36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3">
        <f>tot!D21</f>
        <v>80</v>
      </c>
      <c r="E21" s="13">
        <f>tot!H21</f>
        <v>77</v>
      </c>
      <c r="F21" s="13">
        <f>tot!L21</f>
        <v>85</v>
      </c>
      <c r="G21" s="13">
        <f>tot!P21</f>
        <v>65</v>
      </c>
      <c r="H21" s="13">
        <f>tot!T21</f>
        <v>94</v>
      </c>
      <c r="I21" s="13">
        <f>tot!X21</f>
        <v>95</v>
      </c>
      <c r="J21" s="13">
        <f>tot!AB21</f>
        <v>95</v>
      </c>
      <c r="K21" s="13">
        <f>tot!AF21</f>
        <v>96</v>
      </c>
      <c r="L21" s="13">
        <f>tot!AJ21</f>
        <v>95</v>
      </c>
      <c r="M21" s="13">
        <f>tot!AN21</f>
        <v>95</v>
      </c>
      <c r="N21" s="13">
        <f>tot!AR21</f>
        <v>95</v>
      </c>
      <c r="O21" s="13">
        <f>tot!AV21</f>
        <v>94</v>
      </c>
      <c r="P21" s="13">
        <f>tot!AZ21</f>
        <v>95</v>
      </c>
      <c r="Q21" s="13">
        <f>tot!BD21</f>
        <v>95</v>
      </c>
      <c r="R21" s="13">
        <f>tot!BH21</f>
        <v>94</v>
      </c>
      <c r="S21" s="13">
        <f>tot!BL21</f>
        <v>94</v>
      </c>
      <c r="T21" s="13">
        <f>tot!BP21</f>
        <v>39</v>
      </c>
      <c r="U21" s="13">
        <f>tot!BT21</f>
        <v>93</v>
      </c>
      <c r="V21" s="13">
        <f>tot!BX21</f>
        <v>0</v>
      </c>
      <c r="W21" s="13">
        <f>tot!CB21</f>
        <v>0</v>
      </c>
      <c r="X21" s="13">
        <f>tot!CF21</f>
        <v>0</v>
      </c>
      <c r="Y21" s="13">
        <f>tot!CJ21</f>
        <v>0</v>
      </c>
      <c r="Z21" s="13">
        <f>tot!CN21</f>
        <v>0</v>
      </c>
      <c r="AA21" s="13">
        <f>tot!CR21</f>
        <v>0</v>
      </c>
      <c r="AB21" s="13">
        <f>tot!CV21</f>
        <v>0</v>
      </c>
      <c r="AC21" s="13">
        <f>tot!CZ21</f>
        <v>64</v>
      </c>
      <c r="AD21" s="13">
        <f>tot!DD21</f>
        <v>0</v>
      </c>
      <c r="AE21" s="13">
        <f>tot!DH21</f>
        <v>0</v>
      </c>
      <c r="AF21" s="13">
        <f>tot!DL21</f>
        <v>0</v>
      </c>
      <c r="AG21" s="13">
        <f>tot!DP21</f>
        <v>0</v>
      </c>
      <c r="AH21" s="13">
        <f t="shared" si="0"/>
        <v>1640</v>
      </c>
      <c r="AI21" s="14">
        <f>SUM(D21:S21)+U21+AC21</f>
        <v>1601</v>
      </c>
      <c r="AJ21" s="14">
        <f>T21</f>
        <v>39</v>
      </c>
    </row>
    <row r="22" spans="1:36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3">
        <f>tot!D22</f>
        <v>59</v>
      </c>
      <c r="E22" s="13">
        <f>tot!H22</f>
        <v>0</v>
      </c>
      <c r="F22" s="13">
        <f>tot!L22</f>
        <v>64</v>
      </c>
      <c r="G22" s="13">
        <f>tot!P22</f>
        <v>37</v>
      </c>
      <c r="H22" s="13">
        <f>tot!T22</f>
        <v>27</v>
      </c>
      <c r="I22" s="13">
        <f>tot!X22</f>
        <v>71</v>
      </c>
      <c r="J22" s="13">
        <f>tot!AB22</f>
        <v>37</v>
      </c>
      <c r="K22" s="13">
        <f>tot!AF22</f>
        <v>33</v>
      </c>
      <c r="L22" s="13">
        <f>tot!AJ22</f>
        <v>94</v>
      </c>
      <c r="M22" s="13">
        <f>tot!AN22</f>
        <v>0</v>
      </c>
      <c r="N22" s="13">
        <f>tot!AR22</f>
        <v>95</v>
      </c>
      <c r="O22" s="13">
        <f>tot!AV22</f>
        <v>0</v>
      </c>
      <c r="P22" s="13">
        <f>tot!AZ22</f>
        <v>75</v>
      </c>
      <c r="Q22" s="13">
        <f>tot!BD22</f>
        <v>95</v>
      </c>
      <c r="R22" s="13">
        <f>tot!BH22</f>
        <v>27</v>
      </c>
      <c r="S22" s="13">
        <f>tot!BL22</f>
        <v>94</v>
      </c>
      <c r="T22" s="13">
        <f>tot!BP22</f>
        <v>97</v>
      </c>
      <c r="U22" s="13">
        <f>tot!BT22</f>
        <v>70</v>
      </c>
      <c r="V22" s="13">
        <f>tot!BX22</f>
        <v>95</v>
      </c>
      <c r="W22" s="13">
        <f>tot!CB22</f>
        <v>98</v>
      </c>
      <c r="X22" s="13">
        <f>tot!CF22</f>
        <v>83</v>
      </c>
      <c r="Y22" s="13">
        <f>tot!CJ22</f>
        <v>95</v>
      </c>
      <c r="Z22" s="13">
        <f>tot!CN22</f>
        <v>95</v>
      </c>
      <c r="AA22" s="13">
        <f>tot!CR22</f>
        <v>97</v>
      </c>
      <c r="AB22" s="13">
        <f>tot!CV22</f>
        <v>94</v>
      </c>
      <c r="AC22" s="13">
        <f>tot!CZ22</f>
        <v>75</v>
      </c>
      <c r="AD22" s="13">
        <f>tot!DD22</f>
        <v>0</v>
      </c>
      <c r="AE22" s="13">
        <f>tot!DH22</f>
        <v>0</v>
      </c>
      <c r="AF22" s="13">
        <f>tot!DL22</f>
        <v>0</v>
      </c>
      <c r="AG22" s="13">
        <f>tot!DP22</f>
        <v>0</v>
      </c>
      <c r="AH22" s="13">
        <f t="shared" si="0"/>
        <v>1707</v>
      </c>
      <c r="AI22" s="14">
        <f>D22+F22+I22+L22+N22+P22+Q22+S22+T22+U22+V22+W22+X22+Y22+Z22+AA22+AB22+AC22</f>
        <v>1546</v>
      </c>
      <c r="AJ22" s="14">
        <f>G22+H22+J22+R22+K22</f>
        <v>161</v>
      </c>
    </row>
    <row r="23" spans="1:36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3">
        <f>tot!D23</f>
        <v>0</v>
      </c>
      <c r="E23" s="13">
        <f>tot!H23</f>
        <v>0</v>
      </c>
      <c r="F23" s="13">
        <f>tot!L23</f>
        <v>98</v>
      </c>
      <c r="G23" s="13">
        <f>tot!P23</f>
        <v>0</v>
      </c>
      <c r="H23" s="13">
        <f>tot!T23</f>
        <v>0</v>
      </c>
      <c r="I23" s="13">
        <f>tot!X23</f>
        <v>0</v>
      </c>
      <c r="J23" s="13">
        <f>tot!AB23</f>
        <v>0</v>
      </c>
      <c r="K23" s="13">
        <f>tot!AF23</f>
        <v>0</v>
      </c>
      <c r="L23" s="13">
        <f>tot!AJ23</f>
        <v>40</v>
      </c>
      <c r="M23" s="13">
        <f>tot!AN23</f>
        <v>0</v>
      </c>
      <c r="N23" s="13">
        <f>tot!AR23</f>
        <v>0</v>
      </c>
      <c r="O23" s="13">
        <f>tot!AV23</f>
        <v>0</v>
      </c>
      <c r="P23" s="13">
        <f>tot!AZ23</f>
        <v>0</v>
      </c>
      <c r="Q23" s="13">
        <f>tot!BD23</f>
        <v>0</v>
      </c>
      <c r="R23" s="13">
        <f>tot!BH23</f>
        <v>0</v>
      </c>
      <c r="S23" s="13">
        <f>tot!BL23</f>
        <v>0</v>
      </c>
      <c r="T23" s="13">
        <f>tot!BP23</f>
        <v>0</v>
      </c>
      <c r="U23" s="13">
        <f>tot!BT23</f>
        <v>0</v>
      </c>
      <c r="V23" s="13">
        <f>tot!BX23</f>
        <v>0</v>
      </c>
      <c r="W23" s="13">
        <f>tot!CB23</f>
        <v>0</v>
      </c>
      <c r="X23" s="13">
        <f>tot!CF23</f>
        <v>31</v>
      </c>
      <c r="Y23" s="13">
        <f>tot!CJ23</f>
        <v>34</v>
      </c>
      <c r="Z23" s="13">
        <f>tot!CN23</f>
        <v>95</v>
      </c>
      <c r="AA23" s="13">
        <f>tot!CR23</f>
        <v>97</v>
      </c>
      <c r="AB23" s="13">
        <f>tot!CV23</f>
        <v>94</v>
      </c>
      <c r="AC23" s="13">
        <f>tot!CZ23</f>
        <v>97</v>
      </c>
      <c r="AD23" s="13">
        <f>tot!DD23</f>
        <v>0</v>
      </c>
      <c r="AE23" s="13">
        <f>tot!DH23</f>
        <v>0</v>
      </c>
      <c r="AF23" s="13">
        <f>tot!DL23</f>
        <v>0</v>
      </c>
      <c r="AG23" s="13">
        <f>tot!DP23</f>
        <v>0</v>
      </c>
      <c r="AH23" s="13">
        <f t="shared" si="0"/>
        <v>586</v>
      </c>
      <c r="AI23" s="14">
        <f>F23+Z23+AA23+AB23+AC23</f>
        <v>481</v>
      </c>
      <c r="AJ23" s="14">
        <f>L23+X23+Y23</f>
        <v>105</v>
      </c>
    </row>
    <row r="24" spans="1:36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3">
        <f>tot!D24</f>
        <v>0</v>
      </c>
      <c r="E24" s="13">
        <f>tot!H24</f>
        <v>0</v>
      </c>
      <c r="F24" s="13">
        <f>tot!L24</f>
        <v>0</v>
      </c>
      <c r="G24" s="13">
        <f>tot!P24</f>
        <v>0</v>
      </c>
      <c r="H24" s="13">
        <f>tot!T24</f>
        <v>0</v>
      </c>
      <c r="I24" s="13">
        <f>tot!X24</f>
        <v>0</v>
      </c>
      <c r="J24" s="13">
        <f>tot!AB24</f>
        <v>0</v>
      </c>
      <c r="K24" s="13">
        <f>tot!AF24</f>
        <v>0</v>
      </c>
      <c r="L24" s="13">
        <f>tot!AJ24</f>
        <v>0</v>
      </c>
      <c r="M24" s="13">
        <f>tot!AN24</f>
        <v>0</v>
      </c>
      <c r="N24" s="13">
        <f>tot!AR24</f>
        <v>0</v>
      </c>
      <c r="O24" s="13">
        <f>tot!AV24</f>
        <v>0</v>
      </c>
      <c r="P24" s="13">
        <f>tot!AZ24</f>
        <v>0</v>
      </c>
      <c r="Q24" s="13">
        <f>tot!BD24</f>
        <v>0</v>
      </c>
      <c r="R24" s="13">
        <f>tot!BH24</f>
        <v>0</v>
      </c>
      <c r="S24" s="13">
        <f>tot!BL24</f>
        <v>0</v>
      </c>
      <c r="T24" s="13">
        <f>tot!BP24</f>
        <v>0</v>
      </c>
      <c r="U24" s="13">
        <f>tot!BT24</f>
        <v>0</v>
      </c>
      <c r="V24" s="13">
        <f>tot!BX24</f>
        <v>0</v>
      </c>
      <c r="W24" s="13">
        <f>tot!CB24</f>
        <v>0</v>
      </c>
      <c r="X24" s="13">
        <f>tot!CF24</f>
        <v>0</v>
      </c>
      <c r="Y24" s="13">
        <f>tot!CJ24</f>
        <v>0</v>
      </c>
      <c r="Z24" s="13">
        <f>tot!CN24</f>
        <v>0</v>
      </c>
      <c r="AA24" s="13">
        <f>tot!CR24</f>
        <v>0</v>
      </c>
      <c r="AB24" s="13">
        <f>tot!CV24</f>
        <v>0</v>
      </c>
      <c r="AC24" s="13">
        <f>tot!CZ24</f>
        <v>0</v>
      </c>
      <c r="AD24" s="13">
        <f>tot!DD24</f>
        <v>0</v>
      </c>
      <c r="AE24" s="13">
        <f>tot!DH24</f>
        <v>0</v>
      </c>
      <c r="AF24" s="13">
        <f>tot!DL24</f>
        <v>0</v>
      </c>
      <c r="AG24" s="13">
        <f>tot!DP24</f>
        <v>0</v>
      </c>
      <c r="AH24" s="13">
        <f t="shared" si="0"/>
        <v>0</v>
      </c>
      <c r="AI24" s="13">
        <f t="shared" ref="AI24:AJ24" si="2">SUM(E24:AH24)</f>
        <v>0</v>
      </c>
      <c r="AJ24" s="13">
        <f t="shared" si="2"/>
        <v>0</v>
      </c>
    </row>
    <row r="25" spans="1:36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0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67</v>
      </c>
      <c r="S25" s="13">
        <f>tot!BL25</f>
        <v>61</v>
      </c>
      <c r="T25" s="13">
        <f>tot!BP25</f>
        <v>58</v>
      </c>
      <c r="U25" s="13">
        <f>tot!BT25</f>
        <v>23</v>
      </c>
      <c r="V25" s="13">
        <f>tot!BX25</f>
        <v>76</v>
      </c>
      <c r="W25" s="13">
        <f>tot!CB25</f>
        <v>98</v>
      </c>
      <c r="X25" s="13">
        <f>tot!CF25</f>
        <v>89</v>
      </c>
      <c r="Y25" s="13">
        <f>tot!CJ25</f>
        <v>91</v>
      </c>
      <c r="Z25" s="13">
        <f>tot!CN25</f>
        <v>15</v>
      </c>
      <c r="AA25" s="13">
        <f>tot!CR25</f>
        <v>0</v>
      </c>
      <c r="AB25" s="13">
        <f>tot!CV25</f>
        <v>45</v>
      </c>
      <c r="AC25" s="13">
        <f>tot!CZ25</f>
        <v>25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0"/>
        <v>648</v>
      </c>
      <c r="AI25" s="14">
        <f>R25+S25+T25+V25+W25+X25+Y25+AB25</f>
        <v>585</v>
      </c>
      <c r="AJ25" s="14">
        <f>U25+Z25+AC25</f>
        <v>63</v>
      </c>
    </row>
    <row r="26" spans="1:36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0</v>
      </c>
      <c r="S26" s="13">
        <f>tot!BL26</f>
        <v>0</v>
      </c>
      <c r="T26" s="13">
        <f>tot!BP26</f>
        <v>0</v>
      </c>
      <c r="U26" s="13">
        <f>tot!BT26</f>
        <v>0</v>
      </c>
      <c r="V26" s="13">
        <f>tot!BX26</f>
        <v>0</v>
      </c>
      <c r="W26" s="13">
        <f>tot!CB26</f>
        <v>26</v>
      </c>
      <c r="X26" s="13">
        <f>tot!CF26</f>
        <v>0</v>
      </c>
      <c r="Y26" s="13">
        <f>tot!CJ26</f>
        <v>0</v>
      </c>
      <c r="Z26" s="13">
        <f>tot!CN26</f>
        <v>80</v>
      </c>
      <c r="AA26" s="13">
        <f>tot!CR26</f>
        <v>97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0"/>
        <v>203</v>
      </c>
      <c r="AI26" s="13">
        <f>Z26+AA26</f>
        <v>177</v>
      </c>
      <c r="AJ26" s="13">
        <v>26</v>
      </c>
    </row>
    <row r="27" spans="1:36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0</v>
      </c>
      <c r="S27" s="13">
        <f>tot!BL27</f>
        <v>0</v>
      </c>
      <c r="T27" s="13">
        <f>tot!BP27</f>
        <v>0</v>
      </c>
      <c r="U27" s="13">
        <f>tot!BT27</f>
        <v>0</v>
      </c>
      <c r="V27" s="13">
        <f>tot!BX27</f>
        <v>0</v>
      </c>
      <c r="W27" s="13">
        <f>tot!CB27</f>
        <v>0</v>
      </c>
      <c r="X27" s="13">
        <f>tot!CF27</f>
        <v>0</v>
      </c>
      <c r="Y27" s="13">
        <f>tot!CJ27</f>
        <v>0</v>
      </c>
      <c r="Z27" s="13">
        <f>tot!CN27</f>
        <v>0</v>
      </c>
      <c r="AA27" s="13">
        <f>tot!CR27</f>
        <v>0</v>
      </c>
      <c r="AB27" s="13">
        <f>tot!CV27</f>
        <v>0</v>
      </c>
      <c r="AC27" s="13">
        <f>tot!CZ27</f>
        <v>0</v>
      </c>
      <c r="AD27" s="13">
        <f>tot!DD27</f>
        <v>0</v>
      </c>
      <c r="AE27" s="13">
        <f>tot!DH27</f>
        <v>0</v>
      </c>
      <c r="AF27" s="13">
        <f>tot!DL27</f>
        <v>0</v>
      </c>
      <c r="AG27" s="13">
        <f>tot!DP27</f>
        <v>0</v>
      </c>
      <c r="AH27" s="13">
        <f t="shared" si="0"/>
        <v>0</v>
      </c>
      <c r="AI27" s="13">
        <f t="shared" ref="AI27:AJ27" si="3">SUM(E27:AH27)</f>
        <v>0</v>
      </c>
      <c r="AJ27" s="13">
        <f t="shared" si="3"/>
        <v>0</v>
      </c>
    </row>
    <row r="28" spans="1:36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>
        <f>tot!CB28</f>
        <v>0</v>
      </c>
      <c r="X28" s="13">
        <f>tot!CF28</f>
        <v>0</v>
      </c>
      <c r="Y28" s="13">
        <f>tot!CJ28</f>
        <v>0</v>
      </c>
      <c r="Z28" s="13">
        <f>tot!CN28</f>
        <v>0</v>
      </c>
      <c r="AA28" s="13">
        <f>tot!CR28</f>
        <v>0</v>
      </c>
      <c r="AB28" s="13">
        <f>tot!CV28</f>
        <v>0</v>
      </c>
      <c r="AC28" s="13">
        <f>tot!CZ28</f>
        <v>0</v>
      </c>
      <c r="AD28" s="13">
        <f>tot!DD28</f>
        <v>0</v>
      </c>
      <c r="AE28" s="13">
        <f>tot!DH28</f>
        <v>0</v>
      </c>
      <c r="AF28" s="13">
        <f>tot!DL28</f>
        <v>0</v>
      </c>
      <c r="AG28" s="13">
        <f>tot!DP28</f>
        <v>0</v>
      </c>
      <c r="AH28" s="13">
        <f t="shared" si="0"/>
        <v>0</v>
      </c>
      <c r="AI28" s="12">
        <v>0</v>
      </c>
      <c r="AJ28" s="14">
        <f>G28</f>
        <v>0</v>
      </c>
    </row>
    <row r="29" spans="1:36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29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>
        <f>tot!CB29</f>
        <v>0</v>
      </c>
      <c r="X29" s="13">
        <f>tot!CF29</f>
        <v>0</v>
      </c>
      <c r="Y29" s="13">
        <f>tot!CJ29</f>
        <v>0</v>
      </c>
      <c r="Z29" s="13">
        <f>tot!CN29</f>
        <v>0</v>
      </c>
      <c r="AA29" s="13">
        <f>tot!CR29</f>
        <v>0</v>
      </c>
      <c r="AB29" s="13">
        <f>tot!CV29</f>
        <v>0</v>
      </c>
      <c r="AC29" s="13">
        <f>tot!CZ29</f>
        <v>0</v>
      </c>
      <c r="AD29" s="13">
        <f>tot!DD29</f>
        <v>0</v>
      </c>
      <c r="AE29" s="13">
        <f>tot!DH29</f>
        <v>0</v>
      </c>
      <c r="AF29" s="13">
        <f>tot!DL29</f>
        <v>0</v>
      </c>
      <c r="AG29" s="13">
        <f>tot!DP29</f>
        <v>0</v>
      </c>
      <c r="AH29" s="13">
        <f t="shared" si="0"/>
        <v>29</v>
      </c>
      <c r="AI29" s="12">
        <v>0</v>
      </c>
      <c r="AJ29" s="12">
        <v>29</v>
      </c>
    </row>
    <row r="30" spans="1:36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3">
        <f>tot!D30</f>
        <v>36</v>
      </c>
      <c r="E30" s="13">
        <f>tot!H30</f>
        <v>27</v>
      </c>
      <c r="F30" s="13">
        <f>tot!L30</f>
        <v>64</v>
      </c>
      <c r="G30" s="13">
        <f>tot!P30</f>
        <v>65</v>
      </c>
      <c r="H30" s="13">
        <f>tot!T30</f>
        <v>59</v>
      </c>
      <c r="I30" s="13">
        <f>tot!X30</f>
        <v>0</v>
      </c>
      <c r="J30" s="13">
        <f>tot!AB30</f>
        <v>58</v>
      </c>
      <c r="K30" s="13">
        <f>tot!AF30</f>
        <v>63</v>
      </c>
      <c r="L30" s="13">
        <f>tot!AJ30</f>
        <v>33</v>
      </c>
      <c r="M30" s="13">
        <f>tot!AN30</f>
        <v>20</v>
      </c>
      <c r="N30" s="13">
        <f>tot!AR30</f>
        <v>25</v>
      </c>
      <c r="O30" s="13">
        <f>tot!AV30</f>
        <v>0</v>
      </c>
      <c r="P30" s="13">
        <f>tot!AZ30</f>
        <v>64</v>
      </c>
      <c r="Q30" s="13">
        <f>tot!BD30</f>
        <v>73</v>
      </c>
      <c r="R30" s="13">
        <f>tot!BH30</f>
        <v>85</v>
      </c>
      <c r="S30" s="13">
        <f>tot!BL30</f>
        <v>73</v>
      </c>
      <c r="T30" s="13">
        <f>tot!BP30</f>
        <v>97</v>
      </c>
      <c r="U30" s="13">
        <f>tot!BT30</f>
        <v>58</v>
      </c>
      <c r="V30" s="13">
        <f>tot!BX30</f>
        <v>76</v>
      </c>
      <c r="W30" s="13">
        <f>tot!CB30</f>
        <v>86</v>
      </c>
      <c r="X30" s="13">
        <f>tot!CF30</f>
        <v>97</v>
      </c>
      <c r="Y30" s="13">
        <f>tot!CJ30</f>
        <v>27</v>
      </c>
      <c r="Z30" s="13">
        <f>tot!CN30</f>
        <v>35</v>
      </c>
      <c r="AA30" s="13">
        <f>tot!CR30</f>
        <v>18</v>
      </c>
      <c r="AB30" s="13">
        <f>tot!CV30</f>
        <v>62</v>
      </c>
      <c r="AC30" s="13">
        <f>tot!CZ30</f>
        <v>64</v>
      </c>
      <c r="AD30" s="13">
        <f>tot!DD30</f>
        <v>0</v>
      </c>
      <c r="AE30" s="13">
        <f>tot!DH30</f>
        <v>0</v>
      </c>
      <c r="AF30" s="13">
        <f>tot!DL30</f>
        <v>0</v>
      </c>
      <c r="AG30" s="13">
        <f>tot!DP30</f>
        <v>0</v>
      </c>
      <c r="AH30" s="13">
        <f t="shared" si="0"/>
        <v>1365</v>
      </c>
      <c r="AI30" s="14">
        <f>F30+G30+H30+J30+K30+P30+Q30+R30+S30+T30+V30+W30+U30+X30+AB30+AC30</f>
        <v>1144</v>
      </c>
      <c r="AJ30" s="14">
        <f>D30+E30+L30+M30+N30+Y30+Z30+AA30</f>
        <v>221</v>
      </c>
    </row>
    <row r="31" spans="1:36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3">
        <f>tot!D31</f>
        <v>59</v>
      </c>
      <c r="E31" s="13">
        <f>tot!H31</f>
        <v>67</v>
      </c>
      <c r="F31" s="13">
        <f>tot!L31</f>
        <v>34</v>
      </c>
      <c r="G31" s="13">
        <f>tot!P31</f>
        <v>94</v>
      </c>
      <c r="H31" s="13">
        <f>tot!T31</f>
        <v>35</v>
      </c>
      <c r="I31" s="13">
        <f>tot!X31</f>
        <v>36</v>
      </c>
      <c r="J31" s="13">
        <f>tot!AB31</f>
        <v>37</v>
      </c>
      <c r="K31" s="13">
        <f>tot!AF31</f>
        <v>33</v>
      </c>
      <c r="L31" s="13">
        <f>tot!AJ31</f>
        <v>62</v>
      </c>
      <c r="M31" s="13">
        <f>tot!AN31</f>
        <v>34</v>
      </c>
      <c r="N31" s="13">
        <f>tot!AR31</f>
        <v>70</v>
      </c>
      <c r="O31" s="13">
        <f>tot!AV31</f>
        <v>29</v>
      </c>
      <c r="P31" s="13">
        <f>tot!AZ31</f>
        <v>31</v>
      </c>
      <c r="Q31" s="13">
        <f>tot!BD31</f>
        <v>22</v>
      </c>
      <c r="R31" s="13">
        <f>tot!BH31</f>
        <v>9</v>
      </c>
      <c r="S31" s="13">
        <f>tot!BL31</f>
        <v>33</v>
      </c>
      <c r="T31" s="13">
        <f>tot!BP31</f>
        <v>32</v>
      </c>
      <c r="U31" s="13">
        <f>tot!BT31</f>
        <v>35</v>
      </c>
      <c r="V31" s="13">
        <f>tot!BX31</f>
        <v>19</v>
      </c>
      <c r="W31" s="13">
        <f>tot!CB31</f>
        <v>0</v>
      </c>
      <c r="X31" s="13">
        <f>tot!CF31</f>
        <v>0</v>
      </c>
      <c r="Y31" s="13">
        <f>tot!CJ31</f>
        <v>68</v>
      </c>
      <c r="Z31" s="13">
        <f>tot!CN31</f>
        <v>60</v>
      </c>
      <c r="AA31" s="13">
        <f>tot!CR31</f>
        <v>63</v>
      </c>
      <c r="AB31" s="13">
        <f>tot!CV31</f>
        <v>32</v>
      </c>
      <c r="AC31" s="13">
        <f>tot!CZ31</f>
        <v>33</v>
      </c>
      <c r="AD31" s="13">
        <f>tot!DD31</f>
        <v>0</v>
      </c>
      <c r="AE31" s="13">
        <f>tot!DH31</f>
        <v>0</v>
      </c>
      <c r="AF31" s="13">
        <f>tot!DL31</f>
        <v>0</v>
      </c>
      <c r="AG31" s="13">
        <f>tot!DP31</f>
        <v>0</v>
      </c>
      <c r="AH31" s="13">
        <f t="shared" si="0"/>
        <v>1027</v>
      </c>
      <c r="AI31" s="14">
        <f>D31+E31+G31+L31+N31+Y31+Z31+AA31</f>
        <v>543</v>
      </c>
      <c r="AJ31" s="14">
        <f>F31+H31+I31+J31+K31+M31+O31+P31+Q31+R31+S31+T31+V31+U31+AB31+AC31</f>
        <v>484</v>
      </c>
    </row>
    <row r="32" spans="1:36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3">
        <f>tot!D32</f>
        <v>0</v>
      </c>
      <c r="E32" s="13">
        <f>tot!H32</f>
        <v>0</v>
      </c>
      <c r="F32" s="13">
        <f>tot!L32</f>
        <v>0</v>
      </c>
      <c r="G32" s="13">
        <f>tot!P32</f>
        <v>0</v>
      </c>
      <c r="H32" s="13">
        <f>tot!T32</f>
        <v>0</v>
      </c>
      <c r="I32" s="13">
        <f>tot!X32</f>
        <v>0</v>
      </c>
      <c r="J32" s="13">
        <f>tot!AB32</f>
        <v>0</v>
      </c>
      <c r="K32" s="13">
        <f>tot!AF32</f>
        <v>0</v>
      </c>
      <c r="L32" s="13">
        <f>tot!AJ32</f>
        <v>0</v>
      </c>
      <c r="M32" s="13">
        <f>tot!AN32</f>
        <v>61</v>
      </c>
      <c r="N32" s="13">
        <f>tot!AR32</f>
        <v>0</v>
      </c>
      <c r="O32" s="13">
        <f>tot!AV32</f>
        <v>0</v>
      </c>
      <c r="P32" s="13">
        <f>tot!AZ32</f>
        <v>0</v>
      </c>
      <c r="Q32" s="13">
        <f>tot!BD32</f>
        <v>0</v>
      </c>
      <c r="R32" s="13">
        <f>tot!BH32</f>
        <v>0</v>
      </c>
      <c r="S32" s="13">
        <f>tot!BL32</f>
        <v>0</v>
      </c>
      <c r="T32" s="13">
        <f>tot!BP32</f>
        <v>97</v>
      </c>
      <c r="U32" s="13">
        <f>tot!BT32</f>
        <v>93</v>
      </c>
      <c r="V32" s="13">
        <f>tot!BX32</f>
        <v>88</v>
      </c>
      <c r="W32" s="13">
        <f>tot!CB32</f>
        <v>0</v>
      </c>
      <c r="X32" s="13">
        <f>tot!CF32</f>
        <v>0</v>
      </c>
      <c r="Y32" s="13">
        <f>tot!CJ32</f>
        <v>0</v>
      </c>
      <c r="Z32" s="13">
        <f>tot!CN32</f>
        <v>0</v>
      </c>
      <c r="AA32" s="13">
        <f>tot!CR32</f>
        <v>79</v>
      </c>
      <c r="AB32" s="13">
        <f>tot!CV32</f>
        <v>0</v>
      </c>
      <c r="AC32" s="13">
        <f>tot!CZ32</f>
        <v>85</v>
      </c>
      <c r="AD32" s="13">
        <f>tot!DD32</f>
        <v>0</v>
      </c>
      <c r="AE32" s="13">
        <f>tot!DH32</f>
        <v>0</v>
      </c>
      <c r="AF32" s="13">
        <f>tot!DL32</f>
        <v>0</v>
      </c>
      <c r="AG32" s="13">
        <f>tot!DP32</f>
        <v>0</v>
      </c>
      <c r="AH32" s="13">
        <f t="shared" si="0"/>
        <v>503</v>
      </c>
      <c r="AI32" s="13">
        <f>M32+T32+U32+V32+AA32+AC32</f>
        <v>503</v>
      </c>
      <c r="AJ32" s="13">
        <v>0</v>
      </c>
    </row>
    <row r="33" spans="1:36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3">
        <f>tot!D33</f>
        <v>0</v>
      </c>
      <c r="E33" s="13">
        <f>tot!H33</f>
        <v>0</v>
      </c>
      <c r="F33" s="13">
        <f>tot!L33</f>
        <v>0</v>
      </c>
      <c r="G33" s="13">
        <f>tot!P33</f>
        <v>0</v>
      </c>
      <c r="H33" s="13">
        <f>tot!T33</f>
        <v>0</v>
      </c>
      <c r="I33" s="13">
        <f>tot!X33</f>
        <v>0</v>
      </c>
      <c r="J33" s="13">
        <f>tot!AB33</f>
        <v>0</v>
      </c>
      <c r="K33" s="13">
        <f>tot!AF33</f>
        <v>0</v>
      </c>
      <c r="L33" s="13">
        <f>tot!AJ33</f>
        <v>0</v>
      </c>
      <c r="M33" s="13">
        <f>tot!AN33</f>
        <v>0</v>
      </c>
      <c r="N33" s="13">
        <f>tot!AR33</f>
        <v>0</v>
      </c>
      <c r="O33" s="13">
        <f>tot!AV33</f>
        <v>0</v>
      </c>
      <c r="P33" s="13">
        <f>tot!AZ33</f>
        <v>0</v>
      </c>
      <c r="Q33" s="13">
        <f>tot!BD33</f>
        <v>0</v>
      </c>
      <c r="R33" s="13">
        <f>tot!BH33</f>
        <v>0</v>
      </c>
      <c r="S33" s="13">
        <f>tot!BL33</f>
        <v>0</v>
      </c>
      <c r="T33" s="13">
        <f>tot!BP33</f>
        <v>0</v>
      </c>
      <c r="U33" s="13">
        <f>tot!BT33</f>
        <v>0</v>
      </c>
      <c r="V33" s="13">
        <f>tot!BX33</f>
        <v>0</v>
      </c>
      <c r="W33" s="13">
        <f>tot!CB33</f>
        <v>0</v>
      </c>
      <c r="X33" s="13">
        <f>tot!CF33</f>
        <v>0</v>
      </c>
      <c r="Y33" s="13">
        <f>tot!CJ33</f>
        <v>0</v>
      </c>
      <c r="Z33" s="13">
        <f>tot!CN33</f>
        <v>0</v>
      </c>
      <c r="AA33" s="13">
        <f>tot!CR33</f>
        <v>0</v>
      </c>
      <c r="AB33" s="13">
        <f>tot!CV33</f>
        <v>10</v>
      </c>
      <c r="AC33" s="13">
        <f>tot!CZ33</f>
        <v>0</v>
      </c>
      <c r="AD33" s="13">
        <f>tot!DD33</f>
        <v>0</v>
      </c>
      <c r="AE33" s="13">
        <f>tot!DH33</f>
        <v>0</v>
      </c>
      <c r="AF33" s="13">
        <f>tot!DL33</f>
        <v>0</v>
      </c>
      <c r="AG33" s="13">
        <f>tot!DP33</f>
        <v>0</v>
      </c>
      <c r="AH33" s="13">
        <f>AI33+AJ33</f>
        <v>10</v>
      </c>
      <c r="AI33" s="12">
        <v>0</v>
      </c>
      <c r="AJ33" s="14">
        <f>AB33</f>
        <v>10</v>
      </c>
    </row>
    <row r="34" spans="1:36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0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0</v>
      </c>
      <c r="U34" s="13">
        <f>tot!BT34</f>
        <v>0</v>
      </c>
      <c r="V34" s="13">
        <f>tot!BX34</f>
        <v>0</v>
      </c>
      <c r="W34" s="13">
        <f>tot!CB34</f>
        <v>98</v>
      </c>
      <c r="X34" s="13">
        <f>tot!CF34</f>
        <v>97</v>
      </c>
      <c r="Y34" s="13">
        <f>tot!CJ34</f>
        <v>95</v>
      </c>
      <c r="Z34" s="13">
        <f>tot!CN34</f>
        <v>85</v>
      </c>
      <c r="AA34" s="13">
        <f>tot!CR34</f>
        <v>0</v>
      </c>
      <c r="AB34" s="13">
        <f>tot!CV34</f>
        <v>84</v>
      </c>
      <c r="AC34" s="13">
        <f>tot!CZ34</f>
        <v>0</v>
      </c>
      <c r="AD34" s="13">
        <f>tot!DD34</f>
        <v>0</v>
      </c>
      <c r="AE34" s="13">
        <f>tot!DH34</f>
        <v>0</v>
      </c>
      <c r="AF34" s="13">
        <f>tot!DL34</f>
        <v>0</v>
      </c>
      <c r="AG34" s="13">
        <f>tot!DP34</f>
        <v>0</v>
      </c>
      <c r="AH34" s="13">
        <f t="shared" si="0"/>
        <v>459</v>
      </c>
      <c r="AI34" s="14">
        <f>W34+X34+Y34+Z34+AB34</f>
        <v>459</v>
      </c>
      <c r="AJ34" s="12">
        <v>0</v>
      </c>
    </row>
    <row r="35" spans="1:36" ht="12.75" customHeight="1">
      <c r="A35" s="11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6" ht="12.7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6" ht="12.75" customHeight="1">
      <c r="A37" s="11"/>
      <c r="B37" s="11"/>
      <c r="C37" s="11"/>
    </row>
    <row r="38" spans="1:36" ht="12.75" customHeight="1">
      <c r="A38" s="11"/>
      <c r="B38" s="11"/>
      <c r="C38" s="11"/>
    </row>
    <row r="39" spans="1:36" ht="12.75" customHeight="1">
      <c r="A39" s="11"/>
      <c r="B39" s="11"/>
      <c r="C39" s="11"/>
    </row>
    <row r="40" spans="1:36" ht="12.75" customHeight="1">
      <c r="A40" s="11"/>
      <c r="B40" s="11"/>
      <c r="C40" s="11"/>
    </row>
    <row r="41" spans="1:36" ht="12.75" customHeight="1">
      <c r="A41" s="11"/>
      <c r="B41" s="11"/>
      <c r="C41" s="11"/>
    </row>
    <row r="42" spans="1:36" ht="12.75" customHeight="1">
      <c r="A42" s="11"/>
      <c r="B42" s="11"/>
      <c r="C42" s="11"/>
    </row>
    <row r="43" spans="1:36" ht="12.75" customHeight="1">
      <c r="A43" s="11"/>
      <c r="B43" s="11"/>
      <c r="C43" s="11"/>
    </row>
    <row r="44" spans="1:36" ht="12.75" customHeight="1">
      <c r="A44" s="11"/>
      <c r="B44" s="11"/>
      <c r="C44" s="11"/>
    </row>
    <row r="45" spans="1:36" ht="12.75" customHeight="1">
      <c r="A45" s="11"/>
      <c r="B45" s="11"/>
      <c r="C45" s="11"/>
    </row>
    <row r="46" spans="1:36" ht="12.75" customHeight="1">
      <c r="A46" s="11"/>
      <c r="B46" s="11"/>
      <c r="C46" s="11"/>
    </row>
    <row r="47" spans="1:36" ht="12.75" customHeight="1">
      <c r="A47" s="11"/>
      <c r="B47" s="11"/>
      <c r="C47" s="11"/>
    </row>
    <row r="48" spans="1:36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/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1"/>
  <sheetViews>
    <sheetView topLeftCell="K16" workbookViewId="0">
      <selection activeCell="K13" sqref="A13:XFD13"/>
    </sheetView>
  </sheetViews>
  <sheetFormatPr defaultColWidth="14.42578125" defaultRowHeight="15" customHeight="1"/>
  <cols>
    <col min="1" max="1" width="16.5703125" customWidth="1"/>
    <col min="2" max="3" width="8.7109375" customWidth="1"/>
    <col min="4" max="4" width="8.28515625" customWidth="1"/>
    <col min="5" max="6" width="8.140625" customWidth="1"/>
    <col min="7" max="7" width="8.5703125" customWidth="1"/>
    <col min="8" max="8" width="7.5703125" customWidth="1"/>
    <col min="9" max="10" width="8.42578125" customWidth="1"/>
    <col min="11" max="11" width="5.5703125" customWidth="1"/>
    <col min="12" max="12" width="8.28515625" customWidth="1"/>
    <col min="13" max="13" width="8.140625" customWidth="1"/>
    <col min="14" max="14" width="8.28515625" customWidth="1"/>
    <col min="15" max="15" width="8.5703125" customWidth="1"/>
    <col min="16" max="16" width="8.140625" customWidth="1"/>
    <col min="17" max="17" width="5.5703125" customWidth="1"/>
    <col min="18" max="18" width="8.5703125" customWidth="1"/>
    <col min="19" max="19" width="8.28515625" customWidth="1"/>
    <col min="20" max="21" width="8.140625" customWidth="1"/>
    <col min="22" max="22" width="8.5703125" customWidth="1"/>
    <col min="23" max="23" width="7.5703125" customWidth="1"/>
    <col min="24" max="25" width="8.42578125" customWidth="1"/>
    <col min="26" max="26" width="5.5703125" customWidth="1"/>
    <col min="27" max="27" width="8.28515625" customWidth="1"/>
    <col min="28" max="28" width="8.140625" customWidth="1"/>
    <col min="29" max="29" width="8.28515625" customWidth="1"/>
    <col min="30" max="30" width="8.5703125" customWidth="1"/>
    <col min="31" max="31" width="8.140625" customWidth="1"/>
    <col min="32" max="32" width="5.5703125" customWidth="1"/>
    <col min="33" max="33" width="8.5703125" customWidth="1"/>
    <col min="34" max="34" width="11.140625" customWidth="1"/>
    <col min="35" max="35" width="8.7109375" customWidth="1"/>
    <col min="36" max="36" width="12.7109375" customWidth="1"/>
    <col min="37" max="42" width="8.7109375" customWidth="1"/>
  </cols>
  <sheetData>
    <row r="1" spans="1:42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R T/S</v>
      </c>
      <c r="Z1" s="11" t="str">
        <f>tot!CO1</f>
        <v>MON R T/S</v>
      </c>
      <c r="AA1" s="11" t="str">
        <f>tot!CS1</f>
        <v>PAR R T/S</v>
      </c>
      <c r="AB1" s="11" t="str">
        <f>tot!CW1</f>
        <v>LRV R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91</v>
      </c>
      <c r="AI1" s="12" t="s">
        <v>92</v>
      </c>
      <c r="AJ1" s="12" t="s">
        <v>93</v>
      </c>
      <c r="AK1" s="12" t="s">
        <v>94</v>
      </c>
      <c r="AL1" s="12" t="s">
        <v>95</v>
      </c>
      <c r="AM1" s="12" t="s">
        <v>96</v>
      </c>
      <c r="AN1" s="12" t="s">
        <v>78</v>
      </c>
      <c r="AO1" s="12" t="s">
        <v>86</v>
      </c>
      <c r="AP1" s="12" t="s">
        <v>97</v>
      </c>
    </row>
    <row r="2" spans="1:4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>NE</v>
      </c>
      <c r="X2" s="11" t="str">
        <f>tot!CG2</f>
        <v>NE</v>
      </c>
      <c r="Y2" s="11" t="str">
        <f>tot!CK2</f>
        <v>NE</v>
      </c>
      <c r="Z2" s="11" t="str">
        <f>tot!CO2</f>
        <v>NE</v>
      </c>
      <c r="AA2" s="11" t="str">
        <f>tot!CS2</f>
        <v>NE</v>
      </c>
      <c r="AB2" s="11" t="str">
        <f>tot!CW2</f>
        <v>NE</v>
      </c>
      <c r="AC2" s="11" t="str">
        <f>tot!DA2</f>
        <v>NE</v>
      </c>
      <c r="AD2" s="11">
        <f>tot!DE2</f>
        <v>0</v>
      </c>
      <c r="AE2" s="11">
        <f>tot!DI2</f>
        <v>0</v>
      </c>
      <c r="AF2" s="11">
        <f>tot!DM2</f>
        <v>0</v>
      </c>
      <c r="AG2" s="11">
        <f>tot!DQ2</f>
        <v>0</v>
      </c>
      <c r="AH2" s="12">
        <f t="shared" ref="AH2:AH33" si="0">COUNTIF(D2:AG2,"T")</f>
        <v>0</v>
      </c>
      <c r="AI2" s="12">
        <f t="shared" ref="AI2:AI33" si="1">COUNTIF(D2:AG2,"S")</f>
        <v>0</v>
      </c>
      <c r="AJ2" s="12">
        <f t="shared" ref="AJ2:AJ33" si="2">COUNTIF(D2:AG2,"NE")</f>
        <v>23</v>
      </c>
      <c r="AK2" s="12">
        <f t="shared" ref="AK2:AK33" si="3">COUNTIF(D2:AG2,"NC")</f>
        <v>1</v>
      </c>
      <c r="AL2" s="12">
        <f t="shared" ref="AL2:AL33" si="4">COUNTIF(D2:AG2,"SQL")</f>
        <v>0</v>
      </c>
      <c r="AM2" s="12">
        <f t="shared" ref="AM2:AM33" si="5">COUNTIF(D2:AG2,"INF")</f>
        <v>1</v>
      </c>
      <c r="AN2" s="12">
        <f t="shared" ref="AN2:AN33" si="6">COUNTIF(D2:AG2,"1SQ")</f>
        <v>1</v>
      </c>
      <c r="AO2" s="12">
        <f t="shared" ref="AO2:AO33" si="7">COUNTIF(D2:AG2,"NAZ")</f>
        <v>0</v>
      </c>
      <c r="AP2" s="12">
        <f t="shared" ref="AP2:AP33" si="8">SUM(AH2:AO2)</f>
        <v>26</v>
      </c>
    </row>
    <row r="3" spans="1:42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>T</v>
      </c>
      <c r="X3" s="11" t="str">
        <f>tot!CG3</f>
        <v>T</v>
      </c>
      <c r="Y3" s="11" t="str">
        <f>tot!CK3</f>
        <v>T</v>
      </c>
      <c r="Z3" s="11" t="str">
        <f>tot!CO3</f>
        <v>T</v>
      </c>
      <c r="AA3" s="11" t="str">
        <f>tot!CS3</f>
        <v>T</v>
      </c>
      <c r="AB3" s="11" t="str">
        <f>tot!CW3</f>
        <v>T</v>
      </c>
      <c r="AC3" s="11" t="str">
        <f>tot!DA3</f>
        <v>T</v>
      </c>
      <c r="AD3" s="11">
        <f>tot!DE3</f>
        <v>0</v>
      </c>
      <c r="AE3" s="11">
        <f>tot!DI3</f>
        <v>0</v>
      </c>
      <c r="AF3" s="11">
        <f>tot!DM3</f>
        <v>0</v>
      </c>
      <c r="AG3" s="11">
        <f>tot!DQ3</f>
        <v>0</v>
      </c>
      <c r="AH3" s="12">
        <f t="shared" si="0"/>
        <v>23</v>
      </c>
      <c r="AI3" s="12">
        <f t="shared" si="1"/>
        <v>0</v>
      </c>
      <c r="AJ3" s="12">
        <f t="shared" si="2"/>
        <v>0</v>
      </c>
      <c r="AK3" s="12">
        <f t="shared" si="3"/>
        <v>0</v>
      </c>
      <c r="AL3" s="12">
        <f t="shared" si="4"/>
        <v>0</v>
      </c>
      <c r="AM3" s="12">
        <f t="shared" si="5"/>
        <v>0</v>
      </c>
      <c r="AN3" s="12">
        <f t="shared" si="6"/>
        <v>3</v>
      </c>
      <c r="AO3" s="12">
        <f t="shared" si="7"/>
        <v>0</v>
      </c>
      <c r="AP3" s="12">
        <f t="shared" si="8"/>
        <v>26</v>
      </c>
    </row>
    <row r="4" spans="1:42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>NE</v>
      </c>
      <c r="X4" s="11" t="str">
        <f>tot!CG4</f>
        <v>NE</v>
      </c>
      <c r="Y4" s="11" t="str">
        <f>tot!CK4</f>
        <v>NE</v>
      </c>
      <c r="Z4" s="11" t="str">
        <f>tot!CO4</f>
        <v>NE</v>
      </c>
      <c r="AA4" s="11" t="str">
        <f>tot!CS4</f>
        <v>NE</v>
      </c>
      <c r="AB4" s="11" t="str">
        <f>tot!CW4</f>
        <v>INF</v>
      </c>
      <c r="AC4" s="11" t="str">
        <f>tot!DA4</f>
        <v>INF</v>
      </c>
      <c r="AD4" s="11">
        <f>tot!DE4</f>
        <v>0</v>
      </c>
      <c r="AE4" s="11">
        <f>tot!DI4</f>
        <v>0</v>
      </c>
      <c r="AF4" s="11">
        <f>tot!DM4</f>
        <v>0</v>
      </c>
      <c r="AG4" s="11">
        <f>tot!DQ4</f>
        <v>0</v>
      </c>
      <c r="AH4" s="12">
        <f t="shared" si="0"/>
        <v>3</v>
      </c>
      <c r="AI4" s="12">
        <f t="shared" si="1"/>
        <v>0</v>
      </c>
      <c r="AJ4" s="12">
        <f t="shared" si="2"/>
        <v>18</v>
      </c>
      <c r="AK4" s="12">
        <f t="shared" si="3"/>
        <v>0</v>
      </c>
      <c r="AL4" s="12">
        <f t="shared" si="4"/>
        <v>0</v>
      </c>
      <c r="AM4" s="12">
        <f t="shared" si="5"/>
        <v>2</v>
      </c>
      <c r="AN4" s="12">
        <f t="shared" si="6"/>
        <v>3</v>
      </c>
      <c r="AO4" s="12">
        <f t="shared" si="7"/>
        <v>0</v>
      </c>
      <c r="AP4" s="12">
        <f t="shared" si="8"/>
        <v>26</v>
      </c>
    </row>
    <row r="5" spans="1:42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>NC</v>
      </c>
      <c r="X5" s="11" t="str">
        <f>tot!CG5</f>
        <v>NC</v>
      </c>
      <c r="Y5" s="11" t="str">
        <f>tot!CK5</f>
        <v>NC</v>
      </c>
      <c r="Z5" s="11" t="str">
        <f>tot!CO5</f>
        <v>NC</v>
      </c>
      <c r="AA5" s="11" t="str">
        <f>tot!CS5</f>
        <v>NC</v>
      </c>
      <c r="AB5" s="11" t="str">
        <f>tot!CW5</f>
        <v>NE</v>
      </c>
      <c r="AC5" s="11" t="str">
        <f>tot!DA5</f>
        <v>NC</v>
      </c>
      <c r="AD5" s="11">
        <f>tot!DE5</f>
        <v>0</v>
      </c>
      <c r="AE5" s="11">
        <f>tot!DI5</f>
        <v>0</v>
      </c>
      <c r="AF5" s="11">
        <f>tot!DM5</f>
        <v>0</v>
      </c>
      <c r="AG5" s="11">
        <f>tot!DQ5</f>
        <v>0</v>
      </c>
      <c r="AH5" s="12">
        <f t="shared" si="0"/>
        <v>0</v>
      </c>
      <c r="AI5" s="12">
        <f t="shared" si="1"/>
        <v>0</v>
      </c>
      <c r="AJ5" s="12">
        <f t="shared" si="2"/>
        <v>5</v>
      </c>
      <c r="AK5" s="12">
        <f t="shared" si="3"/>
        <v>21</v>
      </c>
      <c r="AL5" s="12">
        <f t="shared" si="4"/>
        <v>0</v>
      </c>
      <c r="AM5" s="12">
        <f t="shared" si="5"/>
        <v>0</v>
      </c>
      <c r="AN5" s="12">
        <f t="shared" si="6"/>
        <v>0</v>
      </c>
      <c r="AO5" s="12">
        <f t="shared" si="7"/>
        <v>0</v>
      </c>
      <c r="AP5" s="12">
        <f t="shared" si="8"/>
        <v>26</v>
      </c>
    </row>
    <row r="6" spans="1:42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>NC</v>
      </c>
      <c r="X6" s="11" t="str">
        <f>tot!CG6</f>
        <v>NC</v>
      </c>
      <c r="Y6" s="11" t="str">
        <f>tot!CK6</f>
        <v>NC</v>
      </c>
      <c r="Z6" s="11" t="str">
        <f>tot!CO6</f>
        <v>NC</v>
      </c>
      <c r="AA6" s="11" t="str">
        <f>tot!CS6</f>
        <v>NC</v>
      </c>
      <c r="AB6" s="11" t="str">
        <f>tot!CW6</f>
        <v>NC</v>
      </c>
      <c r="AC6" s="11" t="str">
        <f>tot!DA6</f>
        <v>NE</v>
      </c>
      <c r="AD6" s="11">
        <f>tot!DE6</f>
        <v>0</v>
      </c>
      <c r="AE6" s="11">
        <f>tot!DI6</f>
        <v>0</v>
      </c>
      <c r="AF6" s="11">
        <f>tot!DM6</f>
        <v>0</v>
      </c>
      <c r="AG6" s="11">
        <f>tot!DQ6</f>
        <v>0</v>
      </c>
      <c r="AH6" s="12">
        <f t="shared" si="0"/>
        <v>0</v>
      </c>
      <c r="AI6" s="12">
        <f t="shared" si="1"/>
        <v>0</v>
      </c>
      <c r="AJ6" s="12">
        <f t="shared" si="2"/>
        <v>2</v>
      </c>
      <c r="AK6" s="12">
        <f t="shared" si="3"/>
        <v>24</v>
      </c>
      <c r="AL6" s="12">
        <f t="shared" si="4"/>
        <v>0</v>
      </c>
      <c r="AM6" s="12">
        <f t="shared" si="5"/>
        <v>0</v>
      </c>
      <c r="AN6" s="12">
        <f t="shared" si="6"/>
        <v>0</v>
      </c>
      <c r="AO6" s="12">
        <f t="shared" si="7"/>
        <v>0</v>
      </c>
      <c r="AP6" s="12">
        <f t="shared" si="8"/>
        <v>26</v>
      </c>
    </row>
    <row r="7" spans="1:42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>S</v>
      </c>
      <c r="X7" s="11" t="str">
        <f>tot!CG7</f>
        <v>T</v>
      </c>
      <c r="Y7" s="11" t="str">
        <f>tot!CK7</f>
        <v>NE</v>
      </c>
      <c r="Z7" s="11" t="str">
        <f>tot!CO7</f>
        <v>T</v>
      </c>
      <c r="AA7" s="11" t="str">
        <f>tot!CS7</f>
        <v>T</v>
      </c>
      <c r="AB7" s="11" t="str">
        <f>tot!CW7</f>
        <v>T</v>
      </c>
      <c r="AC7" s="11" t="str">
        <f>tot!DA7</f>
        <v>T</v>
      </c>
      <c r="AD7" s="11">
        <f>tot!DE7</f>
        <v>0</v>
      </c>
      <c r="AE7" s="11">
        <f>tot!DI7</f>
        <v>0</v>
      </c>
      <c r="AF7" s="11">
        <f>tot!DM7</f>
        <v>0</v>
      </c>
      <c r="AG7" s="11">
        <f>tot!DQ7</f>
        <v>0</v>
      </c>
      <c r="AH7" s="12">
        <f t="shared" si="0"/>
        <v>11</v>
      </c>
      <c r="AI7" s="12">
        <f t="shared" si="1"/>
        <v>2</v>
      </c>
      <c r="AJ7" s="12">
        <f t="shared" si="2"/>
        <v>1</v>
      </c>
      <c r="AK7" s="12">
        <f t="shared" si="3"/>
        <v>12</v>
      </c>
      <c r="AL7" s="12">
        <f t="shared" si="4"/>
        <v>0</v>
      </c>
      <c r="AM7" s="12">
        <f t="shared" si="5"/>
        <v>0</v>
      </c>
      <c r="AN7" s="12">
        <f t="shared" si="6"/>
        <v>0</v>
      </c>
      <c r="AO7" s="12">
        <f t="shared" si="7"/>
        <v>0</v>
      </c>
      <c r="AP7" s="12">
        <f t="shared" si="8"/>
        <v>26</v>
      </c>
    </row>
    <row r="8" spans="1:42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>T</v>
      </c>
      <c r="X8" s="11" t="str">
        <f>tot!CG8</f>
        <v>T</v>
      </c>
      <c r="Y8" s="11" t="str">
        <f>tot!CK8</f>
        <v>T</v>
      </c>
      <c r="Z8" s="11" t="str">
        <f>tot!CO8</f>
        <v>T</v>
      </c>
      <c r="AA8" s="11" t="str">
        <f>tot!CS8</f>
        <v>T</v>
      </c>
      <c r="AB8" s="11" t="str">
        <f>tot!CW8</f>
        <v>T</v>
      </c>
      <c r="AC8" s="11" t="str">
        <f>tot!DA8</f>
        <v>T</v>
      </c>
      <c r="AD8" s="11">
        <f>tot!DE8</f>
        <v>0</v>
      </c>
      <c r="AE8" s="11">
        <f>tot!DI8</f>
        <v>0</v>
      </c>
      <c r="AF8" s="11">
        <f>tot!DM8</f>
        <v>0</v>
      </c>
      <c r="AG8" s="11">
        <f>tot!DQ8</f>
        <v>0</v>
      </c>
      <c r="AH8" s="12">
        <f t="shared" si="0"/>
        <v>23</v>
      </c>
      <c r="AI8" s="12">
        <f t="shared" si="1"/>
        <v>0</v>
      </c>
      <c r="AJ8" s="12">
        <f t="shared" si="2"/>
        <v>0</v>
      </c>
      <c r="AK8" s="12">
        <f t="shared" si="3"/>
        <v>0</v>
      </c>
      <c r="AL8" s="12">
        <f t="shared" si="4"/>
        <v>1</v>
      </c>
      <c r="AM8" s="12">
        <f t="shared" si="5"/>
        <v>2</v>
      </c>
      <c r="AN8" s="12">
        <f t="shared" si="6"/>
        <v>0</v>
      </c>
      <c r="AO8" s="12">
        <f t="shared" si="7"/>
        <v>0</v>
      </c>
      <c r="AP8" s="12">
        <f t="shared" si="8"/>
        <v>26</v>
      </c>
    </row>
    <row r="9" spans="1:42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>S</v>
      </c>
      <c r="X9" s="11" t="str">
        <f>tot!CG9</f>
        <v>1SQ</v>
      </c>
      <c r="Y9" s="11" t="str">
        <f>tot!CK9</f>
        <v>T</v>
      </c>
      <c r="Z9" s="11" t="str">
        <f>tot!CO9</f>
        <v>T</v>
      </c>
      <c r="AA9" s="11" t="str">
        <f>tot!CS9</f>
        <v>T</v>
      </c>
      <c r="AB9" s="11" t="str">
        <f>tot!CW9</f>
        <v>INF</v>
      </c>
      <c r="AC9" s="11" t="str">
        <f>tot!DA9</f>
        <v>T</v>
      </c>
      <c r="AD9" s="11">
        <f>tot!DE9</f>
        <v>0</v>
      </c>
      <c r="AE9" s="11">
        <f>tot!DI9</f>
        <v>0</v>
      </c>
      <c r="AF9" s="11">
        <f>tot!DM9</f>
        <v>0</v>
      </c>
      <c r="AG9" s="11">
        <f>tot!DQ9</f>
        <v>0</v>
      </c>
      <c r="AH9" s="12">
        <f t="shared" si="0"/>
        <v>6</v>
      </c>
      <c r="AI9" s="12">
        <f t="shared" si="1"/>
        <v>5</v>
      </c>
      <c r="AJ9" s="12">
        <f t="shared" si="2"/>
        <v>6</v>
      </c>
      <c r="AK9" s="12">
        <f t="shared" si="3"/>
        <v>0</v>
      </c>
      <c r="AL9" s="12">
        <f t="shared" si="4"/>
        <v>0</v>
      </c>
      <c r="AM9" s="12">
        <f t="shared" si="5"/>
        <v>2</v>
      </c>
      <c r="AN9" s="12">
        <f t="shared" si="6"/>
        <v>7</v>
      </c>
      <c r="AO9" s="12">
        <f t="shared" si="7"/>
        <v>0</v>
      </c>
      <c r="AP9" s="12">
        <f t="shared" si="8"/>
        <v>26</v>
      </c>
    </row>
    <row r="10" spans="1:42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>S</v>
      </c>
      <c r="X10" s="11" t="str">
        <f>tot!CG10</f>
        <v>S</v>
      </c>
      <c r="Y10" s="11" t="str">
        <f>tot!CK10</f>
        <v>T</v>
      </c>
      <c r="Z10" s="11" t="str">
        <f>tot!CO10</f>
        <v>T</v>
      </c>
      <c r="AA10" s="11" t="str">
        <f>tot!CS10</f>
        <v>T</v>
      </c>
      <c r="AB10" s="11" t="str">
        <f>tot!CW10</f>
        <v>T</v>
      </c>
      <c r="AC10" s="11" t="str">
        <f>tot!DA10</f>
        <v>T</v>
      </c>
      <c r="AD10" s="11">
        <f>tot!DE10</f>
        <v>0</v>
      </c>
      <c r="AE10" s="11">
        <f>tot!DI10</f>
        <v>0</v>
      </c>
      <c r="AF10" s="11">
        <f>tot!DM10</f>
        <v>0</v>
      </c>
      <c r="AG10" s="11">
        <f>tot!DQ10</f>
        <v>0</v>
      </c>
      <c r="AH10" s="12">
        <f t="shared" si="0"/>
        <v>14</v>
      </c>
      <c r="AI10" s="12">
        <f t="shared" si="1"/>
        <v>5</v>
      </c>
      <c r="AJ10" s="12">
        <f t="shared" si="2"/>
        <v>5</v>
      </c>
      <c r="AK10" s="12">
        <f t="shared" si="3"/>
        <v>0</v>
      </c>
      <c r="AL10" s="12">
        <f t="shared" si="4"/>
        <v>0</v>
      </c>
      <c r="AM10" s="12">
        <f t="shared" si="5"/>
        <v>2</v>
      </c>
      <c r="AN10" s="12">
        <f t="shared" si="6"/>
        <v>0</v>
      </c>
      <c r="AO10" s="12">
        <f t="shared" si="7"/>
        <v>0</v>
      </c>
      <c r="AP10" s="12">
        <f t="shared" si="8"/>
        <v>26</v>
      </c>
    </row>
    <row r="11" spans="1:42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>T</v>
      </c>
      <c r="X11" s="11" t="str">
        <f>tot!CG11</f>
        <v>T</v>
      </c>
      <c r="Y11" s="11" t="str">
        <f>tot!CK11</f>
        <v>T</v>
      </c>
      <c r="Z11" s="11" t="str">
        <f>tot!CO11</f>
        <v>T</v>
      </c>
      <c r="AA11" s="11" t="str">
        <f>tot!CS11</f>
        <v>T</v>
      </c>
      <c r="AB11" s="11" t="str">
        <f>tot!CW11</f>
        <v>T</v>
      </c>
      <c r="AC11" s="11" t="str">
        <f>tot!DA11</f>
        <v>T</v>
      </c>
      <c r="AD11" s="11">
        <f>tot!DE11</f>
        <v>0</v>
      </c>
      <c r="AE11" s="11">
        <f>tot!DI11</f>
        <v>0</v>
      </c>
      <c r="AF11" s="11">
        <f>tot!DM11</f>
        <v>0</v>
      </c>
      <c r="AG11" s="11">
        <f>tot!DQ11</f>
        <v>0</v>
      </c>
      <c r="AH11" s="12">
        <f t="shared" si="0"/>
        <v>24</v>
      </c>
      <c r="AI11" s="12">
        <f t="shared" si="1"/>
        <v>1</v>
      </c>
      <c r="AJ11" s="12">
        <f t="shared" si="2"/>
        <v>1</v>
      </c>
      <c r="AK11" s="12">
        <f t="shared" si="3"/>
        <v>0</v>
      </c>
      <c r="AL11" s="12">
        <f t="shared" si="4"/>
        <v>0</v>
      </c>
      <c r="AM11" s="12">
        <f t="shared" si="5"/>
        <v>0</v>
      </c>
      <c r="AN11" s="12">
        <f t="shared" si="6"/>
        <v>0</v>
      </c>
      <c r="AO11" s="12">
        <f t="shared" si="7"/>
        <v>0</v>
      </c>
      <c r="AP11" s="12">
        <f t="shared" si="8"/>
        <v>26</v>
      </c>
    </row>
    <row r="12" spans="1:4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>T</v>
      </c>
      <c r="X12" s="11" t="str">
        <f>tot!CG12</f>
        <v>T</v>
      </c>
      <c r="Y12" s="11" t="str">
        <f>tot!CK12</f>
        <v>S</v>
      </c>
      <c r="Z12" s="11" t="str">
        <f>tot!CO12</f>
        <v>S</v>
      </c>
      <c r="AA12" s="11" t="str">
        <f>tot!CS12</f>
        <v>S</v>
      </c>
      <c r="AB12" s="11" t="str">
        <f>tot!CW12</f>
        <v>NE</v>
      </c>
      <c r="AC12" s="11" t="str">
        <f>tot!DA12</f>
        <v>S</v>
      </c>
      <c r="AD12" s="11">
        <f>tot!DE12</f>
        <v>0</v>
      </c>
      <c r="AE12" s="11">
        <f>tot!DI12</f>
        <v>0</v>
      </c>
      <c r="AF12" s="11">
        <f>tot!DM12</f>
        <v>0</v>
      </c>
      <c r="AG12" s="11">
        <f>tot!DQ12</f>
        <v>0</v>
      </c>
      <c r="AH12" s="12">
        <f t="shared" si="0"/>
        <v>11</v>
      </c>
      <c r="AI12" s="12">
        <f t="shared" si="1"/>
        <v>11</v>
      </c>
      <c r="AJ12" s="12">
        <f t="shared" si="2"/>
        <v>4</v>
      </c>
      <c r="AK12" s="12">
        <f t="shared" si="3"/>
        <v>0</v>
      </c>
      <c r="AL12" s="12">
        <f t="shared" si="4"/>
        <v>0</v>
      </c>
      <c r="AM12" s="12">
        <f t="shared" si="5"/>
        <v>0</v>
      </c>
      <c r="AN12" s="12">
        <f t="shared" si="6"/>
        <v>0</v>
      </c>
      <c r="AO12" s="12">
        <f t="shared" si="7"/>
        <v>0</v>
      </c>
      <c r="AP12" s="12">
        <f t="shared" si="8"/>
        <v>26</v>
      </c>
    </row>
    <row r="13" spans="1:42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1" t="str">
        <f>tot!E13</f>
        <v>T</v>
      </c>
      <c r="E13" s="11" t="str">
        <f>tot!I13</f>
        <v>NE</v>
      </c>
      <c r="F13" s="11" t="str">
        <f>tot!M13</f>
        <v>T</v>
      </c>
      <c r="G13" s="11" t="str">
        <f>tot!Q13</f>
        <v>NE</v>
      </c>
      <c r="H13" s="11" t="str">
        <f>tot!U13</f>
        <v>NE</v>
      </c>
      <c r="I13" s="11" t="str">
        <f>tot!Y13</f>
        <v>S</v>
      </c>
      <c r="J13" s="11" t="str">
        <f>tot!AC13</f>
        <v>NE</v>
      </c>
      <c r="K13" s="11" t="str">
        <f>tot!AG13</f>
        <v>NE</v>
      </c>
      <c r="L13" s="11" t="str">
        <f>tot!AK13</f>
        <v>T</v>
      </c>
      <c r="M13" s="11" t="str">
        <f>tot!AO13</f>
        <v>T</v>
      </c>
      <c r="N13" s="11" t="str">
        <f>tot!AS13</f>
        <v>NE</v>
      </c>
      <c r="O13" s="11" t="str">
        <f>tot!AW13</f>
        <v>T</v>
      </c>
      <c r="P13" s="11" t="str">
        <f>tot!BA13</f>
        <v>T</v>
      </c>
      <c r="Q13" s="11" t="str">
        <f>tot!BE13</f>
        <v>INF</v>
      </c>
      <c r="R13" s="11" t="str">
        <f>tot!BI13</f>
        <v>INF</v>
      </c>
      <c r="S13" s="11" t="str">
        <f>tot!BM13</f>
        <v>NE</v>
      </c>
      <c r="T13" s="11" t="str">
        <f>tot!BQ13</f>
        <v>NE</v>
      </c>
      <c r="U13" s="11" t="str">
        <f>tot!BU13</f>
        <v>T</v>
      </c>
      <c r="V13" s="11" t="str">
        <f>tot!BY13</f>
        <v>NE</v>
      </c>
      <c r="W13" s="11" t="str">
        <f>tot!CC13</f>
        <v>NE</v>
      </c>
      <c r="X13" s="11" t="str">
        <f>tot!CG13</f>
        <v>INF</v>
      </c>
      <c r="Y13" s="11" t="str">
        <f>tot!CK13</f>
        <v>NE</v>
      </c>
      <c r="Z13" s="11" t="str">
        <f>tot!CO13</f>
        <v>NE</v>
      </c>
      <c r="AA13" s="11" t="str">
        <f>tot!CS13</f>
        <v>NE</v>
      </c>
      <c r="AB13" s="11" t="str">
        <f>tot!CW13</f>
        <v>S</v>
      </c>
      <c r="AC13" s="11" t="str">
        <f>tot!DA13</f>
        <v>NE</v>
      </c>
      <c r="AD13" s="11">
        <f>tot!DE13</f>
        <v>0</v>
      </c>
      <c r="AE13" s="11">
        <f>tot!DI13</f>
        <v>0</v>
      </c>
      <c r="AF13" s="11">
        <f>tot!DM13</f>
        <v>0</v>
      </c>
      <c r="AG13" s="11">
        <f>tot!DQ13</f>
        <v>0</v>
      </c>
      <c r="AH13" s="12">
        <f t="shared" si="0"/>
        <v>7</v>
      </c>
      <c r="AI13" s="12">
        <f t="shared" si="1"/>
        <v>2</v>
      </c>
      <c r="AJ13" s="12">
        <f t="shared" si="2"/>
        <v>14</v>
      </c>
      <c r="AK13" s="12">
        <f t="shared" si="3"/>
        <v>0</v>
      </c>
      <c r="AL13" s="12">
        <f t="shared" si="4"/>
        <v>0</v>
      </c>
      <c r="AM13" s="12">
        <f t="shared" si="5"/>
        <v>3</v>
      </c>
      <c r="AN13" s="12">
        <f t="shared" si="6"/>
        <v>0</v>
      </c>
      <c r="AO13" s="12">
        <f t="shared" si="7"/>
        <v>0</v>
      </c>
      <c r="AP13" s="12">
        <f t="shared" si="8"/>
        <v>26</v>
      </c>
    </row>
    <row r="14" spans="1:42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1" t="str">
        <f>tot!E14</f>
        <v>INF</v>
      </c>
      <c r="E14" s="11" t="str">
        <f>tot!I14</f>
        <v>INF</v>
      </c>
      <c r="F14" s="11" t="str">
        <f>tot!M14</f>
        <v>INF</v>
      </c>
      <c r="G14" s="11" t="str">
        <f>tot!Q14</f>
        <v>INF</v>
      </c>
      <c r="H14" s="11" t="str">
        <f>tot!U14</f>
        <v>INF</v>
      </c>
      <c r="I14" s="11" t="str">
        <f>tot!Y14</f>
        <v>INF</v>
      </c>
      <c r="J14" s="11" t="str">
        <f>tot!AC14</f>
        <v>INF</v>
      </c>
      <c r="K14" s="11" t="str">
        <f>tot!AG14</f>
        <v>INF</v>
      </c>
      <c r="L14" s="11" t="str">
        <f>tot!AK14</f>
        <v>INF</v>
      </c>
      <c r="M14" s="11" t="str">
        <f>tot!AO14</f>
        <v>INF</v>
      </c>
      <c r="N14" s="11" t="str">
        <f>tot!AS14</f>
        <v>INF</v>
      </c>
      <c r="O14" s="11" t="str">
        <f>tot!AW14</f>
        <v>INF</v>
      </c>
      <c r="P14" s="11" t="str">
        <f>tot!BA14</f>
        <v>INF</v>
      </c>
      <c r="Q14" s="11" t="str">
        <f>tot!BE14</f>
        <v>INF</v>
      </c>
      <c r="R14" s="11" t="str">
        <f>tot!BI14</f>
        <v>NE</v>
      </c>
      <c r="S14" s="11" t="str">
        <f>tot!BM14</f>
        <v>NE</v>
      </c>
      <c r="T14" s="11" t="str">
        <f>tot!BQ14</f>
        <v>NE</v>
      </c>
      <c r="U14" s="11" t="str">
        <f>tot!BU14</f>
        <v>NE</v>
      </c>
      <c r="V14" s="11" t="str">
        <f>tot!BY14</f>
        <v>S</v>
      </c>
      <c r="W14" s="11" t="str">
        <f>tot!CC14</f>
        <v>NE</v>
      </c>
      <c r="X14" s="11" t="str">
        <f>tot!CG14</f>
        <v>1SQ</v>
      </c>
      <c r="Y14" s="11" t="str">
        <f>tot!CK14</f>
        <v>NE</v>
      </c>
      <c r="Z14" s="11" t="str">
        <f>tot!CO14</f>
        <v>1SQ</v>
      </c>
      <c r="AA14" s="11" t="str">
        <f>tot!CS14</f>
        <v>NE</v>
      </c>
      <c r="AB14" s="11" t="str">
        <f>tot!CW14</f>
        <v>1SQ</v>
      </c>
      <c r="AC14" s="11" t="str">
        <f>tot!DA14</f>
        <v>1SQ</v>
      </c>
      <c r="AD14" s="11">
        <f>tot!DE14</f>
        <v>0</v>
      </c>
      <c r="AE14" s="11">
        <f>tot!DI14</f>
        <v>0</v>
      </c>
      <c r="AF14" s="11">
        <f>tot!DM14</f>
        <v>0</v>
      </c>
      <c r="AG14" s="11">
        <f>tot!DQ14</f>
        <v>0</v>
      </c>
      <c r="AH14" s="12">
        <f t="shared" si="0"/>
        <v>0</v>
      </c>
      <c r="AI14" s="12">
        <f t="shared" si="1"/>
        <v>1</v>
      </c>
      <c r="AJ14" s="12">
        <f t="shared" si="2"/>
        <v>7</v>
      </c>
      <c r="AK14" s="12">
        <f t="shared" si="3"/>
        <v>0</v>
      </c>
      <c r="AL14" s="12">
        <f t="shared" si="4"/>
        <v>0</v>
      </c>
      <c r="AM14" s="12">
        <f t="shared" si="5"/>
        <v>14</v>
      </c>
      <c r="AN14" s="12">
        <f t="shared" si="6"/>
        <v>4</v>
      </c>
      <c r="AO14" s="12">
        <f t="shared" si="7"/>
        <v>0</v>
      </c>
      <c r="AP14" s="12">
        <f t="shared" si="8"/>
        <v>26</v>
      </c>
    </row>
    <row r="15" spans="1:42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1" t="str">
        <f>tot!E15</f>
        <v>NC</v>
      </c>
      <c r="E15" s="11" t="str">
        <f>tot!I15</f>
        <v>NC</v>
      </c>
      <c r="F15" s="11" t="str">
        <f>tot!M15</f>
        <v>NC</v>
      </c>
      <c r="G15" s="11" t="str">
        <f>tot!Q15</f>
        <v>NC</v>
      </c>
      <c r="H15" s="11" t="str">
        <f>tot!U15</f>
        <v>NC</v>
      </c>
      <c r="I15" s="11" t="str">
        <f>tot!Y15</f>
        <v>NC</v>
      </c>
      <c r="J15" s="11" t="str">
        <f>tot!AC15</f>
        <v>NC</v>
      </c>
      <c r="K15" s="11" t="str">
        <f>tot!AG15</f>
        <v>NC</v>
      </c>
      <c r="L15" s="11" t="str">
        <f>tot!AK15</f>
        <v>NC</v>
      </c>
      <c r="M15" s="11" t="str">
        <f>tot!AO15</f>
        <v>NC</v>
      </c>
      <c r="N15" s="11" t="str">
        <f>tot!AS15</f>
        <v>NC</v>
      </c>
      <c r="O15" s="11" t="str">
        <f>tot!AW15</f>
        <v>NC</v>
      </c>
      <c r="P15" s="11" t="str">
        <f>tot!BA15</f>
        <v>NC</v>
      </c>
      <c r="Q15" s="11" t="str">
        <f>tot!BE15</f>
        <v>NC</v>
      </c>
      <c r="R15" s="11" t="str">
        <f>tot!BI15</f>
        <v>NC</v>
      </c>
      <c r="S15" s="11" t="str">
        <f>tot!BM15</f>
        <v>NC</v>
      </c>
      <c r="T15" s="11" t="str">
        <f>tot!BQ15</f>
        <v>NC</v>
      </c>
      <c r="U15" s="11" t="str">
        <f>tot!BU15</f>
        <v>NC</v>
      </c>
      <c r="V15" s="11" t="str">
        <f>tot!BY15</f>
        <v>NC</v>
      </c>
      <c r="W15" s="11" t="str">
        <f>tot!CC15</f>
        <v>NC</v>
      </c>
      <c r="X15" s="11" t="str">
        <f>tot!CG15</f>
        <v>NC</v>
      </c>
      <c r="Y15" s="11" t="str">
        <f>tot!CK15</f>
        <v>S</v>
      </c>
      <c r="Z15" s="11" t="str">
        <f>tot!CO15</f>
        <v>INF</v>
      </c>
      <c r="AA15" s="11" t="str">
        <f>tot!CS15</f>
        <v>INF</v>
      </c>
      <c r="AB15" s="11" t="str">
        <f>tot!CW15</f>
        <v>INF</v>
      </c>
      <c r="AC15" s="11" t="str">
        <f>tot!DA15</f>
        <v>INF</v>
      </c>
      <c r="AD15" s="11">
        <f>tot!DE15</f>
        <v>0</v>
      </c>
      <c r="AE15" s="11">
        <f>tot!DI15</f>
        <v>0</v>
      </c>
      <c r="AF15" s="11">
        <f>tot!DM15</f>
        <v>0</v>
      </c>
      <c r="AG15" s="11">
        <f>tot!DQ15</f>
        <v>0</v>
      </c>
      <c r="AH15" s="12">
        <f t="shared" si="0"/>
        <v>0</v>
      </c>
      <c r="AI15" s="12">
        <f t="shared" si="1"/>
        <v>1</v>
      </c>
      <c r="AJ15" s="12">
        <f t="shared" si="2"/>
        <v>0</v>
      </c>
      <c r="AK15" s="12">
        <f t="shared" si="3"/>
        <v>21</v>
      </c>
      <c r="AL15" s="12">
        <f t="shared" si="4"/>
        <v>0</v>
      </c>
      <c r="AM15" s="12">
        <f t="shared" si="5"/>
        <v>4</v>
      </c>
      <c r="AN15" s="12">
        <f t="shared" si="6"/>
        <v>0</v>
      </c>
      <c r="AO15" s="12">
        <f t="shared" si="7"/>
        <v>0</v>
      </c>
      <c r="AP15" s="12">
        <f t="shared" si="8"/>
        <v>26</v>
      </c>
    </row>
    <row r="16" spans="1:42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1" t="str">
        <f>tot!E16</f>
        <v>T</v>
      </c>
      <c r="E16" s="11" t="str">
        <f>tot!I16</f>
        <v>T</v>
      </c>
      <c r="F16" s="11" t="str">
        <f>tot!M16</f>
        <v>T</v>
      </c>
      <c r="G16" s="11" t="str">
        <f>tot!Q16</f>
        <v>T</v>
      </c>
      <c r="H16" s="11" t="str">
        <f>tot!U16</f>
        <v>T</v>
      </c>
      <c r="I16" s="11" t="str">
        <f>tot!Y16</f>
        <v>T</v>
      </c>
      <c r="J16" s="11" t="str">
        <f>tot!AC16</f>
        <v>T</v>
      </c>
      <c r="K16" s="11" t="str">
        <f>tot!AG16</f>
        <v>T</v>
      </c>
      <c r="L16" s="11" t="str">
        <f>tot!AK16</f>
        <v>T</v>
      </c>
      <c r="M16" s="11" t="str">
        <f>tot!AO16</f>
        <v>INF</v>
      </c>
      <c r="N16" s="11" t="str">
        <f>tot!AS16</f>
        <v>T</v>
      </c>
      <c r="O16" s="11" t="str">
        <f>tot!AW16</f>
        <v>NE</v>
      </c>
      <c r="P16" s="11" t="str">
        <f>tot!BA16</f>
        <v>NE</v>
      </c>
      <c r="Q16" s="11" t="str">
        <f>tot!BE16</f>
        <v>T</v>
      </c>
      <c r="R16" s="11" t="str">
        <f>tot!BI16</f>
        <v>SQL</v>
      </c>
      <c r="S16" s="11" t="str">
        <f>tot!BM16</f>
        <v>T</v>
      </c>
      <c r="T16" s="11" t="str">
        <f>tot!BQ16</f>
        <v>T</v>
      </c>
      <c r="U16" s="11" t="str">
        <f>tot!BU16</f>
        <v>T</v>
      </c>
      <c r="V16" s="11" t="str">
        <f>tot!BY16</f>
        <v>T</v>
      </c>
      <c r="W16" s="11" t="str">
        <f>tot!CC16</f>
        <v>T</v>
      </c>
      <c r="X16" s="11" t="str">
        <f>tot!CG16</f>
        <v>T</v>
      </c>
      <c r="Y16" s="11" t="str">
        <f>tot!CK16</f>
        <v>T</v>
      </c>
      <c r="Z16" s="11" t="str">
        <f>tot!CO16</f>
        <v>NE</v>
      </c>
      <c r="AA16" s="11" t="str">
        <f>tot!CS16</f>
        <v>NE</v>
      </c>
      <c r="AB16" s="11" t="str">
        <f>tot!CW16</f>
        <v>T</v>
      </c>
      <c r="AC16" s="11" t="str">
        <f>tot!DA16</f>
        <v>NE</v>
      </c>
      <c r="AD16" s="11">
        <f>tot!DE16</f>
        <v>0</v>
      </c>
      <c r="AE16" s="11">
        <f>tot!DI16</f>
        <v>0</v>
      </c>
      <c r="AF16" s="11">
        <f>tot!DM16</f>
        <v>0</v>
      </c>
      <c r="AG16" s="11">
        <f>tot!DQ16</f>
        <v>0</v>
      </c>
      <c r="AH16" s="12">
        <f t="shared" si="0"/>
        <v>19</v>
      </c>
      <c r="AI16" s="12">
        <f t="shared" si="1"/>
        <v>0</v>
      </c>
      <c r="AJ16" s="12">
        <f t="shared" si="2"/>
        <v>5</v>
      </c>
      <c r="AK16" s="12">
        <f t="shared" si="3"/>
        <v>0</v>
      </c>
      <c r="AL16" s="12">
        <f t="shared" si="4"/>
        <v>1</v>
      </c>
      <c r="AM16" s="12">
        <f t="shared" si="5"/>
        <v>1</v>
      </c>
      <c r="AN16" s="12">
        <f t="shared" si="6"/>
        <v>0</v>
      </c>
      <c r="AO16" s="12">
        <f t="shared" si="7"/>
        <v>0</v>
      </c>
      <c r="AP16" s="12">
        <f t="shared" si="8"/>
        <v>26</v>
      </c>
    </row>
    <row r="17" spans="1:42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1" t="str">
        <f>tot!E17</f>
        <v>NC</v>
      </c>
      <c r="E17" s="11" t="str">
        <f>tot!I17</f>
        <v>NC</v>
      </c>
      <c r="F17" s="11" t="str">
        <f>tot!M17</f>
        <v>NC</v>
      </c>
      <c r="G17" s="11" t="str">
        <f>tot!Q17</f>
        <v>NC</v>
      </c>
      <c r="H17" s="11" t="str">
        <f>tot!U17</f>
        <v>NC</v>
      </c>
      <c r="I17" s="11" t="str">
        <f>tot!Y17</f>
        <v>NC</v>
      </c>
      <c r="J17" s="11" t="str">
        <f>tot!AC17</f>
        <v>NC</v>
      </c>
      <c r="K17" s="11" t="str">
        <f>tot!AG17</f>
        <v>NC</v>
      </c>
      <c r="L17" s="11" t="str">
        <f>tot!AK17</f>
        <v>NC</v>
      </c>
      <c r="M17" s="11" t="str">
        <f>tot!AO17</f>
        <v>NC</v>
      </c>
      <c r="N17" s="11" t="str">
        <f>tot!AS17</f>
        <v>NC</v>
      </c>
      <c r="O17" s="11" t="str">
        <f>tot!AW17</f>
        <v>NC</v>
      </c>
      <c r="P17" s="11" t="str">
        <f>tot!BA17</f>
        <v>NE</v>
      </c>
      <c r="Q17" s="11" t="str">
        <f>tot!BE17</f>
        <v>NE</v>
      </c>
      <c r="R17" s="11" t="str">
        <f>tot!BI17</f>
        <v>NC</v>
      </c>
      <c r="S17" s="11" t="str">
        <f>tot!BM17</f>
        <v>NC</v>
      </c>
      <c r="T17" s="11" t="str">
        <f>tot!BQ17</f>
        <v>NC</v>
      </c>
      <c r="U17" s="11" t="str">
        <f>tot!BU17</f>
        <v>NC</v>
      </c>
      <c r="V17" s="11" t="str">
        <f>tot!BY17</f>
        <v>NC</v>
      </c>
      <c r="W17" s="11" t="str">
        <f>tot!CC17</f>
        <v>NC</v>
      </c>
      <c r="X17" s="11" t="str">
        <f>tot!CG17</f>
        <v>NE</v>
      </c>
      <c r="Y17" s="11" t="str">
        <f>tot!CK17</f>
        <v>NC</v>
      </c>
      <c r="Z17" s="11" t="str">
        <f>tot!CO17</f>
        <v>NC</v>
      </c>
      <c r="AA17" s="11" t="str">
        <f>tot!CS17</f>
        <v>NE</v>
      </c>
      <c r="AB17" s="11" t="str">
        <f>tot!CW17</f>
        <v>S</v>
      </c>
      <c r="AC17" s="11" t="str">
        <f>tot!DA17</f>
        <v>NC</v>
      </c>
      <c r="AD17" s="11">
        <f>tot!DE17</f>
        <v>0</v>
      </c>
      <c r="AE17" s="11">
        <f>tot!DI17</f>
        <v>0</v>
      </c>
      <c r="AF17" s="11">
        <f>tot!DM17</f>
        <v>0</v>
      </c>
      <c r="AG17" s="11">
        <f>tot!DQ17</f>
        <v>0</v>
      </c>
      <c r="AH17" s="12">
        <f t="shared" si="0"/>
        <v>0</v>
      </c>
      <c r="AI17" s="12">
        <f t="shared" si="1"/>
        <v>1</v>
      </c>
      <c r="AJ17" s="12">
        <f t="shared" si="2"/>
        <v>4</v>
      </c>
      <c r="AK17" s="12">
        <f t="shared" si="3"/>
        <v>21</v>
      </c>
      <c r="AL17" s="12">
        <f t="shared" si="4"/>
        <v>0</v>
      </c>
      <c r="AM17" s="12">
        <f t="shared" si="5"/>
        <v>0</v>
      </c>
      <c r="AN17" s="12">
        <f t="shared" si="6"/>
        <v>0</v>
      </c>
      <c r="AO17" s="12">
        <f t="shared" si="7"/>
        <v>0</v>
      </c>
      <c r="AP17" s="12">
        <f t="shared" si="8"/>
        <v>26</v>
      </c>
    </row>
    <row r="18" spans="1:42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1" t="str">
        <f>tot!E18</f>
        <v>NC</v>
      </c>
      <c r="E18" s="11" t="str">
        <f>tot!I18</f>
        <v>NC</v>
      </c>
      <c r="F18" s="11" t="str">
        <f>tot!M18</f>
        <v>S</v>
      </c>
      <c r="G18" s="11" t="str">
        <f>tot!Q18</f>
        <v>NE</v>
      </c>
      <c r="H18" s="11" t="str">
        <f>tot!U18</f>
        <v>NE</v>
      </c>
      <c r="I18" s="11" t="str">
        <f>tot!Y18</f>
        <v>NE</v>
      </c>
      <c r="J18" s="11" t="str">
        <f>tot!AC18</f>
        <v>NC</v>
      </c>
      <c r="K18" s="11" t="str">
        <f>tot!AG18</f>
        <v>NC</v>
      </c>
      <c r="L18" s="11" t="str">
        <f>tot!AK18</f>
        <v>NE</v>
      </c>
      <c r="M18" s="11" t="str">
        <f>tot!AO18</f>
        <v>NE</v>
      </c>
      <c r="N18" s="11" t="str">
        <f>tot!AS18</f>
        <v>NC</v>
      </c>
      <c r="O18" s="11" t="str">
        <f>tot!AW18</f>
        <v>NC</v>
      </c>
      <c r="P18" s="11" t="str">
        <f>tot!BA18</f>
        <v>NC</v>
      </c>
      <c r="Q18" s="11" t="str">
        <f>tot!BE18</f>
        <v>NC</v>
      </c>
      <c r="R18" s="11" t="str">
        <f>tot!BI18</f>
        <v>NE</v>
      </c>
      <c r="S18" s="11" t="str">
        <f>tot!BM18</f>
        <v>NE</v>
      </c>
      <c r="T18" s="11" t="str">
        <f>tot!BQ18</f>
        <v>NE</v>
      </c>
      <c r="U18" s="11" t="str">
        <f>tot!BU18</f>
        <v>S</v>
      </c>
      <c r="V18" s="11" t="str">
        <f>tot!BY18</f>
        <v>INF</v>
      </c>
      <c r="W18" s="11" t="str">
        <f>tot!CC18</f>
        <v>NC</v>
      </c>
      <c r="X18" s="11" t="str">
        <f>tot!CG18</f>
        <v>NC</v>
      </c>
      <c r="Y18" s="11" t="str">
        <f>tot!CK18</f>
        <v>NC</v>
      </c>
      <c r="Z18" s="11" t="str">
        <f>tot!CO18</f>
        <v>NC</v>
      </c>
      <c r="AA18" s="11" t="str">
        <f>tot!CS18</f>
        <v>NC</v>
      </c>
      <c r="AB18" s="11" t="str">
        <f>tot!CW18</f>
        <v>NE</v>
      </c>
      <c r="AC18" s="11" t="str">
        <f>tot!DA18</f>
        <v>S</v>
      </c>
      <c r="AD18" s="11">
        <f>tot!DE18</f>
        <v>0</v>
      </c>
      <c r="AE18" s="11">
        <f>tot!DI18</f>
        <v>0</v>
      </c>
      <c r="AF18" s="11">
        <f>tot!DM18</f>
        <v>0</v>
      </c>
      <c r="AG18" s="11">
        <f>tot!DQ18</f>
        <v>0</v>
      </c>
      <c r="AH18" s="12">
        <f t="shared" si="0"/>
        <v>0</v>
      </c>
      <c r="AI18" s="12">
        <f t="shared" si="1"/>
        <v>3</v>
      </c>
      <c r="AJ18" s="12">
        <f t="shared" si="2"/>
        <v>9</v>
      </c>
      <c r="AK18" s="12">
        <f t="shared" si="3"/>
        <v>13</v>
      </c>
      <c r="AL18" s="12">
        <f t="shared" si="4"/>
        <v>0</v>
      </c>
      <c r="AM18" s="12">
        <f t="shared" si="5"/>
        <v>1</v>
      </c>
      <c r="AN18" s="12">
        <f t="shared" si="6"/>
        <v>0</v>
      </c>
      <c r="AO18" s="12">
        <f t="shared" si="7"/>
        <v>0</v>
      </c>
      <c r="AP18" s="12">
        <f t="shared" si="8"/>
        <v>26</v>
      </c>
    </row>
    <row r="19" spans="1:42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1" t="str">
        <f>tot!E19</f>
        <v>S</v>
      </c>
      <c r="E19" s="11" t="str">
        <f>tot!I19</f>
        <v>S</v>
      </c>
      <c r="F19" s="11" t="str">
        <f>tot!M19</f>
        <v>S</v>
      </c>
      <c r="G19" s="11" t="str">
        <f>tot!Q19</f>
        <v>S</v>
      </c>
      <c r="H19" s="11" t="str">
        <f>tot!U19</f>
        <v>S</v>
      </c>
      <c r="I19" s="11" t="str">
        <f>tot!Y19</f>
        <v>S</v>
      </c>
      <c r="J19" s="11" t="str">
        <f>tot!AC19</f>
        <v>S</v>
      </c>
      <c r="K19" s="11" t="str">
        <f>tot!AG19</f>
        <v>S</v>
      </c>
      <c r="L19" s="11" t="str">
        <f>tot!AK19</f>
        <v>NAZ</v>
      </c>
      <c r="M19" s="11" t="str">
        <f>tot!AO19</f>
        <v>T</v>
      </c>
      <c r="N19" s="11" t="str">
        <f>tot!AS19</f>
        <v>T</v>
      </c>
      <c r="O19" s="11" t="str">
        <f>tot!AW19</f>
        <v>S</v>
      </c>
      <c r="P19" s="11" t="str">
        <f>tot!BA19</f>
        <v>NE</v>
      </c>
      <c r="Q19" s="11" t="str">
        <f>tot!BE19</f>
        <v>INF</v>
      </c>
      <c r="R19" s="11" t="str">
        <f>tot!BI19</f>
        <v>NE</v>
      </c>
      <c r="S19" s="11" t="str">
        <f>tot!BM19</f>
        <v>S</v>
      </c>
      <c r="T19" s="11" t="str">
        <f>tot!BQ19</f>
        <v>S</v>
      </c>
      <c r="U19" s="11" t="str">
        <f>tot!BU19</f>
        <v>NE</v>
      </c>
      <c r="V19" s="11" t="str">
        <f>tot!BY19</f>
        <v>S</v>
      </c>
      <c r="W19" s="11" t="str">
        <f>tot!CC19</f>
        <v>NE</v>
      </c>
      <c r="X19" s="11" t="str">
        <f>tot!CG19</f>
        <v>S</v>
      </c>
      <c r="Y19" s="11" t="str">
        <f>tot!CK19</f>
        <v>T</v>
      </c>
      <c r="Z19" s="11" t="str">
        <f>tot!CO19</f>
        <v>NE</v>
      </c>
      <c r="AA19" s="11" t="str">
        <f>tot!CS19</f>
        <v>NE</v>
      </c>
      <c r="AB19" s="11" t="str">
        <f>tot!CW19</f>
        <v>INF</v>
      </c>
      <c r="AC19" s="11" t="str">
        <f>tot!DA19</f>
        <v>NE</v>
      </c>
      <c r="AD19" s="11">
        <f>tot!DE19</f>
        <v>0</v>
      </c>
      <c r="AE19" s="11">
        <f>tot!DI19</f>
        <v>0</v>
      </c>
      <c r="AF19" s="11">
        <f>tot!DM19</f>
        <v>0</v>
      </c>
      <c r="AG19" s="11">
        <f>tot!DQ19</f>
        <v>0</v>
      </c>
      <c r="AH19" s="12">
        <f t="shared" si="0"/>
        <v>3</v>
      </c>
      <c r="AI19" s="12">
        <f t="shared" si="1"/>
        <v>13</v>
      </c>
      <c r="AJ19" s="12">
        <f t="shared" si="2"/>
        <v>7</v>
      </c>
      <c r="AK19" s="12">
        <f t="shared" si="3"/>
        <v>0</v>
      </c>
      <c r="AL19" s="12">
        <f t="shared" si="4"/>
        <v>0</v>
      </c>
      <c r="AM19" s="12">
        <f t="shared" si="5"/>
        <v>2</v>
      </c>
      <c r="AN19" s="12">
        <f t="shared" si="6"/>
        <v>0</v>
      </c>
      <c r="AO19" s="12">
        <f t="shared" si="7"/>
        <v>1</v>
      </c>
      <c r="AP19" s="12">
        <f t="shared" si="8"/>
        <v>26</v>
      </c>
    </row>
    <row r="20" spans="1:42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1" t="str">
        <f>tot!E20</f>
        <v>S</v>
      </c>
      <c r="E20" s="11" t="str">
        <f>tot!I20</f>
        <v>T</v>
      </c>
      <c r="F20" s="11" t="str">
        <f>tot!M20</f>
        <v>1SQ</v>
      </c>
      <c r="G20" s="11" t="str">
        <f>tot!Q20</f>
        <v>T</v>
      </c>
      <c r="H20" s="11" t="str">
        <f>tot!U20</f>
        <v>T</v>
      </c>
      <c r="I20" s="11" t="str">
        <f>tot!Y20</f>
        <v>T</v>
      </c>
      <c r="J20" s="11" t="str">
        <f>tot!AC20</f>
        <v>T</v>
      </c>
      <c r="K20" s="11" t="str">
        <f>tot!AG20</f>
        <v>T</v>
      </c>
      <c r="L20" s="11" t="str">
        <f>tot!AK20</f>
        <v>T</v>
      </c>
      <c r="M20" s="11" t="str">
        <f>tot!AO20</f>
        <v>T</v>
      </c>
      <c r="N20" s="11" t="str">
        <f>tot!AS20</f>
        <v>S</v>
      </c>
      <c r="O20" s="11" t="str">
        <f>tot!AW20</f>
        <v>T</v>
      </c>
      <c r="P20" s="11" t="str">
        <f>tot!BA20</f>
        <v>S</v>
      </c>
      <c r="Q20" s="11" t="str">
        <f>tot!BE20</f>
        <v>T</v>
      </c>
      <c r="R20" s="11" t="str">
        <f>tot!BI20</f>
        <v>T</v>
      </c>
      <c r="S20" s="11" t="str">
        <f>tot!BM20</f>
        <v>SQL</v>
      </c>
      <c r="T20" s="11" t="str">
        <f>tot!BQ20</f>
        <v>T</v>
      </c>
      <c r="U20" s="11" t="str">
        <f>tot!BU20</f>
        <v>T</v>
      </c>
      <c r="V20" s="11" t="str">
        <f>tot!BY20</f>
        <v>T</v>
      </c>
      <c r="W20" s="11" t="str">
        <f>tot!CC20</f>
        <v>T</v>
      </c>
      <c r="X20" s="11" t="str">
        <f>tot!CG20</f>
        <v>T</v>
      </c>
      <c r="Y20" s="11" t="str">
        <f>tot!CK20</f>
        <v>SQL</v>
      </c>
      <c r="Z20" s="11" t="str">
        <f>tot!CO20</f>
        <v>S</v>
      </c>
      <c r="AA20" s="11" t="str">
        <f>tot!CS20</f>
        <v>S</v>
      </c>
      <c r="AB20" s="11" t="str">
        <f>tot!CW20</f>
        <v>S</v>
      </c>
      <c r="AC20" s="11" t="str">
        <f>tot!DA20</f>
        <v>S</v>
      </c>
      <c r="AD20" s="11">
        <f>tot!DE20</f>
        <v>0</v>
      </c>
      <c r="AE20" s="11">
        <f>tot!DI20</f>
        <v>0</v>
      </c>
      <c r="AF20" s="11">
        <f>tot!DM20</f>
        <v>0</v>
      </c>
      <c r="AG20" s="11">
        <f>tot!DQ20</f>
        <v>0</v>
      </c>
      <c r="AH20" s="12">
        <f t="shared" si="0"/>
        <v>16</v>
      </c>
      <c r="AI20" s="12">
        <f t="shared" si="1"/>
        <v>7</v>
      </c>
      <c r="AJ20" s="12">
        <f t="shared" si="2"/>
        <v>0</v>
      </c>
      <c r="AK20" s="12">
        <f t="shared" si="3"/>
        <v>0</v>
      </c>
      <c r="AL20" s="12">
        <f t="shared" si="4"/>
        <v>2</v>
      </c>
      <c r="AM20" s="12">
        <f t="shared" si="5"/>
        <v>0</v>
      </c>
      <c r="AN20" s="12">
        <f t="shared" si="6"/>
        <v>1</v>
      </c>
      <c r="AO20" s="12">
        <f t="shared" si="7"/>
        <v>0</v>
      </c>
      <c r="AP20" s="12">
        <f t="shared" si="8"/>
        <v>26</v>
      </c>
    </row>
    <row r="21" spans="1:42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1" t="str">
        <f>tot!E21</f>
        <v>T</v>
      </c>
      <c r="E21" s="11" t="str">
        <f>tot!I21</f>
        <v>T</v>
      </c>
      <c r="F21" s="11" t="str">
        <f>tot!M21</f>
        <v>T</v>
      </c>
      <c r="G21" s="11" t="str">
        <f>tot!Q21</f>
        <v>T</v>
      </c>
      <c r="H21" s="11" t="str">
        <f>tot!U21</f>
        <v>T</v>
      </c>
      <c r="I21" s="11" t="str">
        <f>tot!Y21</f>
        <v>T</v>
      </c>
      <c r="J21" s="11" t="str">
        <f>tot!AC21</f>
        <v>T</v>
      </c>
      <c r="K21" s="11" t="str">
        <f>tot!AG21</f>
        <v>T</v>
      </c>
      <c r="L21" s="11" t="str">
        <f>tot!AK21</f>
        <v>T</v>
      </c>
      <c r="M21" s="11" t="str">
        <f>tot!AO21</f>
        <v>T</v>
      </c>
      <c r="N21" s="11" t="str">
        <f>tot!AS21</f>
        <v>T</v>
      </c>
      <c r="O21" s="11" t="str">
        <f>tot!AW21</f>
        <v>T</v>
      </c>
      <c r="P21" s="11" t="str">
        <f>tot!BA21</f>
        <v>T</v>
      </c>
      <c r="Q21" s="11" t="str">
        <f>tot!BE21</f>
        <v>T</v>
      </c>
      <c r="R21" s="11" t="str">
        <f>tot!BI21</f>
        <v>T</v>
      </c>
      <c r="S21" s="11" t="str">
        <f>tot!BM21</f>
        <v>T</v>
      </c>
      <c r="T21" s="11" t="str">
        <f>tot!BQ21</f>
        <v>S</v>
      </c>
      <c r="U21" s="11" t="str">
        <f>tot!BU21</f>
        <v>T</v>
      </c>
      <c r="V21" s="11" t="str">
        <f>tot!BY21</f>
        <v>INF</v>
      </c>
      <c r="W21" s="11" t="str">
        <f>tot!CC21</f>
        <v>INF</v>
      </c>
      <c r="X21" s="11" t="str">
        <f>tot!CG21</f>
        <v>1SQ</v>
      </c>
      <c r="Y21" s="11" t="str">
        <f>tot!CK21</f>
        <v>1SQ</v>
      </c>
      <c r="Z21" s="11" t="str">
        <f>tot!CO21</f>
        <v>1SQ</v>
      </c>
      <c r="AA21" s="11" t="str">
        <f>tot!CS21</f>
        <v>1SQ</v>
      </c>
      <c r="AB21" s="11" t="str">
        <f>tot!CW21</f>
        <v>1SQ</v>
      </c>
      <c r="AC21" s="11" t="str">
        <f>tot!DA21</f>
        <v>T</v>
      </c>
      <c r="AD21" s="11">
        <f>tot!DE21</f>
        <v>0</v>
      </c>
      <c r="AE21" s="11">
        <f>tot!DI21</f>
        <v>0</v>
      </c>
      <c r="AF21" s="11">
        <f>tot!DM21</f>
        <v>0</v>
      </c>
      <c r="AG21" s="11">
        <f>tot!DQ21</f>
        <v>0</v>
      </c>
      <c r="AH21" s="12">
        <f t="shared" si="0"/>
        <v>18</v>
      </c>
      <c r="AI21" s="12">
        <f t="shared" si="1"/>
        <v>1</v>
      </c>
      <c r="AJ21" s="12">
        <f t="shared" si="2"/>
        <v>0</v>
      </c>
      <c r="AK21" s="12">
        <f t="shared" si="3"/>
        <v>0</v>
      </c>
      <c r="AL21" s="12">
        <f t="shared" si="4"/>
        <v>0</v>
      </c>
      <c r="AM21" s="12">
        <f t="shared" si="5"/>
        <v>2</v>
      </c>
      <c r="AN21" s="12">
        <f t="shared" si="6"/>
        <v>5</v>
      </c>
      <c r="AO21" s="12">
        <f t="shared" si="7"/>
        <v>0</v>
      </c>
      <c r="AP21" s="12">
        <f t="shared" si="8"/>
        <v>26</v>
      </c>
    </row>
    <row r="22" spans="1:42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1" t="str">
        <f>tot!E22</f>
        <v>T</v>
      </c>
      <c r="E22" s="11" t="str">
        <f>tot!I22</f>
        <v>NE</v>
      </c>
      <c r="F22" s="11" t="str">
        <f>tot!M22</f>
        <v>T</v>
      </c>
      <c r="G22" s="11" t="str">
        <f>tot!Q22</f>
        <v>S</v>
      </c>
      <c r="H22" s="11" t="str">
        <f>tot!U22</f>
        <v>S</v>
      </c>
      <c r="I22" s="11" t="str">
        <f>tot!Y22</f>
        <v>T</v>
      </c>
      <c r="J22" s="11" t="str">
        <f>tot!AC22</f>
        <v>S</v>
      </c>
      <c r="K22" s="11" t="str">
        <f>tot!AG22</f>
        <v>S</v>
      </c>
      <c r="L22" s="11" t="str">
        <f>tot!AK22</f>
        <v>T</v>
      </c>
      <c r="M22" s="11" t="str">
        <f>tot!AO22</f>
        <v>SQL</v>
      </c>
      <c r="N22" s="11" t="str">
        <f>tot!AS22</f>
        <v>T</v>
      </c>
      <c r="O22" s="11" t="str">
        <f>tot!AW22</f>
        <v>NE</v>
      </c>
      <c r="P22" s="11" t="str">
        <f>tot!BA22</f>
        <v>T</v>
      </c>
      <c r="Q22" s="11" t="str">
        <f>tot!BE22</f>
        <v>T</v>
      </c>
      <c r="R22" s="11" t="str">
        <f>tot!BI22</f>
        <v>S</v>
      </c>
      <c r="S22" s="11" t="str">
        <f>tot!BM22</f>
        <v>T</v>
      </c>
      <c r="T22" s="11" t="str">
        <f>tot!BQ22</f>
        <v>T</v>
      </c>
      <c r="U22" s="11" t="str">
        <f>tot!BU22</f>
        <v>T</v>
      </c>
      <c r="V22" s="11" t="str">
        <f>tot!BY22</f>
        <v>T</v>
      </c>
      <c r="W22" s="11" t="str">
        <f>tot!CC22</f>
        <v>T</v>
      </c>
      <c r="X22" s="11" t="str">
        <f>tot!CG22</f>
        <v>T</v>
      </c>
      <c r="Y22" s="11" t="str">
        <f>tot!CK22</f>
        <v>T</v>
      </c>
      <c r="Z22" s="11" t="str">
        <f>tot!CO22</f>
        <v>T</v>
      </c>
      <c r="AA22" s="11" t="str">
        <f>tot!CS22</f>
        <v>T</v>
      </c>
      <c r="AB22" s="11" t="str">
        <f>tot!CW22</f>
        <v>T</v>
      </c>
      <c r="AC22" s="11" t="str">
        <f>tot!DA22</f>
        <v>T</v>
      </c>
      <c r="AD22" s="11">
        <f>tot!DE22</f>
        <v>0</v>
      </c>
      <c r="AE22" s="11">
        <f>tot!DI22</f>
        <v>0</v>
      </c>
      <c r="AF22" s="11">
        <f>tot!DM22</f>
        <v>0</v>
      </c>
      <c r="AG22" s="11">
        <f>tot!DQ22</f>
        <v>0</v>
      </c>
      <c r="AH22" s="12">
        <f t="shared" si="0"/>
        <v>18</v>
      </c>
      <c r="AI22" s="12">
        <f t="shared" si="1"/>
        <v>5</v>
      </c>
      <c r="AJ22" s="12">
        <f t="shared" si="2"/>
        <v>2</v>
      </c>
      <c r="AK22" s="12">
        <f t="shared" si="3"/>
        <v>0</v>
      </c>
      <c r="AL22" s="12">
        <f t="shared" si="4"/>
        <v>1</v>
      </c>
      <c r="AM22" s="12">
        <f t="shared" si="5"/>
        <v>0</v>
      </c>
      <c r="AN22" s="12">
        <f t="shared" si="6"/>
        <v>0</v>
      </c>
      <c r="AO22" s="12">
        <f t="shared" si="7"/>
        <v>0</v>
      </c>
      <c r="AP22" s="12">
        <f t="shared" si="8"/>
        <v>26</v>
      </c>
    </row>
    <row r="23" spans="1:42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1" t="str">
        <f>tot!E23</f>
        <v>1SQ</v>
      </c>
      <c r="E23" s="11" t="str">
        <f>tot!I23</f>
        <v>1SQ</v>
      </c>
      <c r="F23" s="11" t="str">
        <f>tot!M23</f>
        <v>T</v>
      </c>
      <c r="G23" s="11" t="str">
        <f>tot!Q23</f>
        <v>1SQ</v>
      </c>
      <c r="H23" s="11" t="str">
        <f>tot!U23</f>
        <v>1SQ</v>
      </c>
      <c r="I23" s="11" t="str">
        <f>tot!Y23</f>
        <v>INF</v>
      </c>
      <c r="J23" s="11" t="str">
        <f>tot!AC23</f>
        <v>INF</v>
      </c>
      <c r="K23" s="11" t="str">
        <f>tot!AG23</f>
        <v>INF</v>
      </c>
      <c r="L23" s="11" t="str">
        <f>tot!AK23</f>
        <v>S</v>
      </c>
      <c r="M23" s="11" t="str">
        <f>tot!AO23</f>
        <v>NC</v>
      </c>
      <c r="N23" s="11" t="str">
        <f>tot!AS23</f>
        <v>NE</v>
      </c>
      <c r="O23" s="11" t="str">
        <f>tot!AW23</f>
        <v>NC</v>
      </c>
      <c r="P23" s="11" t="str">
        <f>tot!BA23</f>
        <v>NE</v>
      </c>
      <c r="Q23" s="11" t="str">
        <f>tot!BE23</f>
        <v>NC</v>
      </c>
      <c r="R23" s="11" t="str">
        <f>tot!BI23</f>
        <v>NC</v>
      </c>
      <c r="S23" s="11" t="str">
        <f>tot!BM23</f>
        <v>NC</v>
      </c>
      <c r="T23" s="11" t="str">
        <f>tot!BQ23</f>
        <v>NC</v>
      </c>
      <c r="U23" s="11" t="str">
        <f>tot!BU23</f>
        <v>NC</v>
      </c>
      <c r="V23" s="11" t="str">
        <f>tot!BY23</f>
        <v>NC</v>
      </c>
      <c r="W23" s="11" t="str">
        <f>tot!CC23</f>
        <v>NC</v>
      </c>
      <c r="X23" s="11" t="str">
        <f>tot!CG23</f>
        <v>S</v>
      </c>
      <c r="Y23" s="11" t="str">
        <f>tot!CK23</f>
        <v>S</v>
      </c>
      <c r="Z23" s="11" t="str">
        <f>tot!CO23</f>
        <v>T</v>
      </c>
      <c r="AA23" s="11" t="str">
        <f>tot!CS23</f>
        <v>T</v>
      </c>
      <c r="AB23" s="11" t="str">
        <f>tot!CW23</f>
        <v>T</v>
      </c>
      <c r="AC23" s="11" t="str">
        <f>tot!DA23</f>
        <v>T</v>
      </c>
      <c r="AD23" s="11">
        <f>tot!DE23</f>
        <v>0</v>
      </c>
      <c r="AE23" s="11">
        <f>tot!DI23</f>
        <v>0</v>
      </c>
      <c r="AF23" s="11">
        <f>tot!DM23</f>
        <v>0</v>
      </c>
      <c r="AG23" s="11">
        <f>tot!DQ23</f>
        <v>0</v>
      </c>
      <c r="AH23" s="12">
        <f t="shared" si="0"/>
        <v>5</v>
      </c>
      <c r="AI23" s="12">
        <f t="shared" si="1"/>
        <v>3</v>
      </c>
      <c r="AJ23" s="12">
        <f t="shared" si="2"/>
        <v>2</v>
      </c>
      <c r="AK23" s="12">
        <f t="shared" si="3"/>
        <v>9</v>
      </c>
      <c r="AL23" s="12">
        <f t="shared" si="4"/>
        <v>0</v>
      </c>
      <c r="AM23" s="12">
        <f t="shared" si="5"/>
        <v>3</v>
      </c>
      <c r="AN23" s="12">
        <f t="shared" si="6"/>
        <v>4</v>
      </c>
      <c r="AO23" s="12">
        <f t="shared" si="7"/>
        <v>0</v>
      </c>
      <c r="AP23" s="12">
        <f t="shared" si="8"/>
        <v>26</v>
      </c>
    </row>
    <row r="24" spans="1:42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1" t="str">
        <f>tot!E24</f>
        <v>NE</v>
      </c>
      <c r="E24" s="11" t="str">
        <f>tot!I24</f>
        <v>NE</v>
      </c>
      <c r="F24" s="11" t="str">
        <f>tot!M24</f>
        <v>INF</v>
      </c>
      <c r="G24" s="11" t="str">
        <f>tot!Q24</f>
        <v>INF</v>
      </c>
      <c r="H24" s="11" t="str">
        <f>tot!U24</f>
        <v>INF</v>
      </c>
      <c r="I24" s="11" t="str">
        <f>tot!Y24</f>
        <v>NE</v>
      </c>
      <c r="J24" s="11" t="str">
        <f>tot!AC24</f>
        <v>NE</v>
      </c>
      <c r="K24" s="11" t="str">
        <f>tot!AG24</f>
        <v>NE</v>
      </c>
      <c r="L24" s="11" t="str">
        <f>tot!AK24</f>
        <v>NE</v>
      </c>
      <c r="M24" s="11" t="str">
        <f>tot!AO24</f>
        <v>INF</v>
      </c>
      <c r="N24" s="11" t="str">
        <f>tot!AS24</f>
        <v>INF</v>
      </c>
      <c r="O24" s="11" t="str">
        <f>tot!AW24</f>
        <v>INF</v>
      </c>
      <c r="P24" s="11" t="str">
        <f>tot!BA24</f>
        <v>INF</v>
      </c>
      <c r="Q24" s="11" t="str">
        <f>tot!BE24</f>
        <v>INF</v>
      </c>
      <c r="R24" s="11" t="str">
        <f>tot!BI24</f>
        <v>INF</v>
      </c>
      <c r="S24" s="11" t="str">
        <f>tot!BM24</f>
        <v>INF</v>
      </c>
      <c r="T24" s="11" t="str">
        <f>tot!BQ24</f>
        <v>INF</v>
      </c>
      <c r="U24" s="11" t="str">
        <f>tot!BU24</f>
        <v>INF</v>
      </c>
      <c r="V24" s="11" t="str">
        <f>tot!BY24</f>
        <v>INF</v>
      </c>
      <c r="W24" s="11" t="str">
        <f>tot!CC24</f>
        <v>INF</v>
      </c>
      <c r="X24" s="11" t="str">
        <f>tot!CG24</f>
        <v>INF</v>
      </c>
      <c r="Y24" s="11" t="str">
        <f>tot!CK24</f>
        <v>INF</v>
      </c>
      <c r="Z24" s="11" t="str">
        <f>tot!CO24</f>
        <v>INF</v>
      </c>
      <c r="AA24" s="11" t="str">
        <f>tot!CS24</f>
        <v>INF</v>
      </c>
      <c r="AB24" s="11" t="str">
        <f>tot!CW24</f>
        <v>INF</v>
      </c>
      <c r="AC24" s="11" t="str">
        <f>tot!DA24</f>
        <v>INF</v>
      </c>
      <c r="AD24" s="11">
        <f>tot!DE24</f>
        <v>0</v>
      </c>
      <c r="AE24" s="11">
        <f>tot!DI24</f>
        <v>0</v>
      </c>
      <c r="AF24" s="11">
        <f>tot!DM24</f>
        <v>0</v>
      </c>
      <c r="AG24" s="11">
        <f>tot!DQ24</f>
        <v>0</v>
      </c>
      <c r="AH24" s="12">
        <f t="shared" si="0"/>
        <v>0</v>
      </c>
      <c r="AI24" s="12">
        <f t="shared" si="1"/>
        <v>0</v>
      </c>
      <c r="AJ24" s="12">
        <f t="shared" si="2"/>
        <v>6</v>
      </c>
      <c r="AK24" s="12">
        <f t="shared" si="3"/>
        <v>0</v>
      </c>
      <c r="AL24" s="12">
        <f t="shared" si="4"/>
        <v>0</v>
      </c>
      <c r="AM24" s="12">
        <f t="shared" si="5"/>
        <v>20</v>
      </c>
      <c r="AN24" s="12">
        <f t="shared" si="6"/>
        <v>0</v>
      </c>
      <c r="AO24" s="12">
        <f t="shared" si="7"/>
        <v>0</v>
      </c>
      <c r="AP24" s="12">
        <f t="shared" si="8"/>
        <v>26</v>
      </c>
    </row>
    <row r="25" spans="1:42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1" t="str">
        <f>tot!E25</f>
        <v>NC</v>
      </c>
      <c r="E25" s="11" t="str">
        <f>tot!I25</f>
        <v>NC</v>
      </c>
      <c r="F25" s="11" t="str">
        <f>tot!M25</f>
        <v>NC</v>
      </c>
      <c r="G25" s="11" t="str">
        <f>tot!Q25</f>
        <v>NC</v>
      </c>
      <c r="H25" s="11" t="str">
        <f>tot!U25</f>
        <v>NC</v>
      </c>
      <c r="I25" s="11" t="str">
        <f>tot!Y25</f>
        <v>NC</v>
      </c>
      <c r="J25" s="11" t="str">
        <f>tot!AC25</f>
        <v>NC</v>
      </c>
      <c r="K25" s="11" t="str">
        <f>tot!AG25</f>
        <v>NC</v>
      </c>
      <c r="L25" s="11" t="str">
        <f>tot!AK25</f>
        <v>NC</v>
      </c>
      <c r="M25" s="11" t="str">
        <f>tot!AO25</f>
        <v>NC</v>
      </c>
      <c r="N25" s="11" t="str">
        <f>tot!AS25</f>
        <v>NC</v>
      </c>
      <c r="O25" s="11" t="str">
        <f>tot!AW25</f>
        <v>NC</v>
      </c>
      <c r="P25" s="11" t="str">
        <f>tot!BA25</f>
        <v>NC</v>
      </c>
      <c r="Q25" s="11" t="str">
        <f>tot!BE25</f>
        <v>NE</v>
      </c>
      <c r="R25" s="11" t="str">
        <f>tot!BI25</f>
        <v>T</v>
      </c>
      <c r="S25" s="11" t="str">
        <f>tot!BM25</f>
        <v>T</v>
      </c>
      <c r="T25" s="11" t="str">
        <f>tot!BQ25</f>
        <v>T</v>
      </c>
      <c r="U25" s="11" t="str">
        <f>tot!BU25</f>
        <v>S</v>
      </c>
      <c r="V25" s="11" t="str">
        <f>tot!BY25</f>
        <v>T</v>
      </c>
      <c r="W25" s="11" t="str">
        <f>tot!CC25</f>
        <v>T</v>
      </c>
      <c r="X25" s="11" t="str">
        <f>tot!CG25</f>
        <v>T</v>
      </c>
      <c r="Y25" s="11" t="str">
        <f>tot!CK25</f>
        <v>T</v>
      </c>
      <c r="Z25" s="11" t="str">
        <f>tot!CO25</f>
        <v>S</v>
      </c>
      <c r="AA25" s="11" t="str">
        <f>tot!CS25</f>
        <v>NE</v>
      </c>
      <c r="AB25" s="11" t="str">
        <f>tot!CW25</f>
        <v>T</v>
      </c>
      <c r="AC25" s="11" t="str">
        <f>tot!DA25</f>
        <v>S</v>
      </c>
      <c r="AD25" s="11">
        <f>tot!DE25</f>
        <v>0</v>
      </c>
      <c r="AE25" s="11">
        <f>tot!DI25</f>
        <v>0</v>
      </c>
      <c r="AF25" s="11">
        <f>tot!DM25</f>
        <v>0</v>
      </c>
      <c r="AG25" s="11">
        <f>tot!DQ25</f>
        <v>0</v>
      </c>
      <c r="AH25" s="12">
        <f t="shared" si="0"/>
        <v>8</v>
      </c>
      <c r="AI25" s="12">
        <f t="shared" si="1"/>
        <v>3</v>
      </c>
      <c r="AJ25" s="12">
        <f t="shared" si="2"/>
        <v>2</v>
      </c>
      <c r="AK25" s="12">
        <f t="shared" si="3"/>
        <v>13</v>
      </c>
      <c r="AL25" s="12">
        <f t="shared" si="4"/>
        <v>0</v>
      </c>
      <c r="AM25" s="12">
        <f t="shared" si="5"/>
        <v>0</v>
      </c>
      <c r="AN25" s="12">
        <f t="shared" si="6"/>
        <v>0</v>
      </c>
      <c r="AO25" s="12">
        <f t="shared" si="7"/>
        <v>0</v>
      </c>
      <c r="AP25" s="12">
        <f t="shared" si="8"/>
        <v>26</v>
      </c>
    </row>
    <row r="26" spans="1:42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1" t="str">
        <f>tot!E26</f>
        <v>-</v>
      </c>
      <c r="E26" s="11" t="str">
        <f>tot!I26</f>
        <v>-</v>
      </c>
      <c r="F26" s="11" t="str">
        <f>tot!M26</f>
        <v>-</v>
      </c>
      <c r="G26" s="11" t="str">
        <f>tot!Q26</f>
        <v>-</v>
      </c>
      <c r="H26" s="11" t="str">
        <f>tot!U26</f>
        <v>-</v>
      </c>
      <c r="I26" s="11" t="str">
        <f>tot!Y26</f>
        <v>-</v>
      </c>
      <c r="J26" s="11" t="str">
        <f>tot!AC26</f>
        <v>-</v>
      </c>
      <c r="K26" s="11" t="str">
        <f>tot!AG26</f>
        <v>-</v>
      </c>
      <c r="L26" s="11" t="str">
        <f>tot!AK26</f>
        <v>-</v>
      </c>
      <c r="M26" s="11" t="str">
        <f>tot!AO26</f>
        <v>-</v>
      </c>
      <c r="N26" s="11" t="str">
        <f>tot!AS26</f>
        <v>-</v>
      </c>
      <c r="O26" s="11" t="str">
        <f>tot!AW26</f>
        <v>-</v>
      </c>
      <c r="P26" s="11" t="str">
        <f>tot!BA26</f>
        <v>-</v>
      </c>
      <c r="Q26" s="11" t="str">
        <f>tot!BE26</f>
        <v>-</v>
      </c>
      <c r="R26" s="11" t="str">
        <f>tot!BI26</f>
        <v>-</v>
      </c>
      <c r="S26" s="11" t="str">
        <f>tot!BM26</f>
        <v>-</v>
      </c>
      <c r="T26" s="11" t="str">
        <f>tot!BQ26</f>
        <v>-</v>
      </c>
      <c r="U26" s="11" t="str">
        <f>tot!BU26</f>
        <v>NE</v>
      </c>
      <c r="V26" s="11" t="str">
        <f>tot!BY26</f>
        <v>NE</v>
      </c>
      <c r="W26" s="11" t="str">
        <f>tot!CC26</f>
        <v>S</v>
      </c>
      <c r="X26" s="11" t="str">
        <f>tot!CG26</f>
        <v>NE</v>
      </c>
      <c r="Y26" s="11" t="str">
        <f>tot!CK26</f>
        <v>NE</v>
      </c>
      <c r="Z26" s="11" t="str">
        <f>tot!CO26</f>
        <v>T</v>
      </c>
      <c r="AA26" s="11" t="str">
        <f>tot!CS26</f>
        <v>T</v>
      </c>
      <c r="AB26" s="11" t="str">
        <f>tot!CW26</f>
        <v>NE</v>
      </c>
      <c r="AC26" s="11" t="str">
        <f>tot!DA26</f>
        <v>INF</v>
      </c>
      <c r="AD26" s="11">
        <f>tot!DE26</f>
        <v>0</v>
      </c>
      <c r="AE26" s="11">
        <f>tot!DI26</f>
        <v>0</v>
      </c>
      <c r="AF26" s="11">
        <f>tot!DM26</f>
        <v>0</v>
      </c>
      <c r="AG26" s="11">
        <f>tot!DQ26</f>
        <v>0</v>
      </c>
      <c r="AH26" s="12">
        <f t="shared" si="0"/>
        <v>2</v>
      </c>
      <c r="AI26" s="12">
        <f t="shared" si="1"/>
        <v>1</v>
      </c>
      <c r="AJ26" s="12">
        <f t="shared" si="2"/>
        <v>5</v>
      </c>
      <c r="AK26" s="12">
        <f t="shared" si="3"/>
        <v>0</v>
      </c>
      <c r="AL26" s="12">
        <f t="shared" si="4"/>
        <v>0</v>
      </c>
      <c r="AM26" s="12">
        <f t="shared" si="5"/>
        <v>1</v>
      </c>
      <c r="AN26" s="12">
        <f t="shared" si="6"/>
        <v>0</v>
      </c>
      <c r="AO26" s="12">
        <f t="shared" si="7"/>
        <v>0</v>
      </c>
      <c r="AP26" s="12">
        <f t="shared" si="8"/>
        <v>9</v>
      </c>
    </row>
    <row r="27" spans="1:42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1" t="str">
        <f>tot!E27</f>
        <v>NE</v>
      </c>
      <c r="E27" s="11" t="str">
        <f>tot!I27</f>
        <v>NE</v>
      </c>
      <c r="F27" s="11" t="str">
        <f>tot!M27</f>
        <v>NE</v>
      </c>
      <c r="G27" s="11" t="str">
        <f>tot!Q27</f>
        <v>NE</v>
      </c>
      <c r="H27" s="11" t="str">
        <f>tot!U27</f>
        <v>NE</v>
      </c>
      <c r="I27" s="11" t="str">
        <f>tot!Y27</f>
        <v>NE</v>
      </c>
      <c r="J27" s="11" t="str">
        <f>tot!AC27</f>
        <v>NE</v>
      </c>
      <c r="K27" s="11" t="str">
        <f>tot!AG27</f>
        <v>NE</v>
      </c>
      <c r="L27" s="11" t="str">
        <f>tot!AK27</f>
        <v>NE</v>
      </c>
      <c r="M27" s="11" t="str">
        <f>tot!AO27</f>
        <v>INF</v>
      </c>
      <c r="N27" s="11" t="str">
        <f>tot!AS27</f>
        <v>INF</v>
      </c>
      <c r="O27" s="11" t="str">
        <f>tot!AW27</f>
        <v>INF</v>
      </c>
      <c r="P27" s="11" t="str">
        <f>tot!BA27</f>
        <v>INF</v>
      </c>
      <c r="Q27" s="11" t="str">
        <f>tot!BE27</f>
        <v>NC</v>
      </c>
      <c r="R27" s="11" t="str">
        <f>tot!BI27</f>
        <v>NC</v>
      </c>
      <c r="S27" s="11" t="str">
        <f>tot!BM27</f>
        <v>NC</v>
      </c>
      <c r="T27" s="11" t="str">
        <f>tot!BQ27</f>
        <v>NC</v>
      </c>
      <c r="U27" s="11" t="str">
        <f>tot!BU27</f>
        <v>NC</v>
      </c>
      <c r="V27" s="11" t="str">
        <f>tot!BY27</f>
        <v>NC</v>
      </c>
      <c r="W27" s="11" t="str">
        <f>tot!CC27</f>
        <v>NC</v>
      </c>
      <c r="X27" s="11" t="str">
        <f>tot!CG27</f>
        <v>NC</v>
      </c>
      <c r="Y27" s="11" t="str">
        <f>tot!CK27</f>
        <v>NC</v>
      </c>
      <c r="Z27" s="11" t="str">
        <f>tot!CO27</f>
        <v>NC</v>
      </c>
      <c r="AA27" s="11" t="str">
        <f>tot!CS27</f>
        <v>NC</v>
      </c>
      <c r="AB27" s="11" t="str">
        <f>tot!CW27</f>
        <v>NC</v>
      </c>
      <c r="AC27" s="11" t="str">
        <f>tot!DA27</f>
        <v>NC</v>
      </c>
      <c r="AD27" s="11">
        <f>tot!DE27</f>
        <v>0</v>
      </c>
      <c r="AE27" s="11">
        <f>tot!DI27</f>
        <v>0</v>
      </c>
      <c r="AF27" s="11">
        <f>tot!DM27</f>
        <v>0</v>
      </c>
      <c r="AG27" s="11">
        <f>tot!DQ27</f>
        <v>0</v>
      </c>
      <c r="AH27" s="12">
        <f t="shared" si="0"/>
        <v>0</v>
      </c>
      <c r="AI27" s="12">
        <f t="shared" si="1"/>
        <v>0</v>
      </c>
      <c r="AJ27" s="12">
        <f t="shared" si="2"/>
        <v>9</v>
      </c>
      <c r="AK27" s="12">
        <f t="shared" si="3"/>
        <v>13</v>
      </c>
      <c r="AL27" s="12">
        <f t="shared" si="4"/>
        <v>0</v>
      </c>
      <c r="AM27" s="12">
        <f t="shared" si="5"/>
        <v>4</v>
      </c>
      <c r="AN27" s="12">
        <f t="shared" si="6"/>
        <v>0</v>
      </c>
      <c r="AO27" s="12">
        <f t="shared" si="7"/>
        <v>0</v>
      </c>
      <c r="AP27" s="12">
        <f t="shared" si="8"/>
        <v>26</v>
      </c>
    </row>
    <row r="28" spans="1:42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1" t="str">
        <f>tot!E28</f>
        <v>NC</v>
      </c>
      <c r="E28" s="11" t="str">
        <f>tot!I28</f>
        <v>NC</v>
      </c>
      <c r="F28" s="11" t="str">
        <f>tot!M28</f>
        <v>NC</v>
      </c>
      <c r="G28" s="11" t="str">
        <f>tot!Q28</f>
        <v>NC</v>
      </c>
      <c r="H28" s="11" t="str">
        <f>tot!U28</f>
        <v>NC</v>
      </c>
      <c r="I28" s="11" t="str">
        <f>tot!Y28</f>
        <v>NC</v>
      </c>
      <c r="J28" s="11" t="str">
        <f>tot!AC28</f>
        <v>NC</v>
      </c>
      <c r="K28" s="11" t="str">
        <f>tot!AG28</f>
        <v>NC</v>
      </c>
      <c r="L28" s="11" t="str">
        <f>tot!AK28</f>
        <v>NC</v>
      </c>
      <c r="M28" s="11" t="str">
        <f>tot!AO28</f>
        <v>NC</v>
      </c>
      <c r="N28" s="11" t="str">
        <f>tot!AS28</f>
        <v>NC</v>
      </c>
      <c r="O28" s="11" t="str">
        <f>tot!AW28</f>
        <v>NC</v>
      </c>
      <c r="P28" s="11" t="str">
        <f>tot!BA28</f>
        <v>NC</v>
      </c>
      <c r="Q28" s="11" t="str">
        <f>tot!BE28</f>
        <v>NC</v>
      </c>
      <c r="R28" s="11" t="str">
        <f>tot!BI28</f>
        <v>NE</v>
      </c>
      <c r="S28" s="11" t="str">
        <f>tot!BM28</f>
        <v>NC</v>
      </c>
      <c r="T28" s="11" t="str">
        <f>tot!BQ28</f>
        <v>NC</v>
      </c>
      <c r="U28" s="11" t="str">
        <f>tot!BU28</f>
        <v>NC</v>
      </c>
      <c r="V28" s="11" t="str">
        <f>tot!BY28</f>
        <v>NC</v>
      </c>
      <c r="W28" s="11" t="str">
        <f>tot!CC28</f>
        <v>NC</v>
      </c>
      <c r="X28" s="11" t="str">
        <f>tot!CG28</f>
        <v>NC</v>
      </c>
      <c r="Y28" s="11" t="str">
        <f>tot!CK28</f>
        <v>NC</v>
      </c>
      <c r="Z28" s="11" t="str">
        <f>tot!CO28</f>
        <v>NC</v>
      </c>
      <c r="AA28" s="11" t="str">
        <f>tot!CS28</f>
        <v>NC</v>
      </c>
      <c r="AB28" s="11" t="str">
        <f>tot!CW28</f>
        <v>NC</v>
      </c>
      <c r="AC28" s="11" t="str">
        <f>tot!DA28</f>
        <v>NC</v>
      </c>
      <c r="AD28" s="11">
        <f>tot!DE28</f>
        <v>0</v>
      </c>
      <c r="AE28" s="11">
        <f>tot!DI28</f>
        <v>0</v>
      </c>
      <c r="AF28" s="11">
        <f>tot!DM28</f>
        <v>0</v>
      </c>
      <c r="AG28" s="11">
        <f>tot!DQ28</f>
        <v>0</v>
      </c>
      <c r="AH28" s="12">
        <f t="shared" si="0"/>
        <v>0</v>
      </c>
      <c r="AI28" s="12">
        <f t="shared" si="1"/>
        <v>0</v>
      </c>
      <c r="AJ28" s="12">
        <f t="shared" si="2"/>
        <v>1</v>
      </c>
      <c r="AK28" s="12">
        <f t="shared" si="3"/>
        <v>25</v>
      </c>
      <c r="AL28" s="12">
        <f t="shared" si="4"/>
        <v>0</v>
      </c>
      <c r="AM28" s="12">
        <f t="shared" si="5"/>
        <v>0</v>
      </c>
      <c r="AN28" s="12">
        <f t="shared" si="6"/>
        <v>0</v>
      </c>
      <c r="AO28" s="12">
        <f t="shared" si="7"/>
        <v>0</v>
      </c>
      <c r="AP28" s="12">
        <f t="shared" si="8"/>
        <v>26</v>
      </c>
    </row>
    <row r="29" spans="1:42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1" t="str">
        <f>tot!E29</f>
        <v>NC</v>
      </c>
      <c r="E29" s="11" t="str">
        <f>tot!I29</f>
        <v>NC</v>
      </c>
      <c r="F29" s="11" t="str">
        <f>tot!M29</f>
        <v>NE</v>
      </c>
      <c r="G29" s="11" t="str">
        <f>tot!Q29</f>
        <v>S</v>
      </c>
      <c r="H29" s="11" t="str">
        <f>tot!U29</f>
        <v>NE</v>
      </c>
      <c r="I29" s="11" t="str">
        <f>tot!Y29</f>
        <v>NE</v>
      </c>
      <c r="J29" s="11" t="str">
        <f>tot!AC29</f>
        <v>NC</v>
      </c>
      <c r="K29" s="11" t="str">
        <f>tot!AG29</f>
        <v>NC</v>
      </c>
      <c r="L29" s="11" t="str">
        <f>tot!AK29</f>
        <v>NC</v>
      </c>
      <c r="M29" s="11" t="str">
        <f>tot!AO29</f>
        <v>NC</v>
      </c>
      <c r="N29" s="11" t="str">
        <f>tot!AS29</f>
        <v>NC</v>
      </c>
      <c r="O29" s="11" t="str">
        <f>tot!AW29</f>
        <v>NC</v>
      </c>
      <c r="P29" s="11" t="str">
        <f>tot!BA29</f>
        <v>NC</v>
      </c>
      <c r="Q29" s="11" t="str">
        <f>tot!BE29</f>
        <v>NE</v>
      </c>
      <c r="R29" s="11" t="str">
        <f>tot!BI29</f>
        <v>NE</v>
      </c>
      <c r="S29" s="11" t="str">
        <f>tot!BM29</f>
        <v>NE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>NC</v>
      </c>
      <c r="X29" s="11" t="str">
        <f>tot!CG29</f>
        <v>NC</v>
      </c>
      <c r="Y29" s="11" t="str">
        <f>tot!CK29</f>
        <v>NC</v>
      </c>
      <c r="Z29" s="11" t="str">
        <f>tot!CO29</f>
        <v>NC</v>
      </c>
      <c r="AA29" s="11" t="str">
        <f>tot!CS29</f>
        <v>NC</v>
      </c>
      <c r="AB29" s="11" t="str">
        <f>tot!CW29</f>
        <v>NC</v>
      </c>
      <c r="AC29" s="11" t="str">
        <f>tot!DA29</f>
        <v>NC</v>
      </c>
      <c r="AD29" s="11">
        <f>tot!DE29</f>
        <v>0</v>
      </c>
      <c r="AE29" s="11">
        <f>tot!DI29</f>
        <v>0</v>
      </c>
      <c r="AF29" s="11">
        <f>tot!DM29</f>
        <v>0</v>
      </c>
      <c r="AG29" s="11">
        <f>tot!DQ29</f>
        <v>0</v>
      </c>
      <c r="AH29" s="12">
        <f t="shared" si="0"/>
        <v>0</v>
      </c>
      <c r="AI29" s="12">
        <f t="shared" si="1"/>
        <v>1</v>
      </c>
      <c r="AJ29" s="12">
        <f t="shared" si="2"/>
        <v>6</v>
      </c>
      <c r="AK29" s="12">
        <f t="shared" si="3"/>
        <v>19</v>
      </c>
      <c r="AL29" s="12">
        <f t="shared" si="4"/>
        <v>0</v>
      </c>
      <c r="AM29" s="12">
        <f t="shared" si="5"/>
        <v>0</v>
      </c>
      <c r="AN29" s="12">
        <f t="shared" si="6"/>
        <v>0</v>
      </c>
      <c r="AO29" s="12">
        <f t="shared" si="7"/>
        <v>0</v>
      </c>
      <c r="AP29" s="12">
        <f t="shared" si="8"/>
        <v>26</v>
      </c>
    </row>
    <row r="30" spans="1:42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1" t="str">
        <f>tot!E30</f>
        <v>S</v>
      </c>
      <c r="E30" s="11" t="str">
        <f>tot!I30</f>
        <v>S</v>
      </c>
      <c r="F30" s="11" t="str">
        <f>tot!M30</f>
        <v>T</v>
      </c>
      <c r="G30" s="11" t="str">
        <f>tot!Q30</f>
        <v>T</v>
      </c>
      <c r="H30" s="11" t="str">
        <f>tot!U30</f>
        <v>T</v>
      </c>
      <c r="I30" s="11" t="str">
        <f>tot!Y30</f>
        <v>NE</v>
      </c>
      <c r="J30" s="11" t="str">
        <f>tot!AC30</f>
        <v>T</v>
      </c>
      <c r="K30" s="11" t="str">
        <f>tot!AG30</f>
        <v>T</v>
      </c>
      <c r="L30" s="11" t="str">
        <f>tot!AK30</f>
        <v>S</v>
      </c>
      <c r="M30" s="11" t="str">
        <f>tot!AO30</f>
        <v>S</v>
      </c>
      <c r="N30" s="11" t="str">
        <f>tot!AS30</f>
        <v>S</v>
      </c>
      <c r="O30" s="11" t="str">
        <f>tot!AW30</f>
        <v>NE</v>
      </c>
      <c r="P30" s="11" t="str">
        <f>tot!BA30</f>
        <v>T</v>
      </c>
      <c r="Q30" s="11" t="str">
        <f>tot!BE30</f>
        <v>T</v>
      </c>
      <c r="R30" s="11" t="str">
        <f>tot!BI30</f>
        <v>T</v>
      </c>
      <c r="S30" s="11" t="str">
        <f>tot!BM30</f>
        <v>T</v>
      </c>
      <c r="T30" s="11" t="str">
        <f>tot!BQ30</f>
        <v>T</v>
      </c>
      <c r="U30" s="11" t="str">
        <f>tot!BU30</f>
        <v>S</v>
      </c>
      <c r="V30" s="11" t="str">
        <f>tot!BY30</f>
        <v>T</v>
      </c>
      <c r="W30" s="11" t="str">
        <f>tot!CC30</f>
        <v>T</v>
      </c>
      <c r="X30" s="11" t="str">
        <f>tot!CG30</f>
        <v>T</v>
      </c>
      <c r="Y30" s="11" t="str">
        <f>tot!CK30</f>
        <v>S</v>
      </c>
      <c r="Z30" s="11" t="str">
        <f>tot!CO30</f>
        <v>S</v>
      </c>
      <c r="AA30" s="11" t="str">
        <f>tot!CS30</f>
        <v>S</v>
      </c>
      <c r="AB30" s="11" t="str">
        <f>tot!CW30</f>
        <v>T</v>
      </c>
      <c r="AC30" s="11" t="str">
        <f>tot!DA30</f>
        <v>T</v>
      </c>
      <c r="AD30" s="11">
        <f>tot!DE30</f>
        <v>0</v>
      </c>
      <c r="AE30" s="11">
        <f>tot!DI30</f>
        <v>0</v>
      </c>
      <c r="AF30" s="11">
        <f>tot!DM30</f>
        <v>0</v>
      </c>
      <c r="AG30" s="11">
        <f>tot!DQ30</f>
        <v>0</v>
      </c>
      <c r="AH30" s="12">
        <f t="shared" si="0"/>
        <v>15</v>
      </c>
      <c r="AI30" s="12">
        <f t="shared" si="1"/>
        <v>9</v>
      </c>
      <c r="AJ30" s="12">
        <f t="shared" si="2"/>
        <v>2</v>
      </c>
      <c r="AK30" s="12">
        <f t="shared" si="3"/>
        <v>0</v>
      </c>
      <c r="AL30" s="12">
        <f t="shared" si="4"/>
        <v>0</v>
      </c>
      <c r="AM30" s="12">
        <f t="shared" si="5"/>
        <v>0</v>
      </c>
      <c r="AN30" s="12">
        <f t="shared" si="6"/>
        <v>0</v>
      </c>
      <c r="AO30" s="12">
        <f t="shared" si="7"/>
        <v>0</v>
      </c>
      <c r="AP30" s="12">
        <f t="shared" si="8"/>
        <v>26</v>
      </c>
    </row>
    <row r="31" spans="1:42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1" t="str">
        <f>tot!E31</f>
        <v>T</v>
      </c>
      <c r="E31" s="11" t="str">
        <f>tot!I31</f>
        <v>T</v>
      </c>
      <c r="F31" s="11" t="str">
        <f>tot!M31</f>
        <v>S</v>
      </c>
      <c r="G31" s="11" t="str">
        <f>tot!Q31</f>
        <v>T</v>
      </c>
      <c r="H31" s="11" t="str">
        <f>tot!U31</f>
        <v>S</v>
      </c>
      <c r="I31" s="11" t="str">
        <f>tot!Y31</f>
        <v>S</v>
      </c>
      <c r="J31" s="11" t="str">
        <f>tot!AC31</f>
        <v>S</v>
      </c>
      <c r="K31" s="11" t="str">
        <f>tot!AG31</f>
        <v>S</v>
      </c>
      <c r="L31" s="11" t="str">
        <f>tot!AK31</f>
        <v>T</v>
      </c>
      <c r="M31" s="11" t="str">
        <f>tot!AO31</f>
        <v>S</v>
      </c>
      <c r="N31" s="11" t="str">
        <f>tot!AS31</f>
        <v>T</v>
      </c>
      <c r="O31" s="11" t="str">
        <f>tot!AW31</f>
        <v>S</v>
      </c>
      <c r="P31" s="11" t="str">
        <f>tot!BA31</f>
        <v>S</v>
      </c>
      <c r="Q31" s="11" t="str">
        <f>tot!BE31</f>
        <v>S</v>
      </c>
      <c r="R31" s="11" t="str">
        <f>tot!BI31</f>
        <v>S</v>
      </c>
      <c r="S31" s="11" t="str">
        <f>tot!BM31</f>
        <v>S</v>
      </c>
      <c r="T31" s="11" t="str">
        <f>tot!BQ31</f>
        <v>S</v>
      </c>
      <c r="U31" s="11" t="str">
        <f>tot!BU31</f>
        <v>S</v>
      </c>
      <c r="V31" s="11" t="str">
        <f>tot!BY31</f>
        <v>S</v>
      </c>
      <c r="W31" s="11" t="str">
        <f>tot!CC31</f>
        <v>NE</v>
      </c>
      <c r="X31" s="11" t="str">
        <f>tot!CG31</f>
        <v>INF</v>
      </c>
      <c r="Y31" s="11" t="str">
        <f>tot!CK31</f>
        <v>T</v>
      </c>
      <c r="Z31" s="11" t="str">
        <f>tot!CO31</f>
        <v>T</v>
      </c>
      <c r="AA31" s="11" t="str">
        <f>tot!CS31</f>
        <v>T</v>
      </c>
      <c r="AB31" s="11" t="str">
        <f>tot!CW31</f>
        <v>S</v>
      </c>
      <c r="AC31" s="11" t="str">
        <f>tot!DA31</f>
        <v>S</v>
      </c>
      <c r="AD31" s="11">
        <f>tot!DE31</f>
        <v>0</v>
      </c>
      <c r="AE31" s="11">
        <f>tot!DI31</f>
        <v>0</v>
      </c>
      <c r="AF31" s="11">
        <f>tot!DM31</f>
        <v>0</v>
      </c>
      <c r="AG31" s="11">
        <f>tot!DQ31</f>
        <v>0</v>
      </c>
      <c r="AH31" s="12">
        <f t="shared" si="0"/>
        <v>8</v>
      </c>
      <c r="AI31" s="12">
        <f t="shared" si="1"/>
        <v>16</v>
      </c>
      <c r="AJ31" s="12">
        <f t="shared" si="2"/>
        <v>1</v>
      </c>
      <c r="AK31" s="12">
        <f t="shared" si="3"/>
        <v>0</v>
      </c>
      <c r="AL31" s="12">
        <f t="shared" si="4"/>
        <v>0</v>
      </c>
      <c r="AM31" s="12">
        <f t="shared" si="5"/>
        <v>1</v>
      </c>
      <c r="AN31" s="12">
        <f t="shared" si="6"/>
        <v>0</v>
      </c>
      <c r="AO31" s="12">
        <f t="shared" si="7"/>
        <v>0</v>
      </c>
      <c r="AP31" s="12">
        <f t="shared" si="8"/>
        <v>26</v>
      </c>
    </row>
    <row r="32" spans="1:42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1" t="str">
        <f>tot!E32</f>
        <v>NC</v>
      </c>
      <c r="E32" s="11" t="str">
        <f>tot!I32</f>
        <v>NC</v>
      </c>
      <c r="F32" s="11" t="str">
        <f>tot!M32</f>
        <v>NC</v>
      </c>
      <c r="G32" s="11" t="str">
        <f>tot!Q32</f>
        <v>NC</v>
      </c>
      <c r="H32" s="11" t="str">
        <f>tot!U32</f>
        <v>NC</v>
      </c>
      <c r="I32" s="11" t="str">
        <f>tot!Y32</f>
        <v>NC</v>
      </c>
      <c r="J32" s="11" t="str">
        <f>tot!AC32</f>
        <v>NC</v>
      </c>
      <c r="K32" s="11" t="str">
        <f>tot!AG32</f>
        <v>NC</v>
      </c>
      <c r="L32" s="11" t="str">
        <f>tot!AK32</f>
        <v>NC</v>
      </c>
      <c r="M32" s="11" t="str">
        <f>tot!AO32</f>
        <v>T</v>
      </c>
      <c r="N32" s="11" t="str">
        <f>tot!AS32</f>
        <v>NC</v>
      </c>
      <c r="O32" s="11" t="str">
        <f>tot!AW32</f>
        <v>NC</v>
      </c>
      <c r="P32" s="11" t="str">
        <f>tot!BA32</f>
        <v>NC</v>
      </c>
      <c r="Q32" s="11" t="str">
        <f>tot!BE32</f>
        <v>NE</v>
      </c>
      <c r="R32" s="11" t="str">
        <f>tot!BI32</f>
        <v>NC</v>
      </c>
      <c r="S32" s="11" t="str">
        <f>tot!BM32</f>
        <v>NC</v>
      </c>
      <c r="T32" s="11" t="str">
        <f>tot!BQ32</f>
        <v>T</v>
      </c>
      <c r="U32" s="11" t="str">
        <f>tot!BU32</f>
        <v>T</v>
      </c>
      <c r="V32" s="11" t="str">
        <f>tot!BY32</f>
        <v>T</v>
      </c>
      <c r="W32" s="11" t="str">
        <f>tot!CC32</f>
        <v>NC</v>
      </c>
      <c r="X32" s="11" t="str">
        <f>tot!CG32</f>
        <v>NC</v>
      </c>
      <c r="Y32" s="11" t="str">
        <f>tot!CK32</f>
        <v>NC</v>
      </c>
      <c r="Z32" s="11" t="str">
        <f>tot!CO32</f>
        <v>NC</v>
      </c>
      <c r="AA32" s="11" t="str">
        <f>tot!CS32</f>
        <v>T</v>
      </c>
      <c r="AB32" s="11" t="str">
        <f>tot!CW32</f>
        <v>NC</v>
      </c>
      <c r="AC32" s="11" t="str">
        <f>tot!DA32</f>
        <v>T</v>
      </c>
      <c r="AD32" s="11">
        <f>tot!DE32</f>
        <v>0</v>
      </c>
      <c r="AE32" s="11">
        <f>tot!DI32</f>
        <v>0</v>
      </c>
      <c r="AF32" s="11">
        <f>tot!DM32</f>
        <v>0</v>
      </c>
      <c r="AG32" s="11">
        <f>tot!DQ32</f>
        <v>0</v>
      </c>
      <c r="AH32" s="12">
        <f t="shared" si="0"/>
        <v>6</v>
      </c>
      <c r="AI32" s="12">
        <f t="shared" si="1"/>
        <v>0</v>
      </c>
      <c r="AJ32" s="12">
        <f t="shared" si="2"/>
        <v>1</v>
      </c>
      <c r="AK32" s="12">
        <f t="shared" si="3"/>
        <v>19</v>
      </c>
      <c r="AL32" s="12">
        <f t="shared" si="4"/>
        <v>0</v>
      </c>
      <c r="AM32" s="12">
        <f t="shared" si="5"/>
        <v>0</v>
      </c>
      <c r="AN32" s="12">
        <f t="shared" si="6"/>
        <v>0</v>
      </c>
      <c r="AO32" s="12">
        <f t="shared" si="7"/>
        <v>0</v>
      </c>
      <c r="AP32" s="12">
        <f t="shared" si="8"/>
        <v>26</v>
      </c>
    </row>
    <row r="33" spans="1:42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1" t="str">
        <f>tot!E33</f>
        <v>-</v>
      </c>
      <c r="E33" s="11" t="str">
        <f>tot!I33</f>
        <v>-</v>
      </c>
      <c r="F33" s="11" t="str">
        <f>tot!M33</f>
        <v>-</v>
      </c>
      <c r="G33" s="11" t="str">
        <f>tot!Q33</f>
        <v>-</v>
      </c>
      <c r="H33" s="11" t="str">
        <f>tot!U33</f>
        <v>-</v>
      </c>
      <c r="I33" s="11" t="str">
        <f>tot!Y33</f>
        <v>-</v>
      </c>
      <c r="J33" s="11" t="str">
        <f>tot!AC33</f>
        <v>-</v>
      </c>
      <c r="K33" s="11" t="str">
        <f>tot!AG33</f>
        <v>-</v>
      </c>
      <c r="L33" s="11" t="str">
        <f>tot!AK33</f>
        <v>-</v>
      </c>
      <c r="M33" s="11" t="str">
        <f>tot!AO33</f>
        <v>-</v>
      </c>
      <c r="N33" s="11" t="str">
        <f>tot!AS33</f>
        <v>-</v>
      </c>
      <c r="O33" s="11" t="str">
        <f>tot!AW33</f>
        <v>-</v>
      </c>
      <c r="P33" s="11" t="str">
        <f>tot!BA33</f>
        <v>-</v>
      </c>
      <c r="Q33" s="11" t="str">
        <f>tot!BE33</f>
        <v>-</v>
      </c>
      <c r="R33" s="11" t="str">
        <f>tot!BI33</f>
        <v>-</v>
      </c>
      <c r="S33" s="11" t="str">
        <f>tot!BM33</f>
        <v>-</v>
      </c>
      <c r="T33" s="11" t="str">
        <f>tot!BQ33</f>
        <v>NE</v>
      </c>
      <c r="U33" s="11" t="str">
        <f>tot!BU33</f>
        <v>NE</v>
      </c>
      <c r="V33" s="11" t="str">
        <f>tot!BY33</f>
        <v>INF</v>
      </c>
      <c r="W33" s="11" t="str">
        <f>tot!CC33</f>
        <v>INF</v>
      </c>
      <c r="X33" s="11" t="str">
        <f>tot!CG33</f>
        <v>INF</v>
      </c>
      <c r="Y33" s="11" t="str">
        <f>tot!CK33</f>
        <v>NE</v>
      </c>
      <c r="Z33" s="11" t="str">
        <f>tot!CO33</f>
        <v>NE</v>
      </c>
      <c r="AA33" s="11" t="str">
        <f>tot!CS33</f>
        <v>NE</v>
      </c>
      <c r="AB33" s="11" t="str">
        <f>tot!CW33</f>
        <v>T</v>
      </c>
      <c r="AC33" s="11" t="str">
        <f>tot!DA33</f>
        <v>NE</v>
      </c>
      <c r="AD33" s="11">
        <f>tot!DE33</f>
        <v>0</v>
      </c>
      <c r="AE33" s="11">
        <f>tot!DI33</f>
        <v>0</v>
      </c>
      <c r="AF33" s="11">
        <f>tot!DM33</f>
        <v>0</v>
      </c>
      <c r="AG33" s="11">
        <f>tot!DQ33</f>
        <v>0</v>
      </c>
      <c r="AH33" s="12">
        <f t="shared" si="0"/>
        <v>1</v>
      </c>
      <c r="AI33" s="12">
        <f t="shared" si="1"/>
        <v>0</v>
      </c>
      <c r="AJ33" s="12">
        <f t="shared" si="2"/>
        <v>6</v>
      </c>
      <c r="AK33" s="12">
        <f t="shared" si="3"/>
        <v>0</v>
      </c>
      <c r="AL33" s="12">
        <f t="shared" si="4"/>
        <v>0</v>
      </c>
      <c r="AM33" s="12">
        <f t="shared" si="5"/>
        <v>3</v>
      </c>
      <c r="AN33" s="12">
        <f t="shared" si="6"/>
        <v>0</v>
      </c>
      <c r="AO33" s="12">
        <f t="shared" si="7"/>
        <v>0</v>
      </c>
      <c r="AP33" s="12">
        <f t="shared" si="8"/>
        <v>10</v>
      </c>
    </row>
    <row r="34" spans="1:42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1" t="str">
        <f>tot!E34</f>
        <v>-</v>
      </c>
      <c r="E34" s="11" t="str">
        <f>tot!I34</f>
        <v>-</v>
      </c>
      <c r="F34" s="11" t="str">
        <f>tot!M34</f>
        <v>-</v>
      </c>
      <c r="G34" s="11" t="str">
        <f>tot!Q34</f>
        <v>-</v>
      </c>
      <c r="H34" s="11" t="str">
        <f>tot!U34</f>
        <v>-</v>
      </c>
      <c r="I34" s="11" t="str">
        <f>tot!Y34</f>
        <v>-</v>
      </c>
      <c r="J34" s="11" t="str">
        <f>tot!AC34</f>
        <v>-</v>
      </c>
      <c r="K34" s="11" t="str">
        <f>tot!AG34</f>
        <v>-</v>
      </c>
      <c r="L34" s="11" t="str">
        <f>tot!AK34</f>
        <v>-</v>
      </c>
      <c r="M34" s="11" t="str">
        <f>tot!AO34</f>
        <v>-</v>
      </c>
      <c r="N34" s="11" t="str">
        <f>tot!AS34</f>
        <v>-</v>
      </c>
      <c r="O34" s="11" t="str">
        <f>tot!AW34</f>
        <v>-</v>
      </c>
      <c r="P34" s="11" t="str">
        <f>tot!BA34</f>
        <v>-</v>
      </c>
      <c r="Q34" s="11" t="str">
        <f>tot!BE34</f>
        <v>-</v>
      </c>
      <c r="R34" s="11" t="str">
        <f>tot!BI34</f>
        <v>-</v>
      </c>
      <c r="S34" s="11" t="str">
        <f>tot!BM34</f>
        <v>-</v>
      </c>
      <c r="T34" s="11" t="str">
        <f>tot!BQ34</f>
        <v>-</v>
      </c>
      <c r="U34" s="11" t="str">
        <f>tot!BU34</f>
        <v>-</v>
      </c>
      <c r="V34" s="11" t="str">
        <f>tot!BY34</f>
        <v>-</v>
      </c>
      <c r="W34" s="11" t="str">
        <f>tot!CC34</f>
        <v>T</v>
      </c>
      <c r="X34" s="11" t="str">
        <f>tot!CG34</f>
        <v>T</v>
      </c>
      <c r="Y34" s="11" t="str">
        <f>tot!CK34</f>
        <v>T</v>
      </c>
      <c r="Z34" s="11" t="str">
        <f>tot!CO34</f>
        <v>T</v>
      </c>
      <c r="AA34" s="11" t="str">
        <f>tot!CS34</f>
        <v>1SQ</v>
      </c>
      <c r="AB34" s="11" t="str">
        <f>tot!CW34</f>
        <v>S</v>
      </c>
      <c r="AC34" s="11" t="str">
        <f>tot!DA34</f>
        <v>NC</v>
      </c>
      <c r="AD34" s="11">
        <f>tot!DE34</f>
        <v>0</v>
      </c>
      <c r="AE34" s="11">
        <f>tot!DI34</f>
        <v>0</v>
      </c>
      <c r="AF34" s="11">
        <f>tot!DM34</f>
        <v>0</v>
      </c>
      <c r="AG34" s="11">
        <f>tot!DQ34</f>
        <v>0</v>
      </c>
      <c r="AH34" s="12">
        <f t="shared" ref="AH34" si="9">COUNTIF(D34:AG34,"T")</f>
        <v>4</v>
      </c>
      <c r="AI34" s="12">
        <f t="shared" ref="AI34" si="10">COUNTIF(D34:AG34,"S")</f>
        <v>1</v>
      </c>
      <c r="AJ34" s="12">
        <f t="shared" ref="AJ34" si="11">COUNTIF(D34:AG34,"NE")</f>
        <v>0</v>
      </c>
      <c r="AK34" s="12">
        <f t="shared" ref="AK34" si="12">COUNTIF(D34:AG34,"NC")</f>
        <v>1</v>
      </c>
      <c r="AL34" s="12">
        <f t="shared" ref="AL34" si="13">COUNTIF(D34:AG34,"SQL")</f>
        <v>0</v>
      </c>
      <c r="AM34" s="12">
        <f t="shared" ref="AM34" si="14">COUNTIF(D34:AG34,"INF")</f>
        <v>0</v>
      </c>
      <c r="AN34" s="12">
        <f t="shared" ref="AN34" si="15">COUNTIF(D34:AG34,"1SQ")</f>
        <v>1</v>
      </c>
      <c r="AO34" s="12">
        <f t="shared" ref="AO34" si="16">COUNTIF(D34:AG34,"NAZ")</f>
        <v>0</v>
      </c>
      <c r="AP34" s="12">
        <f t="shared" ref="AP34" si="17">SUM(AH34:AO34)</f>
        <v>7</v>
      </c>
    </row>
    <row r="35" spans="1:42" ht="12.75" customHeight="1">
      <c r="A35" s="11"/>
      <c r="B35" s="11"/>
      <c r="C35" s="11"/>
    </row>
    <row r="36" spans="1:42" ht="12.75" customHeight="1">
      <c r="A36" s="11"/>
      <c r="B36" s="11"/>
      <c r="C36" s="11"/>
    </row>
    <row r="37" spans="1:42" ht="12.75" customHeight="1">
      <c r="A37" s="11"/>
      <c r="B37" s="11"/>
      <c r="C37" s="11"/>
    </row>
    <row r="38" spans="1:42" ht="12.75" customHeight="1">
      <c r="A38" s="11"/>
      <c r="B38" s="11"/>
      <c r="C38" s="11"/>
    </row>
    <row r="39" spans="1:42" ht="12.75" customHeight="1">
      <c r="A39" s="11"/>
      <c r="B39" s="11"/>
      <c r="C39" s="11"/>
    </row>
    <row r="40" spans="1:42" ht="12.75" customHeight="1">
      <c r="A40" s="11"/>
      <c r="B40" s="11"/>
      <c r="C40" s="11"/>
    </row>
    <row r="41" spans="1:42" ht="12.75" customHeight="1">
      <c r="A41" s="11"/>
      <c r="B41" s="11"/>
      <c r="C41" s="11"/>
    </row>
    <row r="42" spans="1:42" ht="12.75" customHeight="1">
      <c r="A42" s="11"/>
      <c r="B42" s="11"/>
      <c r="C42" s="11"/>
    </row>
    <row r="43" spans="1:42" ht="12.75" customHeight="1">
      <c r="A43" s="11"/>
      <c r="B43" s="11"/>
      <c r="C43" s="11"/>
    </row>
    <row r="44" spans="1:42" ht="12.75" customHeight="1">
      <c r="A44" s="11"/>
      <c r="B44" s="11"/>
      <c r="C44" s="11"/>
    </row>
    <row r="45" spans="1:42" ht="12.75" customHeight="1">
      <c r="A45" s="11"/>
      <c r="B45" s="11"/>
      <c r="C45" s="11"/>
    </row>
    <row r="46" spans="1:42" ht="12.75" customHeight="1">
      <c r="A46" s="11"/>
      <c r="B46" s="11"/>
      <c r="C46" s="11"/>
    </row>
    <row r="47" spans="1:42" ht="12.75" customHeight="1">
      <c r="A47" s="11"/>
      <c r="B47" s="11"/>
      <c r="C47" s="11"/>
    </row>
    <row r="48" spans="1:42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1"/>
  <sheetViews>
    <sheetView topLeftCell="B1" workbookViewId="0">
      <selection activeCell="AI4" sqref="A3:AI4"/>
    </sheetView>
  </sheetViews>
  <sheetFormatPr defaultColWidth="14.42578125" defaultRowHeight="15" customHeight="1"/>
  <cols>
    <col min="1" max="1" width="16.7109375" customWidth="1"/>
    <col min="2" max="3" width="9.140625" customWidth="1"/>
    <col min="4" max="4" width="6.85546875" customWidth="1"/>
    <col min="5" max="5" width="6.5703125" customWidth="1"/>
    <col min="6" max="6" width="6.7109375" customWidth="1"/>
    <col min="7" max="7" width="7.140625" customWidth="1"/>
    <col min="8" max="8" width="6.140625" customWidth="1"/>
    <col min="9" max="9" width="7" customWidth="1"/>
    <col min="10" max="10" width="6.85546875" customWidth="1"/>
    <col min="11" max="11" width="7.5703125" customWidth="1"/>
    <col min="12" max="14" width="6.7109375" customWidth="1"/>
    <col min="15" max="15" width="7" customWidth="1"/>
    <col min="16" max="16" width="9.140625" customWidth="1"/>
    <col min="17" max="17" width="7.5703125" customWidth="1"/>
    <col min="18" max="18" width="7.140625" customWidth="1"/>
    <col min="19" max="19" width="6.85546875" customWidth="1"/>
    <col min="20" max="20" width="6.5703125" customWidth="1"/>
    <col min="21" max="21" width="6.7109375" customWidth="1"/>
    <col min="22" max="22" width="7.140625" customWidth="1"/>
    <col min="23" max="23" width="6.140625" customWidth="1"/>
    <col min="24" max="24" width="7" customWidth="1"/>
    <col min="25" max="25" width="6.85546875" customWidth="1"/>
    <col min="26" max="26" width="7.5703125" customWidth="1"/>
    <col min="27" max="29" width="6.7109375" customWidth="1"/>
    <col min="30" max="30" width="7" customWidth="1"/>
    <col min="31" max="31" width="9.140625" customWidth="1"/>
    <col min="32" max="32" width="7.5703125" customWidth="1"/>
    <col min="33" max="33" width="7.140625" customWidth="1"/>
    <col min="34" max="34" width="10.28515625" bestFit="1" customWidth="1"/>
    <col min="35" max="35" width="9.140625" customWidth="1"/>
  </cols>
  <sheetData>
    <row r="1" spans="1:35" ht="12.75" customHeight="1">
      <c r="A1" s="15" t="str">
        <f>tot!A1</f>
        <v>Giocatore</v>
      </c>
      <c r="B1" s="15" t="str">
        <f>tot!B1</f>
        <v>Anno</v>
      </c>
      <c r="C1" s="15" t="str">
        <f>tot!C1</f>
        <v>Ruolo</v>
      </c>
      <c r="D1" s="15" t="str">
        <f>tot!F1</f>
        <v>PAD G</v>
      </c>
      <c r="E1" s="15" t="str">
        <f>tot!J1</f>
        <v>ALE G</v>
      </c>
      <c r="F1" s="15" t="str">
        <f>tot!N1</f>
        <v>FER G</v>
      </c>
      <c r="G1" s="15" t="str">
        <f>tot!R1</f>
        <v>POR G</v>
      </c>
      <c r="H1" s="15" t="str">
        <f>tot!V1</f>
        <v>CIT G</v>
      </c>
      <c r="I1" s="15" t="str">
        <f>tot!Z1</f>
        <v>CRE G</v>
      </c>
      <c r="J1" s="15" t="str">
        <f>tot!AD1</f>
        <v>BRE G</v>
      </c>
      <c r="K1" s="15" t="str">
        <f>tot!AH1</f>
        <v>MON G</v>
      </c>
      <c r="L1" s="15" t="str">
        <f>tot!AL1</f>
        <v>PAR G</v>
      </c>
      <c r="M1" s="15" t="str">
        <f>tot!AP1</f>
        <v>LRV G</v>
      </c>
      <c r="N1" s="15" t="str">
        <f>tot!AT1</f>
        <v>ALB G</v>
      </c>
      <c r="O1" s="15" t="str">
        <f>tot!AX1</f>
        <v>REG G</v>
      </c>
      <c r="P1" s="15" t="str">
        <f>tot!BB1</f>
        <v>SPA GOL</v>
      </c>
      <c r="Q1" s="15" t="str">
        <f>tot!BF1</f>
        <v>COM G</v>
      </c>
      <c r="R1" s="15" t="str">
        <f>tot!BJ1</f>
        <v>GEN G</v>
      </c>
      <c r="S1" s="15" t="str">
        <f>tot!BN1</f>
        <v>PAD G</v>
      </c>
      <c r="T1" s="15" t="str">
        <f>tot!BR1</f>
        <v>ALE G</v>
      </c>
      <c r="U1" s="15" t="str">
        <f>tot!BV1</f>
        <v>FER G</v>
      </c>
      <c r="V1" s="15" t="str">
        <f>tot!BZ1</f>
        <v>POR G</v>
      </c>
      <c r="W1" s="15" t="str">
        <f>tot!CD1</f>
        <v>CIT G</v>
      </c>
      <c r="X1" s="15" t="str">
        <f>tot!CH1</f>
        <v>CRE G</v>
      </c>
      <c r="Y1" s="15" t="str">
        <f>tot!CL1</f>
        <v>BRE G</v>
      </c>
      <c r="Z1" s="15" t="str">
        <f>tot!CP1</f>
        <v>MON G</v>
      </c>
      <c r="AA1" s="15" t="str">
        <f>tot!CT1</f>
        <v>PAR G</v>
      </c>
      <c r="AB1" s="15" t="str">
        <f>tot!CX1</f>
        <v>LRV G</v>
      </c>
      <c r="AC1" s="15" t="str">
        <f>tot!DB1</f>
        <v>ALB G</v>
      </c>
      <c r="AD1" s="15" t="str">
        <f>tot!DF1</f>
        <v>REG G</v>
      </c>
      <c r="AE1" s="15" t="str">
        <f>tot!DJ1</f>
        <v>SPA GOL</v>
      </c>
      <c r="AF1" s="15" t="str">
        <f>tot!DN1</f>
        <v>COM G</v>
      </c>
      <c r="AG1" s="15" t="str">
        <f>tot!DR1</f>
        <v>GEN G</v>
      </c>
      <c r="AH1" s="16" t="s">
        <v>98</v>
      </c>
      <c r="AI1" s="16" t="s">
        <v>99</v>
      </c>
    </row>
    <row r="2" spans="1:35" ht="12.75" customHeight="1">
      <c r="A2" s="15" t="str">
        <f>tot!A2</f>
        <v>Slowikowski</v>
      </c>
      <c r="B2" s="15">
        <f>tot!B2</f>
        <v>2005</v>
      </c>
      <c r="C2" s="15" t="str">
        <f>tot!C2</f>
        <v>PT</v>
      </c>
      <c r="D2" s="15">
        <f>tot!F2</f>
        <v>0</v>
      </c>
      <c r="E2" s="15">
        <f>tot!J2</f>
        <v>0</v>
      </c>
      <c r="F2" s="15">
        <f>tot!N2</f>
        <v>0</v>
      </c>
      <c r="G2" s="15">
        <f>tot!R2</f>
        <v>0</v>
      </c>
      <c r="H2" s="15">
        <f>tot!V2</f>
        <v>0</v>
      </c>
      <c r="I2" s="15">
        <f>tot!Z2</f>
        <v>0</v>
      </c>
      <c r="J2" s="15">
        <f>tot!AD2</f>
        <v>0</v>
      </c>
      <c r="K2" s="15">
        <f>tot!AH2</f>
        <v>0</v>
      </c>
      <c r="L2" s="15">
        <f>tot!AL2</f>
        <v>0</v>
      </c>
      <c r="M2" s="15">
        <f>tot!AP2</f>
        <v>0</v>
      </c>
      <c r="N2" s="15">
        <f>tot!AT2</f>
        <v>0</v>
      </c>
      <c r="O2" s="15">
        <f>tot!AX2</f>
        <v>0</v>
      </c>
      <c r="P2" s="15">
        <f>tot!BB2</f>
        <v>0</v>
      </c>
      <c r="Q2" s="15">
        <f>tot!BF2</f>
        <v>0</v>
      </c>
      <c r="R2" s="15">
        <f>tot!BJ2</f>
        <v>0</v>
      </c>
      <c r="S2" s="15">
        <f>tot!BN2</f>
        <v>0</v>
      </c>
      <c r="T2" s="15">
        <f>tot!BR2</f>
        <v>0</v>
      </c>
      <c r="U2" s="15">
        <f>tot!BV2</f>
        <v>0</v>
      </c>
      <c r="V2" s="15">
        <f>tot!BZ2</f>
        <v>0</v>
      </c>
      <c r="W2" s="15">
        <f>tot!CD2</f>
        <v>0</v>
      </c>
      <c r="X2" s="15">
        <f>tot!CH2</f>
        <v>0</v>
      </c>
      <c r="Y2" s="15">
        <f>tot!CL2</f>
        <v>0</v>
      </c>
      <c r="Z2" s="15">
        <f>tot!CP2</f>
        <v>0</v>
      </c>
      <c r="AA2" s="15">
        <f>tot!CT2</f>
        <v>0</v>
      </c>
      <c r="AB2" s="15">
        <f>tot!CX2</f>
        <v>0</v>
      </c>
      <c r="AC2" s="15">
        <f>tot!DB2</f>
        <v>0</v>
      </c>
      <c r="AD2" s="15">
        <f>tot!DF2</f>
        <v>0</v>
      </c>
      <c r="AE2" s="15">
        <f>tot!DJ2</f>
        <v>0</v>
      </c>
      <c r="AF2" s="15">
        <f>tot!DN2</f>
        <v>0</v>
      </c>
      <c r="AG2" s="15">
        <f>tot!DR2</f>
        <v>0</v>
      </c>
      <c r="AH2" s="15" t="s">
        <v>100</v>
      </c>
      <c r="AI2" s="15" t="s">
        <v>88</v>
      </c>
    </row>
    <row r="3" spans="1:35" ht="12.75" customHeight="1">
      <c r="A3" s="15" t="str">
        <f>tot!A3</f>
        <v>Sperandio</v>
      </c>
      <c r="B3" s="15">
        <f>tot!B3</f>
        <v>2005</v>
      </c>
      <c r="C3" s="15" t="str">
        <f>tot!C3</f>
        <v>PT</v>
      </c>
      <c r="D3" s="15">
        <f>tot!F3</f>
        <v>0</v>
      </c>
      <c r="E3" s="15">
        <f>tot!J3</f>
        <v>0</v>
      </c>
      <c r="F3" s="15">
        <f>tot!N3</f>
        <v>-1</v>
      </c>
      <c r="G3" s="15">
        <f>tot!R3</f>
        <v>0</v>
      </c>
      <c r="H3" s="15">
        <f>tot!V3</f>
        <v>0</v>
      </c>
      <c r="I3" s="15">
        <f>tot!Z3</f>
        <v>0</v>
      </c>
      <c r="J3" s="15">
        <f>tot!AD3</f>
        <v>-2</v>
      </c>
      <c r="K3" s="15">
        <f>tot!AH3</f>
        <v>-3</v>
      </c>
      <c r="L3" s="15">
        <f>tot!AL3</f>
        <v>-1</v>
      </c>
      <c r="M3" s="15">
        <f>tot!AP3</f>
        <v>0</v>
      </c>
      <c r="N3" s="15">
        <f>tot!AT3</f>
        <v>0</v>
      </c>
      <c r="O3" s="15">
        <f>tot!AX3</f>
        <v>0</v>
      </c>
      <c r="P3" s="15">
        <f>tot!BB3</f>
        <v>-1</v>
      </c>
      <c r="Q3" s="15">
        <f>tot!BF3</f>
        <v>-2</v>
      </c>
      <c r="R3" s="15">
        <f>tot!BJ3</f>
        <v>-1</v>
      </c>
      <c r="S3" s="15">
        <f>tot!BN3</f>
        <v>0</v>
      </c>
      <c r="T3" s="15">
        <f>tot!BR3</f>
        <v>0</v>
      </c>
      <c r="U3" s="15">
        <f>tot!BV3</f>
        <v>-1</v>
      </c>
      <c r="V3" s="15">
        <f>tot!BZ3</f>
        <v>0</v>
      </c>
      <c r="W3" s="15">
        <f>tot!CD3</f>
        <v>0</v>
      </c>
      <c r="X3" s="15">
        <f>tot!CH3</f>
        <v>-2</v>
      </c>
      <c r="Y3" s="15">
        <f>tot!CL3</f>
        <v>0</v>
      </c>
      <c r="Z3" s="15">
        <f>tot!CP3</f>
        <v>0</v>
      </c>
      <c r="AA3" s="15">
        <f>tot!CT3</f>
        <v>-1</v>
      </c>
      <c r="AB3" s="15">
        <f>tot!CX3</f>
        <v>-1</v>
      </c>
      <c r="AC3" s="15">
        <f>tot!DB3</f>
        <v>0</v>
      </c>
      <c r="AD3" s="15">
        <f>tot!DF3</f>
        <v>0</v>
      </c>
      <c r="AE3" s="15">
        <f>tot!DJ3</f>
        <v>0</v>
      </c>
      <c r="AF3" s="15">
        <f>tot!DN3</f>
        <v>0</v>
      </c>
      <c r="AG3" s="15">
        <f>tot!DR3</f>
        <v>0</v>
      </c>
      <c r="AH3" s="15" t="s">
        <v>100</v>
      </c>
      <c r="AI3" s="15">
        <f t="shared" ref="AI3:AI4" si="0">SUM(D3:AG3)</f>
        <v>-16</v>
      </c>
    </row>
    <row r="4" spans="1:35" ht="12.75" customHeight="1">
      <c r="A4" s="15" t="str">
        <f>tot!A4</f>
        <v>Velcea</v>
      </c>
      <c r="B4" s="15">
        <f>tot!B4</f>
        <v>2004</v>
      </c>
      <c r="C4" s="15" t="str">
        <f>tot!C4</f>
        <v>PT</v>
      </c>
      <c r="D4" s="15">
        <f>tot!F4</f>
        <v>0</v>
      </c>
      <c r="E4" s="15">
        <f>tot!J4</f>
        <v>-1</v>
      </c>
      <c r="F4" s="15">
        <f>tot!N4</f>
        <v>0</v>
      </c>
      <c r="G4" s="15">
        <f>tot!R4</f>
        <v>0</v>
      </c>
      <c r="H4" s="15">
        <f>tot!V4</f>
        <v>0</v>
      </c>
      <c r="I4" s="15">
        <f>tot!Z4</f>
        <v>0</v>
      </c>
      <c r="J4" s="15">
        <f>tot!AD4</f>
        <v>0</v>
      </c>
      <c r="K4" s="15">
        <f>tot!AH4</f>
        <v>0</v>
      </c>
      <c r="L4" s="15">
        <f>tot!AL4</f>
        <v>0</v>
      </c>
      <c r="M4" s="15">
        <f>tot!AP4</f>
        <v>-2</v>
      </c>
      <c r="N4" s="15">
        <f>tot!AT4</f>
        <v>-3</v>
      </c>
      <c r="O4" s="15">
        <f>tot!AX4</f>
        <v>0</v>
      </c>
      <c r="P4" s="15">
        <f>tot!BB4</f>
        <v>0</v>
      </c>
      <c r="Q4" s="15">
        <f>tot!BF4</f>
        <v>0</v>
      </c>
      <c r="R4" s="15">
        <f>tot!BJ4</f>
        <v>0</v>
      </c>
      <c r="S4" s="15">
        <f>tot!BN4</f>
        <v>0</v>
      </c>
      <c r="T4" s="15">
        <f>tot!BR4</f>
        <v>0</v>
      </c>
      <c r="U4" s="15">
        <f>tot!BV4</f>
        <v>0</v>
      </c>
      <c r="V4" s="15">
        <f>tot!BZ4</f>
        <v>0</v>
      </c>
      <c r="W4" s="15">
        <f>tot!CD4</f>
        <v>0</v>
      </c>
      <c r="X4" s="15">
        <f>tot!CH4</f>
        <v>0</v>
      </c>
      <c r="Y4" s="15">
        <f>tot!CL4</f>
        <v>0</v>
      </c>
      <c r="Z4" s="15">
        <f>tot!CP4</f>
        <v>0</v>
      </c>
      <c r="AA4" s="15">
        <f>tot!CT4</f>
        <v>0</v>
      </c>
      <c r="AB4" s="15">
        <f>tot!CX4</f>
        <v>0</v>
      </c>
      <c r="AC4" s="15">
        <f>tot!DB4</f>
        <v>0</v>
      </c>
      <c r="AD4" s="15">
        <f>tot!DF4</f>
        <v>0</v>
      </c>
      <c r="AE4" s="15">
        <f>tot!DJ4</f>
        <v>0</v>
      </c>
      <c r="AF4" s="15">
        <f>tot!DN4</f>
        <v>0</v>
      </c>
      <c r="AG4" s="15">
        <f>tot!DR4</f>
        <v>0</v>
      </c>
      <c r="AH4" s="15" t="s">
        <v>100</v>
      </c>
      <c r="AI4" s="15">
        <f t="shared" si="0"/>
        <v>-6</v>
      </c>
    </row>
    <row r="5" spans="1:35" ht="12.75" customHeight="1">
      <c r="A5" s="15" t="str">
        <f>tot!A5</f>
        <v>Atic</v>
      </c>
      <c r="B5" s="15">
        <f>tot!B5</f>
        <v>2005</v>
      </c>
      <c r="C5" s="15" t="str">
        <f>tot!C5</f>
        <v>PT</v>
      </c>
      <c r="D5" s="15">
        <f>tot!F5</f>
        <v>0</v>
      </c>
      <c r="E5" s="15">
        <f>tot!J5</f>
        <v>0</v>
      </c>
      <c r="F5" s="15">
        <f>tot!N5</f>
        <v>0</v>
      </c>
      <c r="G5" s="15">
        <f>tot!R5</f>
        <v>0</v>
      </c>
      <c r="H5" s="15">
        <f>tot!V5</f>
        <v>0</v>
      </c>
      <c r="I5" s="15">
        <f>tot!Z5</f>
        <v>0</v>
      </c>
      <c r="J5" s="15">
        <f>tot!AD5</f>
        <v>0</v>
      </c>
      <c r="K5" s="15">
        <f>tot!AH5</f>
        <v>0</v>
      </c>
      <c r="L5" s="15">
        <f>tot!AL5</f>
        <v>0</v>
      </c>
      <c r="M5" s="15">
        <f>tot!AP5</f>
        <v>0</v>
      </c>
      <c r="N5" s="15">
        <f>tot!AT5</f>
        <v>0</v>
      </c>
      <c r="O5" s="15">
        <f>tot!AX5</f>
        <v>0</v>
      </c>
      <c r="P5" s="15">
        <f>tot!BB5</f>
        <v>0</v>
      </c>
      <c r="Q5" s="15">
        <f>tot!BF5</f>
        <v>0</v>
      </c>
      <c r="R5" s="15">
        <f>tot!BJ5</f>
        <v>0</v>
      </c>
      <c r="S5" s="15">
        <f>tot!BN5</f>
        <v>0</v>
      </c>
      <c r="T5" s="15">
        <f>tot!BR5</f>
        <v>0</v>
      </c>
      <c r="U5" s="15">
        <f>tot!BV5</f>
        <v>0</v>
      </c>
      <c r="V5" s="15">
        <f>tot!BZ5</f>
        <v>0</v>
      </c>
      <c r="W5" s="15">
        <f>tot!CD5</f>
        <v>0</v>
      </c>
      <c r="X5" s="15">
        <f>tot!CH5</f>
        <v>0</v>
      </c>
      <c r="Y5" s="15">
        <f>tot!CL5</f>
        <v>0</v>
      </c>
      <c r="Z5" s="15">
        <f>tot!CP5</f>
        <v>0</v>
      </c>
      <c r="AA5" s="15">
        <f>tot!CT5</f>
        <v>0</v>
      </c>
      <c r="AB5" s="15">
        <f>tot!CX5</f>
        <v>0</v>
      </c>
      <c r="AC5" s="15">
        <f>tot!DB5</f>
        <v>0</v>
      </c>
      <c r="AD5" s="15">
        <f>tot!DF5</f>
        <v>0</v>
      </c>
      <c r="AE5" s="15">
        <f>tot!DJ5</f>
        <v>0</v>
      </c>
      <c r="AF5" s="15">
        <f>tot!DN5</f>
        <v>0</v>
      </c>
      <c r="AG5" s="15">
        <f>tot!DR5</f>
        <v>0</v>
      </c>
      <c r="AH5" s="15" t="s">
        <v>100</v>
      </c>
      <c r="AI5" s="15" t="s">
        <v>88</v>
      </c>
    </row>
    <row r="6" spans="1:35" ht="12.75" customHeight="1">
      <c r="A6" s="15" t="str">
        <f>tot!A6</f>
        <v>Cannelli</v>
      </c>
      <c r="B6" s="15">
        <f>tot!B6</f>
        <v>2006</v>
      </c>
      <c r="C6" s="15" t="str">
        <f>tot!C6</f>
        <v>PT</v>
      </c>
      <c r="D6" s="15">
        <f>tot!F6</f>
        <v>0</v>
      </c>
      <c r="E6" s="15">
        <f>tot!J6</f>
        <v>0</v>
      </c>
      <c r="F6" s="15">
        <f>tot!N6</f>
        <v>0</v>
      </c>
      <c r="G6" s="15">
        <f>tot!R6</f>
        <v>0</v>
      </c>
      <c r="H6" s="15">
        <f>tot!V6</f>
        <v>0</v>
      </c>
      <c r="I6" s="15">
        <f>tot!Z6</f>
        <v>0</v>
      </c>
      <c r="J6" s="15">
        <f>tot!AD6</f>
        <v>0</v>
      </c>
      <c r="K6" s="15">
        <f>tot!AH6</f>
        <v>0</v>
      </c>
      <c r="L6" s="15">
        <f>tot!AL6</f>
        <v>0</v>
      </c>
      <c r="M6" s="15">
        <f>tot!AP6</f>
        <v>0</v>
      </c>
      <c r="N6" s="15">
        <f>tot!AT6</f>
        <v>0</v>
      </c>
      <c r="O6" s="15">
        <f>tot!AX6</f>
        <v>0</v>
      </c>
      <c r="P6" s="15">
        <f>tot!BB6</f>
        <v>0</v>
      </c>
      <c r="Q6" s="15">
        <f>tot!BF6</f>
        <v>0</v>
      </c>
      <c r="R6" s="15">
        <f>tot!BJ6</f>
        <v>0</v>
      </c>
      <c r="S6" s="15">
        <f>tot!BN6</f>
        <v>0</v>
      </c>
      <c r="T6" s="15">
        <f>tot!BR6</f>
        <v>0</v>
      </c>
      <c r="U6" s="15">
        <f>tot!BV6</f>
        <v>0</v>
      </c>
      <c r="V6" s="15">
        <f>tot!BZ6</f>
        <v>0</v>
      </c>
      <c r="W6" s="15">
        <f>tot!CD6</f>
        <v>0</v>
      </c>
      <c r="X6" s="15">
        <f>tot!CH6</f>
        <v>0</v>
      </c>
      <c r="Y6" s="15">
        <f>tot!CL6</f>
        <v>0</v>
      </c>
      <c r="Z6" s="15">
        <f>tot!CP6</f>
        <v>0</v>
      </c>
      <c r="AA6" s="15">
        <f>tot!CT6</f>
        <v>0</v>
      </c>
      <c r="AB6" s="15">
        <f>tot!CX6</f>
        <v>0</v>
      </c>
      <c r="AC6" s="15">
        <f>tot!DB6</f>
        <v>0</v>
      </c>
      <c r="AD6" s="15">
        <f>tot!DF6</f>
        <v>0</v>
      </c>
      <c r="AE6" s="15">
        <f>tot!DJ6</f>
        <v>0</v>
      </c>
      <c r="AF6" s="15">
        <f>tot!DN6</f>
        <v>0</v>
      </c>
      <c r="AG6" s="15">
        <f>tot!DR6</f>
        <v>0</v>
      </c>
      <c r="AH6" s="15" t="s">
        <v>100</v>
      </c>
      <c r="AI6" s="15" t="s">
        <v>88</v>
      </c>
    </row>
    <row r="7" spans="1:35" ht="12.75" customHeight="1">
      <c r="A7" s="15" t="str">
        <f>tot!A7</f>
        <v>Bah</v>
      </c>
      <c r="B7" s="15">
        <f>tot!B7</f>
        <v>2005</v>
      </c>
      <c r="C7" s="15" t="str">
        <f>tot!C7</f>
        <v>DIF</v>
      </c>
      <c r="D7" s="15">
        <f>tot!F7</f>
        <v>0</v>
      </c>
      <c r="E7" s="15">
        <f>tot!J7</f>
        <v>0</v>
      </c>
      <c r="F7" s="15">
        <f>tot!N7</f>
        <v>0</v>
      </c>
      <c r="G7" s="15">
        <f>tot!R7</f>
        <v>0</v>
      </c>
      <c r="H7" s="15">
        <f>tot!V7</f>
        <v>0</v>
      </c>
      <c r="I7" s="15">
        <f>tot!Z7</f>
        <v>0</v>
      </c>
      <c r="J7" s="15">
        <f>tot!AD7</f>
        <v>0</v>
      </c>
      <c r="K7" s="15">
        <f>tot!AH7</f>
        <v>0</v>
      </c>
      <c r="L7" s="15">
        <f>tot!AL7</f>
        <v>0</v>
      </c>
      <c r="M7" s="15">
        <f>tot!AP7</f>
        <v>0</v>
      </c>
      <c r="N7" s="15">
        <f>tot!AT7</f>
        <v>0</v>
      </c>
      <c r="O7" s="15">
        <f>tot!AX7</f>
        <v>0</v>
      </c>
      <c r="P7" s="15">
        <f>tot!BB7</f>
        <v>0</v>
      </c>
      <c r="Q7" s="15">
        <f>tot!BF7</f>
        <v>0</v>
      </c>
      <c r="R7" s="15">
        <f>tot!BJ7</f>
        <v>0</v>
      </c>
      <c r="S7" s="15">
        <f>tot!BN7</f>
        <v>0</v>
      </c>
      <c r="T7" s="15">
        <f>tot!BR7</f>
        <v>0</v>
      </c>
      <c r="U7" s="15">
        <f>tot!BV7</f>
        <v>0</v>
      </c>
      <c r="V7" s="15">
        <f>tot!BZ7</f>
        <v>0</v>
      </c>
      <c r="W7" s="15">
        <f>tot!CD7</f>
        <v>0</v>
      </c>
      <c r="X7" s="15">
        <f>tot!CH7</f>
        <v>0</v>
      </c>
      <c r="Y7" s="15">
        <f>tot!CL7</f>
        <v>0</v>
      </c>
      <c r="Z7" s="15">
        <f>tot!CP7</f>
        <v>0</v>
      </c>
      <c r="AA7" s="15">
        <f>tot!CT7</f>
        <v>0</v>
      </c>
      <c r="AB7" s="15">
        <f>tot!CX7</f>
        <v>0</v>
      </c>
      <c r="AC7" s="15">
        <f>tot!DB7</f>
        <v>0</v>
      </c>
      <c r="AD7" s="15">
        <f>tot!DF7</f>
        <v>0</v>
      </c>
      <c r="AE7" s="15">
        <f>tot!DJ7</f>
        <v>0</v>
      </c>
      <c r="AF7" s="15">
        <f>tot!DN7</f>
        <v>0</v>
      </c>
      <c r="AG7" s="15">
        <f>tot!DR7</f>
        <v>0</v>
      </c>
      <c r="AH7" s="15">
        <f t="shared" ref="AH7:AH34" si="1">SUM(D7:AG7)</f>
        <v>0</v>
      </c>
      <c r="AI7" s="15" t="s">
        <v>88</v>
      </c>
    </row>
    <row r="8" spans="1:35" ht="12.75" customHeight="1">
      <c r="A8" s="15" t="str">
        <f>tot!A8</f>
        <v>Baudoin</v>
      </c>
      <c r="B8" s="15">
        <f>tot!B8</f>
        <v>2004</v>
      </c>
      <c r="C8" s="15" t="str">
        <f>tot!C8</f>
        <v>DIF</v>
      </c>
      <c r="D8" s="15">
        <f>tot!F8</f>
        <v>0</v>
      </c>
      <c r="E8" s="15">
        <f>tot!J8</f>
        <v>0</v>
      </c>
      <c r="F8" s="15">
        <f>tot!N8</f>
        <v>1</v>
      </c>
      <c r="G8" s="15">
        <f>tot!R8</f>
        <v>0</v>
      </c>
      <c r="H8" s="15">
        <f>tot!V8</f>
        <v>0</v>
      </c>
      <c r="I8" s="15">
        <f>tot!Z8</f>
        <v>0</v>
      </c>
      <c r="J8" s="15">
        <f>tot!AD8</f>
        <v>0</v>
      </c>
      <c r="K8" s="15">
        <f>tot!AH8</f>
        <v>1</v>
      </c>
      <c r="L8" s="15">
        <f>tot!AL8</f>
        <v>0</v>
      </c>
      <c r="M8" s="15">
        <f>tot!AP8</f>
        <v>0</v>
      </c>
      <c r="N8" s="15">
        <f>tot!AT8</f>
        <v>0</v>
      </c>
      <c r="O8" s="15">
        <f>tot!AX8</f>
        <v>0</v>
      </c>
      <c r="P8" s="15">
        <f>tot!BB8</f>
        <v>0</v>
      </c>
      <c r="Q8" s="15">
        <f>tot!BF8</f>
        <v>0</v>
      </c>
      <c r="R8" s="15">
        <f>tot!BJ8</f>
        <v>0</v>
      </c>
      <c r="S8" s="15">
        <f>tot!BN8</f>
        <v>0</v>
      </c>
      <c r="T8" s="15">
        <f>tot!BR8</f>
        <v>0</v>
      </c>
      <c r="U8" s="15">
        <f>tot!BV8</f>
        <v>0</v>
      </c>
      <c r="V8" s="15">
        <f>tot!BZ8</f>
        <v>0</v>
      </c>
      <c r="W8" s="15">
        <f>tot!CD8</f>
        <v>0</v>
      </c>
      <c r="X8" s="15">
        <f>tot!CH8</f>
        <v>0</v>
      </c>
      <c r="Y8" s="15">
        <f>tot!CL8</f>
        <v>0</v>
      </c>
      <c r="Z8" s="15">
        <f>tot!CP8</f>
        <v>0</v>
      </c>
      <c r="AA8" s="15">
        <f>tot!CT8</f>
        <v>0</v>
      </c>
      <c r="AB8" s="15">
        <f>tot!CX8</f>
        <v>0</v>
      </c>
      <c r="AC8" s="15">
        <f>tot!DB8</f>
        <v>0</v>
      </c>
      <c r="AD8" s="15">
        <f>tot!DF8</f>
        <v>0</v>
      </c>
      <c r="AE8" s="15">
        <f>tot!DJ8</f>
        <v>0</v>
      </c>
      <c r="AF8" s="15">
        <f>tot!DN8</f>
        <v>0</v>
      </c>
      <c r="AG8" s="15">
        <f>tot!DR8</f>
        <v>0</v>
      </c>
      <c r="AH8" s="15">
        <f t="shared" si="1"/>
        <v>2</v>
      </c>
      <c r="AI8" s="15" t="s">
        <v>88</v>
      </c>
    </row>
    <row r="9" spans="1:35" ht="12.75" customHeight="1">
      <c r="A9" s="15" t="str">
        <f>tot!A9</f>
        <v>Busato</v>
      </c>
      <c r="B9" s="15">
        <f>tot!B9</f>
        <v>2004</v>
      </c>
      <c r="C9" s="15" t="str">
        <f>tot!C9</f>
        <v>DIF</v>
      </c>
      <c r="D9" s="15">
        <f>tot!F9</f>
        <v>0</v>
      </c>
      <c r="E9" s="15">
        <f>tot!J9</f>
        <v>0</v>
      </c>
      <c r="F9" s="15">
        <f>tot!N9</f>
        <v>0</v>
      </c>
      <c r="G9" s="15">
        <f>tot!R9</f>
        <v>0</v>
      </c>
      <c r="H9" s="15">
        <f>tot!V9</f>
        <v>0</v>
      </c>
      <c r="I9" s="15">
        <f>tot!Z9</f>
        <v>0</v>
      </c>
      <c r="J9" s="15">
        <f>tot!AD9</f>
        <v>0</v>
      </c>
      <c r="K9" s="15">
        <f>tot!AH9</f>
        <v>0</v>
      </c>
      <c r="L9" s="15">
        <f>tot!AL9</f>
        <v>0</v>
      </c>
      <c r="M9" s="15">
        <f>tot!AP9</f>
        <v>0</v>
      </c>
      <c r="N9" s="15">
        <f>tot!AT9</f>
        <v>0</v>
      </c>
      <c r="O9" s="15">
        <f>tot!AX9</f>
        <v>0</v>
      </c>
      <c r="P9" s="15">
        <f>tot!BB9</f>
        <v>0</v>
      </c>
      <c r="Q9" s="15">
        <f>tot!BF9</f>
        <v>0</v>
      </c>
      <c r="R9" s="15">
        <f>tot!BJ9</f>
        <v>0</v>
      </c>
      <c r="S9" s="15">
        <f>tot!BN9</f>
        <v>0</v>
      </c>
      <c r="T9" s="15">
        <f>tot!BR9</f>
        <v>0</v>
      </c>
      <c r="U9" s="15">
        <f>tot!BV9</f>
        <v>0</v>
      </c>
      <c r="V9" s="15">
        <f>tot!BZ9</f>
        <v>0</v>
      </c>
      <c r="W9" s="15">
        <f>tot!CD9</f>
        <v>0</v>
      </c>
      <c r="X9" s="15">
        <f>tot!CH9</f>
        <v>0</v>
      </c>
      <c r="Y9" s="15">
        <f>tot!CL9</f>
        <v>1</v>
      </c>
      <c r="Z9" s="15">
        <f>tot!CP9</f>
        <v>0</v>
      </c>
      <c r="AA9" s="15">
        <f>tot!CT9</f>
        <v>0</v>
      </c>
      <c r="AB9" s="15">
        <f>tot!CX9</f>
        <v>0</v>
      </c>
      <c r="AC9" s="15">
        <f>tot!DB9</f>
        <v>0</v>
      </c>
      <c r="AD9" s="15">
        <f>tot!DF9</f>
        <v>0</v>
      </c>
      <c r="AE9" s="15">
        <f>tot!DJ9</f>
        <v>0</v>
      </c>
      <c r="AF9" s="15">
        <f>tot!DN9</f>
        <v>0</v>
      </c>
      <c r="AG9" s="15">
        <f>tot!DR9</f>
        <v>0</v>
      </c>
      <c r="AH9" s="15">
        <f t="shared" si="1"/>
        <v>1</v>
      </c>
      <c r="AI9" s="15" t="s">
        <v>88</v>
      </c>
    </row>
    <row r="10" spans="1:35" ht="12.75" customHeight="1">
      <c r="A10" s="15" t="str">
        <f>tot!A10</f>
        <v>Camolese</v>
      </c>
      <c r="B10" s="15">
        <f>tot!B10</f>
        <v>2005</v>
      </c>
      <c r="C10" s="15" t="str">
        <f>tot!C10</f>
        <v>DIF</v>
      </c>
      <c r="D10" s="15">
        <f>tot!F10</f>
        <v>0</v>
      </c>
      <c r="E10" s="15">
        <f>tot!J10</f>
        <v>0</v>
      </c>
      <c r="F10" s="15">
        <f>tot!N10</f>
        <v>0</v>
      </c>
      <c r="G10" s="15">
        <f>tot!R10</f>
        <v>0</v>
      </c>
      <c r="H10" s="15">
        <f>tot!V10</f>
        <v>0</v>
      </c>
      <c r="I10" s="15">
        <f>tot!Z10</f>
        <v>0</v>
      </c>
      <c r="J10" s="15">
        <f>tot!AD10</f>
        <v>0</v>
      </c>
      <c r="K10" s="15">
        <f>tot!AH10</f>
        <v>0</v>
      </c>
      <c r="L10" s="15">
        <f>tot!AL10</f>
        <v>0</v>
      </c>
      <c r="M10" s="15">
        <f>tot!AP10</f>
        <v>0</v>
      </c>
      <c r="N10" s="15">
        <f>tot!AT10</f>
        <v>0</v>
      </c>
      <c r="O10" s="15">
        <f>tot!AX10</f>
        <v>0</v>
      </c>
      <c r="P10" s="15">
        <f>tot!BB10</f>
        <v>0</v>
      </c>
      <c r="Q10" s="15">
        <f>tot!BF10</f>
        <v>0</v>
      </c>
      <c r="R10" s="15">
        <f>tot!BJ10</f>
        <v>0</v>
      </c>
      <c r="S10" s="15">
        <f>tot!BN10</f>
        <v>0</v>
      </c>
      <c r="T10" s="15">
        <f>tot!BR10</f>
        <v>0</v>
      </c>
      <c r="U10" s="15">
        <f>tot!BV10</f>
        <v>0</v>
      </c>
      <c r="V10" s="15">
        <f>tot!BZ10</f>
        <v>0</v>
      </c>
      <c r="W10" s="15">
        <f>tot!CD10</f>
        <v>0</v>
      </c>
      <c r="X10" s="15">
        <f>tot!CH10</f>
        <v>0</v>
      </c>
      <c r="Y10" s="15">
        <f>tot!CL10</f>
        <v>0</v>
      </c>
      <c r="Z10" s="15">
        <f>tot!CP10</f>
        <v>1</v>
      </c>
      <c r="AA10" s="15">
        <f>tot!CT10</f>
        <v>0</v>
      </c>
      <c r="AB10" s="15">
        <f>tot!CX10</f>
        <v>0</v>
      </c>
      <c r="AC10" s="15">
        <f>tot!DB10</f>
        <v>0</v>
      </c>
      <c r="AD10" s="15">
        <f>tot!DF10</f>
        <v>0</v>
      </c>
      <c r="AE10" s="15">
        <f>tot!DJ10</f>
        <v>0</v>
      </c>
      <c r="AF10" s="15">
        <f>tot!DN10</f>
        <v>0</v>
      </c>
      <c r="AG10" s="15">
        <f>tot!DR10</f>
        <v>0</v>
      </c>
      <c r="AH10" s="15">
        <f t="shared" si="1"/>
        <v>1</v>
      </c>
      <c r="AI10" s="15" t="s">
        <v>88</v>
      </c>
    </row>
    <row r="11" spans="1:35" ht="12.75" customHeight="1">
      <c r="A11" s="15" t="str">
        <f>tot!A11</f>
        <v>Da Pozzo</v>
      </c>
      <c r="B11" s="15">
        <f>tot!B11</f>
        <v>2004</v>
      </c>
      <c r="C11" s="15" t="str">
        <f>tot!C11</f>
        <v>DIF</v>
      </c>
      <c r="D11" s="15">
        <f>tot!F11</f>
        <v>0</v>
      </c>
      <c r="E11" s="15">
        <f>tot!J11</f>
        <v>0</v>
      </c>
      <c r="F11" s="15">
        <f>tot!N11</f>
        <v>0</v>
      </c>
      <c r="G11" s="15">
        <f>tot!R11</f>
        <v>0</v>
      </c>
      <c r="H11" s="15">
        <f>tot!V11</f>
        <v>0</v>
      </c>
      <c r="I11" s="15">
        <f>tot!Z11</f>
        <v>0</v>
      </c>
      <c r="J11" s="15">
        <f>tot!AD11</f>
        <v>0</v>
      </c>
      <c r="K11" s="15">
        <f>tot!AH11</f>
        <v>0</v>
      </c>
      <c r="L11" s="15">
        <f>tot!AL11</f>
        <v>0</v>
      </c>
      <c r="M11" s="15">
        <f>tot!AP11</f>
        <v>0</v>
      </c>
      <c r="N11" s="15">
        <f>tot!AT11</f>
        <v>0</v>
      </c>
      <c r="O11" s="15">
        <f>tot!AX11</f>
        <v>0</v>
      </c>
      <c r="P11" s="15">
        <f>tot!BB11</f>
        <v>0</v>
      </c>
      <c r="Q11" s="15">
        <f>tot!BF11</f>
        <v>0</v>
      </c>
      <c r="R11" s="15">
        <f>tot!BJ11</f>
        <v>1</v>
      </c>
      <c r="S11" s="15">
        <f>tot!BN11</f>
        <v>0</v>
      </c>
      <c r="T11" s="15">
        <f>tot!BR11</f>
        <v>0</v>
      </c>
      <c r="U11" s="15">
        <f>tot!BV11</f>
        <v>0</v>
      </c>
      <c r="V11" s="15">
        <f>tot!BZ11</f>
        <v>0</v>
      </c>
      <c r="W11" s="15">
        <f>tot!CD11</f>
        <v>0</v>
      </c>
      <c r="X11" s="15">
        <f>tot!CH11</f>
        <v>0</v>
      </c>
      <c r="Y11" s="15">
        <f>tot!CL11</f>
        <v>0</v>
      </c>
      <c r="Z11" s="15">
        <f>tot!CP11</f>
        <v>0</v>
      </c>
      <c r="AA11" s="15">
        <f>tot!CT11</f>
        <v>0</v>
      </c>
      <c r="AB11" s="15">
        <f>tot!CX11</f>
        <v>0</v>
      </c>
      <c r="AC11" s="15">
        <f>tot!DB11</f>
        <v>1</v>
      </c>
      <c r="AD11" s="15">
        <f>tot!DF11</f>
        <v>0</v>
      </c>
      <c r="AE11" s="15">
        <f>tot!DJ11</f>
        <v>0</v>
      </c>
      <c r="AF11" s="15">
        <f>tot!DN11</f>
        <v>0</v>
      </c>
      <c r="AG11" s="15">
        <f>tot!DR11</f>
        <v>0</v>
      </c>
      <c r="AH11" s="15">
        <f t="shared" si="1"/>
        <v>2</v>
      </c>
      <c r="AI11" s="15" t="s">
        <v>88</v>
      </c>
    </row>
    <row r="12" spans="1:35" ht="12.75" customHeight="1">
      <c r="A12" s="15" t="str">
        <f>tot!A12</f>
        <v>Ivarsson</v>
      </c>
      <c r="B12" s="15">
        <f>tot!B12</f>
        <v>2004</v>
      </c>
      <c r="C12" s="15" t="str">
        <f>tot!C12</f>
        <v>DIF</v>
      </c>
      <c r="D12" s="15">
        <f>tot!F12</f>
        <v>0</v>
      </c>
      <c r="E12" s="15">
        <f>tot!J12</f>
        <v>0</v>
      </c>
      <c r="F12" s="15">
        <f>tot!N12</f>
        <v>0</v>
      </c>
      <c r="G12" s="15">
        <f>tot!R12</f>
        <v>0</v>
      </c>
      <c r="H12" s="15">
        <f>tot!V12</f>
        <v>0</v>
      </c>
      <c r="I12" s="15">
        <f>tot!Z12</f>
        <v>0</v>
      </c>
      <c r="J12" s="15">
        <f>tot!AD12</f>
        <v>0</v>
      </c>
      <c r="K12" s="15">
        <f>tot!AH12</f>
        <v>0</v>
      </c>
      <c r="L12" s="15">
        <f>tot!AL12</f>
        <v>0</v>
      </c>
      <c r="M12" s="15">
        <f>tot!AP12</f>
        <v>0</v>
      </c>
      <c r="N12" s="15">
        <f>tot!AT12</f>
        <v>0</v>
      </c>
      <c r="O12" s="15">
        <f>tot!AX12</f>
        <v>0</v>
      </c>
      <c r="P12" s="15">
        <f>tot!BB12</f>
        <v>0</v>
      </c>
      <c r="Q12" s="15">
        <f>tot!BF12</f>
        <v>0</v>
      </c>
      <c r="R12" s="15">
        <f>tot!BJ12</f>
        <v>0</v>
      </c>
      <c r="S12" s="15">
        <f>tot!BN12</f>
        <v>0</v>
      </c>
      <c r="T12" s="15">
        <f>tot!BR12</f>
        <v>0</v>
      </c>
      <c r="U12" s="15">
        <f>tot!BV12</f>
        <v>0</v>
      </c>
      <c r="V12" s="15">
        <f>tot!BZ12</f>
        <v>0</v>
      </c>
      <c r="W12" s="15">
        <f>tot!CD12</f>
        <v>0</v>
      </c>
      <c r="X12" s="15">
        <f>tot!CH12</f>
        <v>0</v>
      </c>
      <c r="Y12" s="15">
        <f>tot!CL12</f>
        <v>0</v>
      </c>
      <c r="Z12" s="15">
        <f>tot!CP12</f>
        <v>0</v>
      </c>
      <c r="AA12" s="15">
        <f>tot!CT12</f>
        <v>0</v>
      </c>
      <c r="AB12" s="15">
        <f>tot!CX12</f>
        <v>0</v>
      </c>
      <c r="AC12" s="15">
        <f>tot!DB12</f>
        <v>0</v>
      </c>
      <c r="AD12" s="15">
        <f>tot!DF12</f>
        <v>0</v>
      </c>
      <c r="AE12" s="15">
        <f>tot!DJ12</f>
        <v>0</v>
      </c>
      <c r="AF12" s="15">
        <f>tot!DN12</f>
        <v>0</v>
      </c>
      <c r="AG12" s="15">
        <f>tot!DR12</f>
        <v>0</v>
      </c>
      <c r="AH12" s="15">
        <f t="shared" si="1"/>
        <v>0</v>
      </c>
      <c r="AI12" s="15" t="s">
        <v>88</v>
      </c>
    </row>
    <row r="13" spans="1:35" ht="12.75" customHeight="1">
      <c r="A13" s="15" t="str">
        <f>tot!A13</f>
        <v>Kyvik</v>
      </c>
      <c r="B13" s="15">
        <f>tot!B13</f>
        <v>2004</v>
      </c>
      <c r="C13" s="15" t="str">
        <f>tot!C13</f>
        <v>DIF</v>
      </c>
      <c r="D13" s="15">
        <f>tot!F13</f>
        <v>0</v>
      </c>
      <c r="E13" s="15">
        <f>tot!J13</f>
        <v>0</v>
      </c>
      <c r="F13" s="15">
        <f>tot!N13</f>
        <v>0</v>
      </c>
      <c r="G13" s="15">
        <f>tot!R13</f>
        <v>0</v>
      </c>
      <c r="H13" s="15">
        <f>tot!V13</f>
        <v>0</v>
      </c>
      <c r="I13" s="15">
        <f>tot!Z13</f>
        <v>0</v>
      </c>
      <c r="J13" s="15">
        <f>tot!AD13</f>
        <v>0</v>
      </c>
      <c r="K13" s="15">
        <f>tot!AH13</f>
        <v>0</v>
      </c>
      <c r="L13" s="15">
        <f>tot!AL13</f>
        <v>0</v>
      </c>
      <c r="M13" s="15">
        <f>tot!AP13</f>
        <v>0</v>
      </c>
      <c r="N13" s="15">
        <f>tot!AT13</f>
        <v>0</v>
      </c>
      <c r="O13" s="15">
        <f>tot!AX13</f>
        <v>0</v>
      </c>
      <c r="P13" s="15">
        <f>tot!BB13</f>
        <v>0</v>
      </c>
      <c r="Q13" s="15">
        <f>tot!BF13</f>
        <v>0</v>
      </c>
      <c r="R13" s="15">
        <f>tot!BJ13</f>
        <v>0</v>
      </c>
      <c r="S13" s="15">
        <f>tot!BN13</f>
        <v>0</v>
      </c>
      <c r="T13" s="15">
        <f>tot!BR13</f>
        <v>0</v>
      </c>
      <c r="U13" s="15">
        <f>tot!BV13</f>
        <v>0</v>
      </c>
      <c r="V13" s="15">
        <f>tot!BZ13</f>
        <v>0</v>
      </c>
      <c r="W13" s="15">
        <f>tot!CD13</f>
        <v>0</v>
      </c>
      <c r="X13" s="15">
        <f>tot!CH13</f>
        <v>0</v>
      </c>
      <c r="Y13" s="15">
        <f>tot!CL13</f>
        <v>0</v>
      </c>
      <c r="Z13" s="15">
        <f>tot!CP13</f>
        <v>0</v>
      </c>
      <c r="AA13" s="15">
        <f>tot!CT13</f>
        <v>0</v>
      </c>
      <c r="AB13" s="15">
        <f>tot!CX13</f>
        <v>0</v>
      </c>
      <c r="AC13" s="15">
        <f>tot!DB13</f>
        <v>0</v>
      </c>
      <c r="AD13" s="15">
        <f>tot!DF13</f>
        <v>0</v>
      </c>
      <c r="AE13" s="15">
        <f>tot!DJ13</f>
        <v>0</v>
      </c>
      <c r="AF13" s="15">
        <f>tot!DN13</f>
        <v>0</v>
      </c>
      <c r="AG13" s="15">
        <f>tot!DR13</f>
        <v>0</v>
      </c>
      <c r="AH13" s="15">
        <f t="shared" si="1"/>
        <v>0</v>
      </c>
      <c r="AI13" s="15" t="s">
        <v>88</v>
      </c>
    </row>
    <row r="14" spans="1:35" ht="12.75" customHeight="1">
      <c r="A14" s="15" t="str">
        <f>tot!A14</f>
        <v>Peixoto</v>
      </c>
      <c r="B14" s="15">
        <f>tot!B14</f>
        <v>2003</v>
      </c>
      <c r="C14" s="15" t="str">
        <f>tot!C14</f>
        <v>DIF</v>
      </c>
      <c r="D14" s="15">
        <f>tot!F14</f>
        <v>0</v>
      </c>
      <c r="E14" s="15">
        <f>tot!J14</f>
        <v>0</v>
      </c>
      <c r="F14" s="15">
        <f>tot!N14</f>
        <v>0</v>
      </c>
      <c r="G14" s="15">
        <f>tot!R14</f>
        <v>0</v>
      </c>
      <c r="H14" s="15">
        <f>tot!V14</f>
        <v>0</v>
      </c>
      <c r="I14" s="15">
        <f>tot!Z14</f>
        <v>0</v>
      </c>
      <c r="J14" s="15">
        <f>tot!AD14</f>
        <v>0</v>
      </c>
      <c r="K14" s="15">
        <f>tot!AH14</f>
        <v>0</v>
      </c>
      <c r="L14" s="15">
        <f>tot!AL14</f>
        <v>0</v>
      </c>
      <c r="M14" s="15">
        <f>tot!AP14</f>
        <v>0</v>
      </c>
      <c r="N14" s="15">
        <f>tot!AT14</f>
        <v>0</v>
      </c>
      <c r="O14" s="15">
        <f>tot!AX14</f>
        <v>0</v>
      </c>
      <c r="P14" s="15">
        <f>tot!BB14</f>
        <v>0</v>
      </c>
      <c r="Q14" s="15">
        <f>tot!BF14</f>
        <v>0</v>
      </c>
      <c r="R14" s="15">
        <f>tot!BJ14</f>
        <v>0</v>
      </c>
      <c r="S14" s="15">
        <f>tot!BN14</f>
        <v>0</v>
      </c>
      <c r="T14" s="15">
        <f>tot!BR14</f>
        <v>0</v>
      </c>
      <c r="U14" s="15">
        <f>tot!BV14</f>
        <v>0</v>
      </c>
      <c r="V14" s="15">
        <f>tot!BZ14</f>
        <v>0</v>
      </c>
      <c r="W14" s="15">
        <f>tot!CD14</f>
        <v>0</v>
      </c>
      <c r="X14" s="15">
        <f>tot!CH14</f>
        <v>0</v>
      </c>
      <c r="Y14" s="15">
        <f>tot!CL14</f>
        <v>0</v>
      </c>
      <c r="Z14" s="15">
        <f>tot!CP14</f>
        <v>0</v>
      </c>
      <c r="AA14" s="15">
        <f>tot!CT14</f>
        <v>0</v>
      </c>
      <c r="AB14" s="15">
        <f>tot!CX14</f>
        <v>0</v>
      </c>
      <c r="AC14" s="15">
        <f>tot!DB14</f>
        <v>0</v>
      </c>
      <c r="AD14" s="15">
        <f>tot!DF14</f>
        <v>0</v>
      </c>
      <c r="AE14" s="15">
        <f>tot!DJ14</f>
        <v>0</v>
      </c>
      <c r="AF14" s="15">
        <f>tot!DN14</f>
        <v>0</v>
      </c>
      <c r="AG14" s="15">
        <f>tot!DR14</f>
        <v>0</v>
      </c>
      <c r="AH14" s="15">
        <f t="shared" si="1"/>
        <v>0</v>
      </c>
      <c r="AI14" s="15" t="s">
        <v>88</v>
      </c>
    </row>
    <row r="15" spans="1:35" ht="12.75" customHeight="1">
      <c r="A15" s="15" t="str">
        <f>tot!A15</f>
        <v>Rocchetto</v>
      </c>
      <c r="B15" s="15">
        <f>tot!B15</f>
        <v>2005</v>
      </c>
      <c r="C15" s="15" t="str">
        <f>tot!C15</f>
        <v>DIF</v>
      </c>
      <c r="D15" s="15">
        <f>tot!F15</f>
        <v>0</v>
      </c>
      <c r="E15" s="15">
        <f>tot!J15</f>
        <v>0</v>
      </c>
      <c r="F15" s="15">
        <f>tot!N15</f>
        <v>0</v>
      </c>
      <c r="G15" s="15">
        <f>tot!R15</f>
        <v>0</v>
      </c>
      <c r="H15" s="15">
        <f>tot!V15</f>
        <v>0</v>
      </c>
      <c r="I15" s="15">
        <f>tot!Z15</f>
        <v>0</v>
      </c>
      <c r="J15" s="15">
        <f>tot!AD15</f>
        <v>0</v>
      </c>
      <c r="K15" s="15">
        <f>tot!AH15</f>
        <v>0</v>
      </c>
      <c r="L15" s="15">
        <f>tot!AL15</f>
        <v>0</v>
      </c>
      <c r="M15" s="15">
        <f>tot!AP15</f>
        <v>0</v>
      </c>
      <c r="N15" s="15">
        <f>tot!AT15</f>
        <v>0</v>
      </c>
      <c r="O15" s="15">
        <f>tot!AX15</f>
        <v>0</v>
      </c>
      <c r="P15" s="15">
        <f>tot!BB15</f>
        <v>0</v>
      </c>
      <c r="Q15" s="15">
        <f>tot!BF15</f>
        <v>0</v>
      </c>
      <c r="R15" s="15">
        <f>tot!BJ15</f>
        <v>0</v>
      </c>
      <c r="S15" s="15">
        <f>tot!BN15</f>
        <v>0</v>
      </c>
      <c r="T15" s="15">
        <f>tot!BR15</f>
        <v>0</v>
      </c>
      <c r="U15" s="15">
        <f>tot!BV15</f>
        <v>0</v>
      </c>
      <c r="V15" s="15">
        <f>tot!BZ15</f>
        <v>0</v>
      </c>
      <c r="W15" s="15">
        <f>tot!CD15</f>
        <v>0</v>
      </c>
      <c r="X15" s="15">
        <f>tot!CH15</f>
        <v>0</v>
      </c>
      <c r="Y15" s="15">
        <f>tot!CL15</f>
        <v>0</v>
      </c>
      <c r="Z15" s="15">
        <f>tot!CP15</f>
        <v>0</v>
      </c>
      <c r="AA15" s="15">
        <f>tot!CT15</f>
        <v>0</v>
      </c>
      <c r="AB15" s="15">
        <f>tot!CX15</f>
        <v>0</v>
      </c>
      <c r="AC15" s="15">
        <f>tot!DB15</f>
        <v>0</v>
      </c>
      <c r="AD15" s="15">
        <f>tot!DF15</f>
        <v>0</v>
      </c>
      <c r="AE15" s="15">
        <f>tot!DJ15</f>
        <v>0</v>
      </c>
      <c r="AF15" s="15">
        <f>tot!DN15</f>
        <v>0</v>
      </c>
      <c r="AG15" s="15">
        <f>tot!DR15</f>
        <v>0</v>
      </c>
      <c r="AH15" s="15">
        <f t="shared" si="1"/>
        <v>0</v>
      </c>
      <c r="AI15" s="15" t="s">
        <v>88</v>
      </c>
    </row>
    <row r="16" spans="1:35" ht="12.75" customHeight="1">
      <c r="A16" s="15" t="str">
        <f>tot!A16</f>
        <v>Remy</v>
      </c>
      <c r="B16" s="15">
        <f>tot!B16</f>
        <v>2003</v>
      </c>
      <c r="C16" s="15" t="str">
        <f>tot!C16</f>
        <v>DIF</v>
      </c>
      <c r="D16" s="15">
        <f>tot!F16</f>
        <v>0</v>
      </c>
      <c r="E16" s="15">
        <f>tot!J16</f>
        <v>0</v>
      </c>
      <c r="F16" s="15">
        <f>tot!N16</f>
        <v>0</v>
      </c>
      <c r="G16" s="15">
        <f>tot!R16</f>
        <v>1</v>
      </c>
      <c r="H16" s="15">
        <f>tot!V16</f>
        <v>0</v>
      </c>
      <c r="I16" s="15">
        <f>tot!Z16</f>
        <v>0</v>
      </c>
      <c r="J16" s="15">
        <f>tot!AD16</f>
        <v>0</v>
      </c>
      <c r="K16" s="15">
        <f>tot!AH16</f>
        <v>0</v>
      </c>
      <c r="L16" s="15">
        <f>tot!AL16</f>
        <v>1</v>
      </c>
      <c r="M16" s="15">
        <f>tot!AP16</f>
        <v>0</v>
      </c>
      <c r="N16" s="15">
        <f>tot!AT16</f>
        <v>0</v>
      </c>
      <c r="O16" s="15">
        <f>tot!AX16</f>
        <v>0</v>
      </c>
      <c r="P16" s="15">
        <f>tot!BB16</f>
        <v>0</v>
      </c>
      <c r="Q16" s="15">
        <f>tot!BF16</f>
        <v>0</v>
      </c>
      <c r="R16" s="15">
        <f>tot!BJ16</f>
        <v>0</v>
      </c>
      <c r="S16" s="15">
        <f>tot!BN16</f>
        <v>0</v>
      </c>
      <c r="T16" s="15">
        <f>tot!BR16</f>
        <v>1</v>
      </c>
      <c r="U16" s="15">
        <f>tot!BV16</f>
        <v>1</v>
      </c>
      <c r="V16" s="15">
        <f>tot!BZ16</f>
        <v>1</v>
      </c>
      <c r="W16" s="15">
        <f>tot!CD16</f>
        <v>0</v>
      </c>
      <c r="X16" s="15">
        <f>tot!CH16</f>
        <v>0</v>
      </c>
      <c r="Y16" s="15">
        <f>tot!CL16</f>
        <v>0</v>
      </c>
      <c r="Z16" s="15">
        <f>tot!CP16</f>
        <v>0</v>
      </c>
      <c r="AA16" s="15">
        <f>tot!CT16</f>
        <v>0</v>
      </c>
      <c r="AB16" s="15">
        <f>tot!CX16</f>
        <v>0</v>
      </c>
      <c r="AC16" s="15">
        <f>tot!DB16</f>
        <v>0</v>
      </c>
      <c r="AD16" s="15">
        <f>tot!DF16</f>
        <v>0</v>
      </c>
      <c r="AE16" s="15">
        <f>tot!DJ16</f>
        <v>0</v>
      </c>
      <c r="AF16" s="15">
        <f>tot!DN16</f>
        <v>0</v>
      </c>
      <c r="AG16" s="15">
        <f>tot!DR16</f>
        <v>0</v>
      </c>
      <c r="AH16" s="15">
        <f t="shared" si="1"/>
        <v>5</v>
      </c>
      <c r="AI16" s="15" t="s">
        <v>88</v>
      </c>
    </row>
    <row r="17" spans="1:35" ht="12.75" customHeight="1">
      <c r="A17" s="15" t="str">
        <f>tot!A17</f>
        <v>Salviato</v>
      </c>
      <c r="B17" s="15">
        <f>tot!B17</f>
        <v>2005</v>
      </c>
      <c r="C17" s="15" t="str">
        <f>tot!C17</f>
        <v>DIF</v>
      </c>
      <c r="D17" s="15">
        <f>tot!F17</f>
        <v>0</v>
      </c>
      <c r="E17" s="15">
        <f>tot!J17</f>
        <v>0</v>
      </c>
      <c r="F17" s="15">
        <f>tot!N17</f>
        <v>0</v>
      </c>
      <c r="G17" s="15">
        <f>tot!R17</f>
        <v>0</v>
      </c>
      <c r="H17" s="15">
        <f>tot!V17</f>
        <v>0</v>
      </c>
      <c r="I17" s="15">
        <f>tot!Z17</f>
        <v>0</v>
      </c>
      <c r="J17" s="15">
        <f>tot!AD17</f>
        <v>0</v>
      </c>
      <c r="K17" s="15">
        <f>tot!AH17</f>
        <v>0</v>
      </c>
      <c r="L17" s="15">
        <f>tot!AL17</f>
        <v>0</v>
      </c>
      <c r="M17" s="15">
        <f>tot!AP17</f>
        <v>0</v>
      </c>
      <c r="N17" s="15">
        <f>tot!AT17</f>
        <v>0</v>
      </c>
      <c r="O17" s="15">
        <f>tot!AX17</f>
        <v>0</v>
      </c>
      <c r="P17" s="15">
        <f>tot!BB17</f>
        <v>0</v>
      </c>
      <c r="Q17" s="15">
        <f>tot!BF17</f>
        <v>0</v>
      </c>
      <c r="R17" s="15">
        <f>tot!BJ17</f>
        <v>0</v>
      </c>
      <c r="S17" s="15">
        <f>tot!BN17</f>
        <v>0</v>
      </c>
      <c r="T17" s="15">
        <f>tot!BR17</f>
        <v>0</v>
      </c>
      <c r="U17" s="15">
        <f>tot!BV17</f>
        <v>0</v>
      </c>
      <c r="V17" s="15">
        <f>tot!BZ17</f>
        <v>0</v>
      </c>
      <c r="W17" s="15">
        <f>tot!CD17</f>
        <v>0</v>
      </c>
      <c r="X17" s="15">
        <f>tot!CH17</f>
        <v>0</v>
      </c>
      <c r="Y17" s="15">
        <f>tot!CL17</f>
        <v>0</v>
      </c>
      <c r="Z17" s="15">
        <f>tot!CP17</f>
        <v>0</v>
      </c>
      <c r="AA17" s="15">
        <f>tot!CT17</f>
        <v>0</v>
      </c>
      <c r="AB17" s="15">
        <f>tot!CX17</f>
        <v>0</v>
      </c>
      <c r="AC17" s="15">
        <f>tot!DB17</f>
        <v>0</v>
      </c>
      <c r="AD17" s="15">
        <f>tot!DF17</f>
        <v>0</v>
      </c>
      <c r="AE17" s="15">
        <f>tot!DJ17</f>
        <v>0</v>
      </c>
      <c r="AF17" s="15">
        <f>tot!DN17</f>
        <v>0</v>
      </c>
      <c r="AG17" s="15">
        <f>tot!DR17</f>
        <v>0</v>
      </c>
      <c r="AH17" s="15">
        <f t="shared" si="1"/>
        <v>0</v>
      </c>
      <c r="AI17" s="15" t="s">
        <v>88</v>
      </c>
    </row>
    <row r="18" spans="1:35" ht="12.75" customHeight="1">
      <c r="A18" s="15" t="str">
        <f>tot!A18</f>
        <v>Berengo</v>
      </c>
      <c r="B18" s="15">
        <f>tot!B18</f>
        <v>2005</v>
      </c>
      <c r="C18" s="15" t="str">
        <f>tot!C18</f>
        <v>CEN</v>
      </c>
      <c r="D18" s="15">
        <f>tot!F18</f>
        <v>0</v>
      </c>
      <c r="E18" s="15">
        <f>tot!J18</f>
        <v>0</v>
      </c>
      <c r="F18" s="15">
        <f>tot!N18</f>
        <v>0</v>
      </c>
      <c r="G18" s="15">
        <f>tot!R18</f>
        <v>0</v>
      </c>
      <c r="H18" s="15">
        <f>tot!V18</f>
        <v>0</v>
      </c>
      <c r="I18" s="15">
        <f>tot!Z18</f>
        <v>0</v>
      </c>
      <c r="J18" s="15">
        <f>tot!AD18</f>
        <v>0</v>
      </c>
      <c r="K18" s="15">
        <f>tot!AH18</f>
        <v>0</v>
      </c>
      <c r="L18" s="15">
        <f>tot!AL18</f>
        <v>0</v>
      </c>
      <c r="M18" s="15">
        <f>tot!AP18</f>
        <v>0</v>
      </c>
      <c r="N18" s="15">
        <f>tot!AT18</f>
        <v>0</v>
      </c>
      <c r="O18" s="15">
        <f>tot!AX18</f>
        <v>0</v>
      </c>
      <c r="P18" s="15">
        <f>tot!BB18</f>
        <v>0</v>
      </c>
      <c r="Q18" s="15">
        <f>tot!BF18</f>
        <v>0</v>
      </c>
      <c r="R18" s="15">
        <f>tot!BJ18</f>
        <v>0</v>
      </c>
      <c r="S18" s="15">
        <f>tot!BN18</f>
        <v>0</v>
      </c>
      <c r="T18" s="15">
        <f>tot!BR18</f>
        <v>0</v>
      </c>
      <c r="U18" s="15">
        <f>tot!BV18</f>
        <v>0</v>
      </c>
      <c r="V18" s="15">
        <f>tot!BZ18</f>
        <v>0</v>
      </c>
      <c r="W18" s="15">
        <f>tot!CD18</f>
        <v>0</v>
      </c>
      <c r="X18" s="15">
        <f>tot!CH18</f>
        <v>0</v>
      </c>
      <c r="Y18" s="15">
        <f>tot!CL18</f>
        <v>0</v>
      </c>
      <c r="Z18" s="15">
        <f>tot!CP18</f>
        <v>0</v>
      </c>
      <c r="AA18" s="15">
        <f>tot!CT18</f>
        <v>0</v>
      </c>
      <c r="AB18" s="15">
        <f>tot!CX18</f>
        <v>0</v>
      </c>
      <c r="AC18" s="15">
        <f>tot!DB18</f>
        <v>0</v>
      </c>
      <c r="AD18" s="15">
        <f>tot!DF18</f>
        <v>0</v>
      </c>
      <c r="AE18" s="15">
        <f>tot!DJ18</f>
        <v>0</v>
      </c>
      <c r="AF18" s="15">
        <f>tot!DN18</f>
        <v>0</v>
      </c>
      <c r="AG18" s="15">
        <f>tot!DR18</f>
        <v>0</v>
      </c>
      <c r="AH18" s="15">
        <f t="shared" si="1"/>
        <v>0</v>
      </c>
      <c r="AI18" s="15" t="s">
        <v>88</v>
      </c>
    </row>
    <row r="19" spans="1:35" ht="12.75" customHeight="1">
      <c r="A19" s="15" t="str">
        <f>tot!A19</f>
        <v>Borecki</v>
      </c>
      <c r="B19" s="15">
        <f>tot!B19</f>
        <v>2004</v>
      </c>
      <c r="C19" s="15" t="str">
        <f>tot!C19</f>
        <v>CEN</v>
      </c>
      <c r="D19" s="15">
        <f>tot!F19</f>
        <v>0</v>
      </c>
      <c r="E19" s="15">
        <f>tot!J19</f>
        <v>0</v>
      </c>
      <c r="F19" s="15">
        <f>tot!N19</f>
        <v>0</v>
      </c>
      <c r="G19" s="15">
        <f>tot!R19</f>
        <v>0</v>
      </c>
      <c r="H19" s="15">
        <f>tot!V19</f>
        <v>0</v>
      </c>
      <c r="I19" s="15">
        <f>tot!Z19</f>
        <v>0</v>
      </c>
      <c r="J19" s="15">
        <f>tot!AD19</f>
        <v>0</v>
      </c>
      <c r="K19" s="15">
        <f>tot!AH19</f>
        <v>0</v>
      </c>
      <c r="L19" s="15">
        <f>tot!AL19</f>
        <v>0</v>
      </c>
      <c r="M19" s="15">
        <f>tot!AP19</f>
        <v>0</v>
      </c>
      <c r="N19" s="15">
        <f>tot!AT19</f>
        <v>0</v>
      </c>
      <c r="O19" s="15">
        <f>tot!AX19</f>
        <v>0</v>
      </c>
      <c r="P19" s="15">
        <f>tot!BB19</f>
        <v>0</v>
      </c>
      <c r="Q19" s="15">
        <f>tot!BF19</f>
        <v>0</v>
      </c>
      <c r="R19" s="15">
        <f>tot!BJ19</f>
        <v>0</v>
      </c>
      <c r="S19" s="15">
        <f>tot!BN19</f>
        <v>0</v>
      </c>
      <c r="T19" s="15">
        <f>tot!BR19</f>
        <v>0</v>
      </c>
      <c r="U19" s="15">
        <f>tot!BV19</f>
        <v>0</v>
      </c>
      <c r="V19" s="15">
        <f>tot!BZ19</f>
        <v>0</v>
      </c>
      <c r="W19" s="15">
        <f>tot!CD19</f>
        <v>0</v>
      </c>
      <c r="X19" s="15">
        <f>tot!CH19</f>
        <v>0</v>
      </c>
      <c r="Y19" s="15">
        <f>tot!CL19</f>
        <v>0</v>
      </c>
      <c r="Z19" s="15">
        <f>tot!CP19</f>
        <v>0</v>
      </c>
      <c r="AA19" s="15">
        <f>tot!CT19</f>
        <v>0</v>
      </c>
      <c r="AB19" s="15">
        <f>tot!CX19</f>
        <v>0</v>
      </c>
      <c r="AC19" s="15">
        <f>tot!DB19</f>
        <v>0</v>
      </c>
      <c r="AD19" s="15">
        <f>tot!DF19</f>
        <v>0</v>
      </c>
      <c r="AE19" s="15">
        <f>tot!DJ19</f>
        <v>0</v>
      </c>
      <c r="AF19" s="15">
        <f>tot!DN19</f>
        <v>0</v>
      </c>
      <c r="AG19" s="15">
        <f>tot!DR19</f>
        <v>0</v>
      </c>
      <c r="AH19" s="15">
        <f t="shared" si="1"/>
        <v>0</v>
      </c>
      <c r="AI19" s="15" t="s">
        <v>88</v>
      </c>
    </row>
    <row r="20" spans="1:35" ht="12.75" customHeight="1">
      <c r="A20" s="15" t="str">
        <f>tot!A20</f>
        <v>Boudri</v>
      </c>
      <c r="B20" s="15">
        <f>tot!B20</f>
        <v>2004</v>
      </c>
      <c r="C20" s="15" t="str">
        <f>tot!C20</f>
        <v>CEN</v>
      </c>
      <c r="D20" s="15">
        <f>tot!F20</f>
        <v>0</v>
      </c>
      <c r="E20" s="15">
        <f>tot!J20</f>
        <v>0</v>
      </c>
      <c r="F20" s="15">
        <f>tot!N20</f>
        <v>0</v>
      </c>
      <c r="G20" s="15">
        <f>tot!R20</f>
        <v>0</v>
      </c>
      <c r="H20" s="15">
        <f>tot!V20</f>
        <v>0</v>
      </c>
      <c r="I20" s="15">
        <f>tot!Z20</f>
        <v>0</v>
      </c>
      <c r="J20" s="15">
        <f>tot!AD20</f>
        <v>0</v>
      </c>
      <c r="K20" s="15">
        <f>tot!AH20</f>
        <v>0</v>
      </c>
      <c r="L20" s="15">
        <f>tot!AL20</f>
        <v>0</v>
      </c>
      <c r="M20" s="15">
        <f>tot!AP20</f>
        <v>0</v>
      </c>
      <c r="N20" s="15">
        <f>tot!AT20</f>
        <v>0</v>
      </c>
      <c r="O20" s="15">
        <f>tot!AX20</f>
        <v>0</v>
      </c>
      <c r="P20" s="15">
        <f>tot!BB20</f>
        <v>0</v>
      </c>
      <c r="Q20" s="15">
        <f>tot!BF20</f>
        <v>0</v>
      </c>
      <c r="R20" s="15">
        <f>tot!BJ20</f>
        <v>0</v>
      </c>
      <c r="S20" s="15">
        <f>tot!BN20</f>
        <v>0</v>
      </c>
      <c r="T20" s="15">
        <f>tot!BR20</f>
        <v>0</v>
      </c>
      <c r="U20" s="15">
        <f>tot!BV20</f>
        <v>0</v>
      </c>
      <c r="V20" s="15">
        <f>tot!BZ20</f>
        <v>0</v>
      </c>
      <c r="W20" s="15">
        <f>tot!CD20</f>
        <v>0</v>
      </c>
      <c r="X20" s="15">
        <f>tot!CH20</f>
        <v>0</v>
      </c>
      <c r="Y20" s="15">
        <f>tot!CL20</f>
        <v>0</v>
      </c>
      <c r="Z20" s="15">
        <f>tot!CP20</f>
        <v>0</v>
      </c>
      <c r="AA20" s="15">
        <f>tot!CT20</f>
        <v>0</v>
      </c>
      <c r="AB20" s="15">
        <f>tot!CX20</f>
        <v>0</v>
      </c>
      <c r="AC20" s="15">
        <f>tot!DB20</f>
        <v>0</v>
      </c>
      <c r="AD20" s="15">
        <f>tot!DF20</f>
        <v>0</v>
      </c>
      <c r="AE20" s="15">
        <f>tot!DJ20</f>
        <v>0</v>
      </c>
      <c r="AF20" s="15">
        <f>tot!DN20</f>
        <v>0</v>
      </c>
      <c r="AG20" s="15">
        <f>tot!DR20</f>
        <v>0</v>
      </c>
      <c r="AH20" s="15">
        <f t="shared" si="1"/>
        <v>0</v>
      </c>
      <c r="AI20" s="15" t="s">
        <v>88</v>
      </c>
    </row>
    <row r="21" spans="1:35" ht="12.75" customHeight="1">
      <c r="A21" s="15" t="str">
        <f>tot!A21</f>
        <v>Jonsson</v>
      </c>
      <c r="B21" s="15">
        <f>tot!B21</f>
        <v>2003</v>
      </c>
      <c r="C21" s="15" t="str">
        <f>tot!C21</f>
        <v>CEN</v>
      </c>
      <c r="D21" s="15">
        <f>tot!F21</f>
        <v>0</v>
      </c>
      <c r="E21" s="15">
        <f>tot!J21</f>
        <v>2</v>
      </c>
      <c r="F21" s="15">
        <f>tot!N21</f>
        <v>1</v>
      </c>
      <c r="G21" s="15">
        <f>tot!R21</f>
        <v>1</v>
      </c>
      <c r="H21" s="15">
        <f>tot!V21</f>
        <v>0</v>
      </c>
      <c r="I21" s="15">
        <f>tot!Z21</f>
        <v>0</v>
      </c>
      <c r="J21" s="15">
        <f>tot!AD21</f>
        <v>0</v>
      </c>
      <c r="K21" s="15">
        <f>tot!AH21</f>
        <v>1</v>
      </c>
      <c r="L21" s="15">
        <f>tot!AL21</f>
        <v>0</v>
      </c>
      <c r="M21" s="15">
        <f>tot!AP21</f>
        <v>0</v>
      </c>
      <c r="N21" s="15">
        <f>tot!AT21</f>
        <v>1</v>
      </c>
      <c r="O21" s="15">
        <f>tot!AX21</f>
        <v>0</v>
      </c>
      <c r="P21" s="15">
        <f>tot!BB21</f>
        <v>0</v>
      </c>
      <c r="Q21" s="15">
        <f>tot!BF21</f>
        <v>0</v>
      </c>
      <c r="R21" s="15">
        <f>tot!BJ21</f>
        <v>0</v>
      </c>
      <c r="S21" s="15">
        <f>tot!BN21</f>
        <v>0</v>
      </c>
      <c r="T21" s="15">
        <f>tot!BR21</f>
        <v>0</v>
      </c>
      <c r="U21" s="15">
        <f>tot!BV21</f>
        <v>1</v>
      </c>
      <c r="V21" s="15">
        <f>tot!BZ21</f>
        <v>0</v>
      </c>
      <c r="W21" s="15">
        <f>tot!CD21</f>
        <v>0</v>
      </c>
      <c r="X21" s="15">
        <f>tot!CH21</f>
        <v>0</v>
      </c>
      <c r="Y21" s="15">
        <f>tot!CL21</f>
        <v>0</v>
      </c>
      <c r="Z21" s="15">
        <f>tot!CP21</f>
        <v>0</v>
      </c>
      <c r="AA21" s="15">
        <f>tot!CT21</f>
        <v>0</v>
      </c>
      <c r="AB21" s="15">
        <f>tot!CX21</f>
        <v>0</v>
      </c>
      <c r="AC21" s="15">
        <f>tot!DB21</f>
        <v>0</v>
      </c>
      <c r="AD21" s="15">
        <f>tot!DF21</f>
        <v>0</v>
      </c>
      <c r="AE21" s="15">
        <f>tot!DJ21</f>
        <v>0</v>
      </c>
      <c r="AF21" s="15">
        <f>tot!DN21</f>
        <v>0</v>
      </c>
      <c r="AG21" s="15">
        <f>tot!DR21</f>
        <v>0</v>
      </c>
      <c r="AH21" s="15">
        <f t="shared" si="1"/>
        <v>7</v>
      </c>
      <c r="AI21" s="15" t="s">
        <v>88</v>
      </c>
    </row>
    <row r="22" spans="1:35" ht="12.75" customHeight="1">
      <c r="A22" s="15" t="str">
        <f>tot!A22</f>
        <v>Mozzo</v>
      </c>
      <c r="B22" s="15">
        <f>tot!B22</f>
        <v>2004</v>
      </c>
      <c r="C22" s="15" t="str">
        <f>tot!C22</f>
        <v>CEN</v>
      </c>
      <c r="D22" s="15">
        <f>tot!F22</f>
        <v>0</v>
      </c>
      <c r="E22" s="15">
        <f>tot!J22</f>
        <v>0</v>
      </c>
      <c r="F22" s="15">
        <f>tot!N22</f>
        <v>0</v>
      </c>
      <c r="G22" s="15">
        <f>tot!R22</f>
        <v>0</v>
      </c>
      <c r="H22" s="15">
        <f>tot!V22</f>
        <v>0</v>
      </c>
      <c r="I22" s="15">
        <f>tot!Z22</f>
        <v>0</v>
      </c>
      <c r="J22" s="15">
        <f>tot!AD22</f>
        <v>0</v>
      </c>
      <c r="K22" s="15">
        <f>tot!AH22</f>
        <v>0</v>
      </c>
      <c r="L22" s="15">
        <f>tot!AL22</f>
        <v>0</v>
      </c>
      <c r="M22" s="15">
        <f>tot!AP22</f>
        <v>0</v>
      </c>
      <c r="N22" s="15">
        <f>tot!AT22</f>
        <v>0</v>
      </c>
      <c r="O22" s="15">
        <f>tot!AX22</f>
        <v>0</v>
      </c>
      <c r="P22" s="15">
        <f>tot!BB22</f>
        <v>0</v>
      </c>
      <c r="Q22" s="15">
        <f>tot!BF22</f>
        <v>0</v>
      </c>
      <c r="R22" s="15">
        <f>tot!BJ22</f>
        <v>0</v>
      </c>
      <c r="S22" s="15">
        <f>tot!BN22</f>
        <v>0</v>
      </c>
      <c r="T22" s="15">
        <f>tot!BR22</f>
        <v>0</v>
      </c>
      <c r="U22" s="15">
        <f>tot!BV22</f>
        <v>0</v>
      </c>
      <c r="V22" s="15">
        <f>tot!BZ22</f>
        <v>0</v>
      </c>
      <c r="W22" s="15">
        <f>tot!CD22</f>
        <v>1</v>
      </c>
      <c r="X22" s="15">
        <f>tot!CH22</f>
        <v>0</v>
      </c>
      <c r="Y22" s="15">
        <f>tot!CL22</f>
        <v>0</v>
      </c>
      <c r="Z22" s="15">
        <f>tot!CP22</f>
        <v>0</v>
      </c>
      <c r="AA22" s="15">
        <f>tot!CT22</f>
        <v>1</v>
      </c>
      <c r="AB22" s="15">
        <f>tot!CX22</f>
        <v>0</v>
      </c>
      <c r="AC22" s="15">
        <f>tot!DB22</f>
        <v>0</v>
      </c>
      <c r="AD22" s="15">
        <f>tot!DF22</f>
        <v>0</v>
      </c>
      <c r="AE22" s="15">
        <f>tot!DJ22</f>
        <v>0</v>
      </c>
      <c r="AF22" s="15">
        <f>tot!DN22</f>
        <v>0</v>
      </c>
      <c r="AG22" s="15">
        <f>tot!DR22</f>
        <v>0</v>
      </c>
      <c r="AH22" s="15">
        <f t="shared" si="1"/>
        <v>2</v>
      </c>
      <c r="AI22" s="15" t="s">
        <v>88</v>
      </c>
    </row>
    <row r="23" spans="1:35" ht="12.75" customHeight="1">
      <c r="A23" s="15" t="str">
        <f>tot!A23</f>
        <v>Leal</v>
      </c>
      <c r="B23" s="15">
        <f>tot!B23</f>
        <v>2003</v>
      </c>
      <c r="C23" s="15" t="str">
        <f>tot!C23</f>
        <v>CEN</v>
      </c>
      <c r="D23" s="15">
        <f>tot!F23</f>
        <v>0</v>
      </c>
      <c r="E23" s="15">
        <f>tot!J23</f>
        <v>0</v>
      </c>
      <c r="F23" s="15">
        <f>tot!N23</f>
        <v>0</v>
      </c>
      <c r="G23" s="15">
        <f>tot!R23</f>
        <v>0</v>
      </c>
      <c r="H23" s="15">
        <f>tot!V23</f>
        <v>0</v>
      </c>
      <c r="I23" s="15">
        <f>tot!Z23</f>
        <v>0</v>
      </c>
      <c r="J23" s="15">
        <f>tot!AD23</f>
        <v>0</v>
      </c>
      <c r="K23" s="15">
        <f>tot!AH23</f>
        <v>0</v>
      </c>
      <c r="L23" s="15">
        <f>tot!AL23</f>
        <v>0</v>
      </c>
      <c r="M23" s="15">
        <f>tot!AP23</f>
        <v>0</v>
      </c>
      <c r="N23" s="15">
        <f>tot!AT23</f>
        <v>0</v>
      </c>
      <c r="O23" s="15">
        <f>tot!AX23</f>
        <v>0</v>
      </c>
      <c r="P23" s="15">
        <f>tot!BB23</f>
        <v>0</v>
      </c>
      <c r="Q23" s="15">
        <f>tot!BF23</f>
        <v>0</v>
      </c>
      <c r="R23" s="15">
        <f>tot!BJ23</f>
        <v>0</v>
      </c>
      <c r="S23" s="15">
        <f>tot!BN23</f>
        <v>0</v>
      </c>
      <c r="T23" s="15">
        <f>tot!BR23</f>
        <v>0</v>
      </c>
      <c r="U23" s="15">
        <f>tot!BV23</f>
        <v>0</v>
      </c>
      <c r="V23" s="15">
        <f>tot!BZ23</f>
        <v>0</v>
      </c>
      <c r="W23" s="15">
        <f>tot!CD23</f>
        <v>0</v>
      </c>
      <c r="X23" s="15">
        <f>tot!CH23</f>
        <v>0</v>
      </c>
      <c r="Y23" s="15">
        <f>tot!CL23</f>
        <v>1</v>
      </c>
      <c r="Z23" s="15">
        <f>tot!CP23</f>
        <v>0</v>
      </c>
      <c r="AA23" s="15">
        <f>tot!CT23</f>
        <v>0</v>
      </c>
      <c r="AB23" s="15">
        <f>tot!CX23</f>
        <v>1</v>
      </c>
      <c r="AC23" s="15">
        <f>tot!DB23</f>
        <v>0</v>
      </c>
      <c r="AD23" s="15">
        <f>tot!DF23</f>
        <v>0</v>
      </c>
      <c r="AE23" s="15">
        <f>tot!DJ23</f>
        <v>0</v>
      </c>
      <c r="AF23" s="15">
        <f>tot!DN23</f>
        <v>0</v>
      </c>
      <c r="AG23" s="15">
        <f>tot!DR23</f>
        <v>0</v>
      </c>
      <c r="AH23" s="15">
        <f t="shared" si="1"/>
        <v>2</v>
      </c>
      <c r="AI23" s="15" t="s">
        <v>88</v>
      </c>
    </row>
    <row r="24" spans="1:35" ht="12.75" customHeight="1">
      <c r="A24" s="15" t="str">
        <f>tot!A24</f>
        <v>Salvador</v>
      </c>
      <c r="B24" s="15">
        <f>tot!B24</f>
        <v>2004</v>
      </c>
      <c r="C24" s="15" t="str">
        <f>tot!C24</f>
        <v>CEN</v>
      </c>
      <c r="D24" s="15">
        <f>tot!F24</f>
        <v>0</v>
      </c>
      <c r="E24" s="15">
        <f>tot!J24</f>
        <v>0</v>
      </c>
      <c r="F24" s="15">
        <f>tot!N24</f>
        <v>0</v>
      </c>
      <c r="G24" s="15">
        <f>tot!R24</f>
        <v>0</v>
      </c>
      <c r="H24" s="15">
        <f>tot!V24</f>
        <v>0</v>
      </c>
      <c r="I24" s="15">
        <f>tot!Z24</f>
        <v>0</v>
      </c>
      <c r="J24" s="15">
        <f>tot!AD24</f>
        <v>0</v>
      </c>
      <c r="K24" s="15">
        <f>tot!AH24</f>
        <v>0</v>
      </c>
      <c r="L24" s="15">
        <f>tot!AL24</f>
        <v>0</v>
      </c>
      <c r="M24" s="15">
        <f>tot!AP24</f>
        <v>0</v>
      </c>
      <c r="N24" s="15">
        <f>tot!AT24</f>
        <v>0</v>
      </c>
      <c r="O24" s="15">
        <f>tot!AX24</f>
        <v>0</v>
      </c>
      <c r="P24" s="15">
        <f>tot!BB24</f>
        <v>0</v>
      </c>
      <c r="Q24" s="15">
        <f>tot!BF24</f>
        <v>0</v>
      </c>
      <c r="R24" s="15">
        <f>tot!BJ24</f>
        <v>0</v>
      </c>
      <c r="S24" s="15">
        <f>tot!BN24</f>
        <v>0</v>
      </c>
      <c r="T24" s="15">
        <f>tot!BR24</f>
        <v>0</v>
      </c>
      <c r="U24" s="15">
        <f>tot!BV24</f>
        <v>0</v>
      </c>
      <c r="V24" s="15">
        <f>tot!BZ24</f>
        <v>0</v>
      </c>
      <c r="W24" s="15">
        <f>tot!CD24</f>
        <v>0</v>
      </c>
      <c r="X24" s="15">
        <f>tot!CH24</f>
        <v>0</v>
      </c>
      <c r="Y24" s="15">
        <f>tot!CL24</f>
        <v>0</v>
      </c>
      <c r="Z24" s="15">
        <f>tot!CP24</f>
        <v>0</v>
      </c>
      <c r="AA24" s="15">
        <f>tot!CT24</f>
        <v>0</v>
      </c>
      <c r="AB24" s="15">
        <f>tot!CX24</f>
        <v>0</v>
      </c>
      <c r="AC24" s="15">
        <f>tot!DB24</f>
        <v>0</v>
      </c>
      <c r="AD24" s="15">
        <f>tot!DF24</f>
        <v>0</v>
      </c>
      <c r="AE24" s="15">
        <f>tot!DJ24</f>
        <v>0</v>
      </c>
      <c r="AF24" s="15">
        <f>tot!DN24</f>
        <v>0</v>
      </c>
      <c r="AG24" s="15">
        <f>tot!DR24</f>
        <v>0</v>
      </c>
      <c r="AH24" s="15">
        <f t="shared" si="1"/>
        <v>0</v>
      </c>
      <c r="AI24" s="15" t="s">
        <v>88</v>
      </c>
    </row>
    <row r="25" spans="1:35" ht="12.75" customHeight="1">
      <c r="A25" s="15" t="str">
        <f>tot!A25</f>
        <v>Schiavon</v>
      </c>
      <c r="B25" s="15">
        <f>tot!B25</f>
        <v>2005</v>
      </c>
      <c r="C25" s="15" t="str">
        <f>tot!C25</f>
        <v>CEN</v>
      </c>
      <c r="D25" s="15">
        <f>tot!F25</f>
        <v>0</v>
      </c>
      <c r="E25" s="15">
        <f>tot!J25</f>
        <v>0</v>
      </c>
      <c r="F25" s="15">
        <f>tot!N25</f>
        <v>0</v>
      </c>
      <c r="G25" s="15">
        <f>tot!R25</f>
        <v>0</v>
      </c>
      <c r="H25" s="15">
        <f>tot!V25</f>
        <v>0</v>
      </c>
      <c r="I25" s="15">
        <f>tot!Z25</f>
        <v>0</v>
      </c>
      <c r="J25" s="15">
        <f>tot!AD25</f>
        <v>0</v>
      </c>
      <c r="K25" s="15">
        <f>tot!AH25</f>
        <v>0</v>
      </c>
      <c r="L25" s="15">
        <f>tot!AL25</f>
        <v>0</v>
      </c>
      <c r="M25" s="15">
        <f>tot!AP25</f>
        <v>0</v>
      </c>
      <c r="N25" s="15">
        <f>tot!AT25</f>
        <v>0</v>
      </c>
      <c r="O25" s="15">
        <f>tot!AX25</f>
        <v>0</v>
      </c>
      <c r="P25" s="15">
        <f>tot!BB25</f>
        <v>0</v>
      </c>
      <c r="Q25" s="15">
        <f>tot!BF25</f>
        <v>0</v>
      </c>
      <c r="R25" s="15">
        <f>tot!BJ25</f>
        <v>0</v>
      </c>
      <c r="S25" s="15">
        <f>tot!BN25</f>
        <v>0</v>
      </c>
      <c r="T25" s="15">
        <f>tot!BR25</f>
        <v>0</v>
      </c>
      <c r="U25" s="15">
        <f>tot!BV25</f>
        <v>0</v>
      </c>
      <c r="V25" s="15">
        <f>tot!BZ25</f>
        <v>0</v>
      </c>
      <c r="W25" s="15">
        <f>tot!CD25</f>
        <v>0</v>
      </c>
      <c r="X25" s="15">
        <f>tot!CH25</f>
        <v>0</v>
      </c>
      <c r="Y25" s="15">
        <f>tot!CL25</f>
        <v>0</v>
      </c>
      <c r="Z25" s="15">
        <f>tot!CP25</f>
        <v>0</v>
      </c>
      <c r="AA25" s="15">
        <f>tot!CT25</f>
        <v>0</v>
      </c>
      <c r="AB25" s="15">
        <f>tot!CX25</f>
        <v>0</v>
      </c>
      <c r="AC25" s="15">
        <f>tot!DB25</f>
        <v>0</v>
      </c>
      <c r="AD25" s="15">
        <f>tot!DF25</f>
        <v>0</v>
      </c>
      <c r="AE25" s="15">
        <f>tot!DJ25</f>
        <v>0</v>
      </c>
      <c r="AF25" s="15">
        <f>tot!DN25</f>
        <v>0</v>
      </c>
      <c r="AG25" s="15">
        <f>tot!DR25</f>
        <v>0</v>
      </c>
      <c r="AH25" s="15">
        <f t="shared" si="1"/>
        <v>0</v>
      </c>
      <c r="AI25" s="15" t="s">
        <v>88</v>
      </c>
    </row>
    <row r="26" spans="1:35" ht="12.75" customHeight="1">
      <c r="A26" s="15" t="str">
        <f>tot!A26</f>
        <v>Perissinotto</v>
      </c>
      <c r="B26" s="15">
        <f>tot!B26</f>
        <v>2003</v>
      </c>
      <c r="C26" s="15" t="str">
        <f>tot!C26</f>
        <v>CEN</v>
      </c>
      <c r="D26" s="15">
        <f>tot!F26</f>
        <v>0</v>
      </c>
      <c r="E26" s="15">
        <f>tot!J26</f>
        <v>0</v>
      </c>
      <c r="F26" s="15">
        <f>tot!N26</f>
        <v>0</v>
      </c>
      <c r="G26" s="15">
        <f>tot!R26</f>
        <v>0</v>
      </c>
      <c r="H26" s="15">
        <f>tot!V26</f>
        <v>0</v>
      </c>
      <c r="I26" s="15">
        <f>tot!Z26</f>
        <v>0</v>
      </c>
      <c r="J26" s="15">
        <f>tot!AD26</f>
        <v>0</v>
      </c>
      <c r="K26" s="15">
        <f>tot!AH26</f>
        <v>0</v>
      </c>
      <c r="L26" s="15">
        <f>tot!AL26</f>
        <v>0</v>
      </c>
      <c r="M26" s="15">
        <f>tot!AP26</f>
        <v>0</v>
      </c>
      <c r="N26" s="15">
        <f>tot!AT26</f>
        <v>0</v>
      </c>
      <c r="O26" s="15">
        <f>tot!AX26</f>
        <v>0</v>
      </c>
      <c r="P26" s="15">
        <f>tot!BB26</f>
        <v>0</v>
      </c>
      <c r="Q26" s="15">
        <f>tot!BF26</f>
        <v>0</v>
      </c>
      <c r="R26" s="15">
        <f>tot!BJ26</f>
        <v>0</v>
      </c>
      <c r="S26" s="15">
        <f>tot!BN26</f>
        <v>0</v>
      </c>
      <c r="T26" s="15">
        <f>tot!BR26</f>
        <v>0</v>
      </c>
      <c r="U26" s="15">
        <f>tot!BV26</f>
        <v>0</v>
      </c>
      <c r="V26" s="15">
        <f>tot!BZ26</f>
        <v>0</v>
      </c>
      <c r="W26" s="15">
        <f>tot!CD26</f>
        <v>0</v>
      </c>
      <c r="X26" s="15">
        <f>tot!CH26</f>
        <v>0</v>
      </c>
      <c r="Y26" s="15">
        <f>tot!CL26</f>
        <v>0</v>
      </c>
      <c r="Z26" s="15">
        <f>tot!CP26</f>
        <v>0</v>
      </c>
      <c r="AA26" s="15">
        <f>tot!CT26</f>
        <v>0</v>
      </c>
      <c r="AB26" s="15">
        <f>tot!CX26</f>
        <v>0</v>
      </c>
      <c r="AC26" s="15">
        <f>tot!DB26</f>
        <v>0</v>
      </c>
      <c r="AD26" s="15">
        <f>tot!DF26</f>
        <v>0</v>
      </c>
      <c r="AE26" s="15">
        <f>tot!DJ26</f>
        <v>0</v>
      </c>
      <c r="AF26" s="15">
        <f>tot!DN26</f>
        <v>0</v>
      </c>
      <c r="AG26" s="15">
        <f>tot!DR26</f>
        <v>0</v>
      </c>
      <c r="AH26" s="15">
        <f t="shared" si="1"/>
        <v>0</v>
      </c>
      <c r="AI26" s="15" t="s">
        <v>88</v>
      </c>
    </row>
    <row r="27" spans="1:35" ht="12.75" customHeight="1">
      <c r="A27" s="15" t="str">
        <f>tot!A27</f>
        <v>Camber</v>
      </c>
      <c r="B27" s="15">
        <f>tot!B27</f>
        <v>2005</v>
      </c>
      <c r="C27" s="15" t="str">
        <f>tot!C27</f>
        <v>ATT</v>
      </c>
      <c r="D27" s="15">
        <f>tot!F27</f>
        <v>0</v>
      </c>
      <c r="E27" s="15">
        <f>tot!J27</f>
        <v>0</v>
      </c>
      <c r="F27" s="15">
        <f>tot!N27</f>
        <v>0</v>
      </c>
      <c r="G27" s="15">
        <f>tot!R27</f>
        <v>0</v>
      </c>
      <c r="H27" s="15">
        <f>tot!V27</f>
        <v>0</v>
      </c>
      <c r="I27" s="15">
        <f>tot!Z27</f>
        <v>0</v>
      </c>
      <c r="J27" s="15">
        <f>tot!AD27</f>
        <v>0</v>
      </c>
      <c r="K27" s="15">
        <f>tot!AH27</f>
        <v>0</v>
      </c>
      <c r="L27" s="15">
        <f>tot!AL27</f>
        <v>0</v>
      </c>
      <c r="M27" s="15">
        <f>tot!AP27</f>
        <v>0</v>
      </c>
      <c r="N27" s="15">
        <f>tot!AT27</f>
        <v>0</v>
      </c>
      <c r="O27" s="15">
        <f>tot!AX27</f>
        <v>0</v>
      </c>
      <c r="P27" s="15">
        <f>tot!BB27</f>
        <v>0</v>
      </c>
      <c r="Q27" s="15">
        <f>tot!BF27</f>
        <v>0</v>
      </c>
      <c r="R27" s="15">
        <f>tot!BJ27</f>
        <v>0</v>
      </c>
      <c r="S27" s="15">
        <f>tot!BN27</f>
        <v>0</v>
      </c>
      <c r="T27" s="15">
        <f>tot!BR27</f>
        <v>0</v>
      </c>
      <c r="U27" s="15">
        <f>tot!BV27</f>
        <v>0</v>
      </c>
      <c r="V27" s="15">
        <f>tot!BZ27</f>
        <v>0</v>
      </c>
      <c r="W27" s="15">
        <f>tot!CD27</f>
        <v>0</v>
      </c>
      <c r="X27" s="15">
        <f>tot!CH27</f>
        <v>0</v>
      </c>
      <c r="Y27" s="15">
        <f>tot!CL27</f>
        <v>0</v>
      </c>
      <c r="Z27" s="15">
        <f>tot!CP27</f>
        <v>0</v>
      </c>
      <c r="AA27" s="15">
        <f>tot!CT27</f>
        <v>0</v>
      </c>
      <c r="AB27" s="15">
        <f>tot!CX27</f>
        <v>0</v>
      </c>
      <c r="AC27" s="15">
        <f>tot!DB27</f>
        <v>0</v>
      </c>
      <c r="AD27" s="15">
        <f>tot!DF27</f>
        <v>0</v>
      </c>
      <c r="AE27" s="15">
        <f>tot!DJ27</f>
        <v>0</v>
      </c>
      <c r="AF27" s="15">
        <f>tot!DN27</f>
        <v>0</v>
      </c>
      <c r="AG27" s="15">
        <f>tot!DR27</f>
        <v>0</v>
      </c>
      <c r="AH27" s="15">
        <f t="shared" si="1"/>
        <v>0</v>
      </c>
      <c r="AI27" s="15" t="s">
        <v>88</v>
      </c>
    </row>
    <row r="28" spans="1:35" ht="12.75" customHeight="1">
      <c r="A28" s="15" t="str">
        <f>tot!A28</f>
        <v>Ladisa</v>
      </c>
      <c r="B28" s="15">
        <f>tot!B28</f>
        <v>2005</v>
      </c>
      <c r="C28" s="15" t="str">
        <f>tot!C28</f>
        <v>ATT</v>
      </c>
      <c r="D28" s="15">
        <f>tot!F28</f>
        <v>0</v>
      </c>
      <c r="E28" s="15">
        <f>tot!J28</f>
        <v>0</v>
      </c>
      <c r="F28" s="15">
        <f>tot!N28</f>
        <v>0</v>
      </c>
      <c r="G28" s="15">
        <f>tot!R28</f>
        <v>0</v>
      </c>
      <c r="H28" s="15">
        <f>tot!V28</f>
        <v>0</v>
      </c>
      <c r="I28" s="15">
        <f>tot!Z28</f>
        <v>0</v>
      </c>
      <c r="J28" s="15">
        <f>tot!AD28</f>
        <v>0</v>
      </c>
      <c r="K28" s="15">
        <f>tot!AH28</f>
        <v>0</v>
      </c>
      <c r="L28" s="15">
        <f>tot!AL28</f>
        <v>0</v>
      </c>
      <c r="M28" s="15">
        <f>tot!AP28</f>
        <v>0</v>
      </c>
      <c r="N28" s="15">
        <f>tot!AT28</f>
        <v>0</v>
      </c>
      <c r="O28" s="15">
        <f>tot!AX28</f>
        <v>0</v>
      </c>
      <c r="P28" s="15">
        <f>tot!BB28</f>
        <v>0</v>
      </c>
      <c r="Q28" s="15">
        <f>tot!BF28</f>
        <v>0</v>
      </c>
      <c r="R28" s="15">
        <f>tot!BJ28</f>
        <v>0</v>
      </c>
      <c r="S28" s="15">
        <f>tot!BN28</f>
        <v>0</v>
      </c>
      <c r="T28" s="15">
        <f>tot!BR28</f>
        <v>0</v>
      </c>
      <c r="U28" s="15">
        <f>tot!BV28</f>
        <v>0</v>
      </c>
      <c r="V28" s="15">
        <f>tot!BZ28</f>
        <v>0</v>
      </c>
      <c r="W28" s="15">
        <f>tot!CD28</f>
        <v>0</v>
      </c>
      <c r="X28" s="15">
        <f>tot!CH28</f>
        <v>0</v>
      </c>
      <c r="Y28" s="15">
        <f>tot!CL28</f>
        <v>0</v>
      </c>
      <c r="Z28" s="15">
        <f>tot!CP28</f>
        <v>0</v>
      </c>
      <c r="AA28" s="15">
        <f>tot!CT28</f>
        <v>0</v>
      </c>
      <c r="AB28" s="15">
        <f>tot!CX28</f>
        <v>0</v>
      </c>
      <c r="AC28" s="15">
        <f>tot!DB28</f>
        <v>0</v>
      </c>
      <c r="AD28" s="15">
        <f>tot!DF28</f>
        <v>0</v>
      </c>
      <c r="AE28" s="15">
        <f>tot!DJ28</f>
        <v>0</v>
      </c>
      <c r="AF28" s="15">
        <f>tot!DN28</f>
        <v>0</v>
      </c>
      <c r="AG28" s="15">
        <f>tot!DR28</f>
        <v>0</v>
      </c>
      <c r="AH28" s="15">
        <f t="shared" si="1"/>
        <v>0</v>
      </c>
      <c r="AI28" s="15" t="s">
        <v>88</v>
      </c>
    </row>
    <row r="29" spans="1:35" ht="12.75" customHeight="1">
      <c r="A29" s="15" t="str">
        <f>tot!A29</f>
        <v>Marrone</v>
      </c>
      <c r="B29" s="15">
        <f>tot!B29</f>
        <v>2005</v>
      </c>
      <c r="C29" s="15" t="str">
        <f>tot!C29</f>
        <v>ATT</v>
      </c>
      <c r="D29" s="15">
        <f>tot!F29</f>
        <v>0</v>
      </c>
      <c r="E29" s="15">
        <f>tot!J29</f>
        <v>0</v>
      </c>
      <c r="F29" s="15">
        <f>tot!N29</f>
        <v>0</v>
      </c>
      <c r="G29" s="15">
        <f>tot!R29</f>
        <v>0</v>
      </c>
      <c r="H29" s="15">
        <f>tot!V29</f>
        <v>0</v>
      </c>
      <c r="I29" s="15">
        <f>tot!Z29</f>
        <v>0</v>
      </c>
      <c r="J29" s="15">
        <f>tot!AD29</f>
        <v>0</v>
      </c>
      <c r="K29" s="15">
        <f>tot!AH29</f>
        <v>0</v>
      </c>
      <c r="L29" s="15">
        <f>tot!AL29</f>
        <v>0</v>
      </c>
      <c r="M29" s="15">
        <f>tot!AP29</f>
        <v>0</v>
      </c>
      <c r="N29" s="15">
        <f>tot!AT29</f>
        <v>0</v>
      </c>
      <c r="O29" s="15">
        <f>tot!AX29</f>
        <v>0</v>
      </c>
      <c r="P29" s="15">
        <f>tot!BB29</f>
        <v>0</v>
      </c>
      <c r="Q29" s="15">
        <f>tot!BF29</f>
        <v>0</v>
      </c>
      <c r="R29" s="15">
        <f>tot!BJ29</f>
        <v>0</v>
      </c>
      <c r="S29" s="15">
        <f>tot!BN29</f>
        <v>0</v>
      </c>
      <c r="T29" s="15">
        <f>tot!BR29</f>
        <v>0</v>
      </c>
      <c r="U29" s="15">
        <f>tot!BV29</f>
        <v>0</v>
      </c>
      <c r="V29" s="15">
        <f>tot!BZ29</f>
        <v>0</v>
      </c>
      <c r="W29" s="15">
        <f>tot!CD29</f>
        <v>0</v>
      </c>
      <c r="X29" s="15">
        <f>tot!CH29</f>
        <v>0</v>
      </c>
      <c r="Y29" s="15">
        <f>tot!CL29</f>
        <v>0</v>
      </c>
      <c r="Z29" s="15">
        <f>tot!CP29</f>
        <v>0</v>
      </c>
      <c r="AA29" s="15">
        <f>tot!CT29</f>
        <v>0</v>
      </c>
      <c r="AB29" s="15">
        <f>tot!CX29</f>
        <v>0</v>
      </c>
      <c r="AC29" s="15">
        <f>tot!DB29</f>
        <v>0</v>
      </c>
      <c r="AD29" s="15">
        <f>tot!DF29</f>
        <v>0</v>
      </c>
      <c r="AE29" s="15">
        <f>tot!DJ29</f>
        <v>0</v>
      </c>
      <c r="AF29" s="15">
        <f>tot!DN29</f>
        <v>0</v>
      </c>
      <c r="AG29" s="15">
        <f>tot!DR29</f>
        <v>0</v>
      </c>
      <c r="AH29" s="15">
        <f t="shared" si="1"/>
        <v>0</v>
      </c>
      <c r="AI29" s="15" t="s">
        <v>88</v>
      </c>
    </row>
    <row r="30" spans="1:35" ht="12.75" customHeight="1">
      <c r="A30" s="15" t="str">
        <f>tot!A30</f>
        <v>Okoro</v>
      </c>
      <c r="B30" s="15">
        <f>tot!B30</f>
        <v>2005</v>
      </c>
      <c r="C30" s="15" t="str">
        <f>tot!C30</f>
        <v>ATT</v>
      </c>
      <c r="D30" s="15">
        <f>tot!F30</f>
        <v>0</v>
      </c>
      <c r="E30" s="15">
        <f>tot!J30</f>
        <v>0</v>
      </c>
      <c r="F30" s="15">
        <f>tot!N30</f>
        <v>1</v>
      </c>
      <c r="G30" s="15">
        <f>tot!R30</f>
        <v>1</v>
      </c>
      <c r="H30" s="15">
        <f>tot!V30</f>
        <v>0</v>
      </c>
      <c r="I30" s="15">
        <f>tot!Z30</f>
        <v>0</v>
      </c>
      <c r="J30" s="15">
        <f>tot!AD30</f>
        <v>1</v>
      </c>
      <c r="K30" s="15">
        <f>tot!AH30</f>
        <v>0</v>
      </c>
      <c r="L30" s="15">
        <f>tot!AL30</f>
        <v>0</v>
      </c>
      <c r="M30" s="15">
        <f>tot!AP30</f>
        <v>0</v>
      </c>
      <c r="N30" s="15">
        <f>tot!AT30</f>
        <v>0</v>
      </c>
      <c r="O30" s="15">
        <f>tot!AX30</f>
        <v>0</v>
      </c>
      <c r="P30" s="15">
        <f>tot!BB30</f>
        <v>0</v>
      </c>
      <c r="Q30" s="15">
        <f>tot!BF30</f>
        <v>1</v>
      </c>
      <c r="R30" s="15">
        <f>tot!BJ30</f>
        <v>0</v>
      </c>
      <c r="S30" s="15">
        <f>tot!BN30</f>
        <v>1</v>
      </c>
      <c r="T30" s="15">
        <f>tot!BR30</f>
        <v>0</v>
      </c>
      <c r="U30" s="15">
        <f>tot!BV30</f>
        <v>0</v>
      </c>
      <c r="V30" s="15">
        <f>tot!BZ30</f>
        <v>0</v>
      </c>
      <c r="W30" s="15">
        <f>tot!CD30</f>
        <v>0</v>
      </c>
      <c r="X30" s="15">
        <f>tot!CH30</f>
        <v>0</v>
      </c>
      <c r="Y30" s="15">
        <f>tot!CL30</f>
        <v>0</v>
      </c>
      <c r="Z30" s="15">
        <f>tot!CP30</f>
        <v>0</v>
      </c>
      <c r="AA30" s="15">
        <f>tot!CT30</f>
        <v>0</v>
      </c>
      <c r="AB30" s="15">
        <f>tot!CX30</f>
        <v>0</v>
      </c>
      <c r="AC30" s="15">
        <f>tot!DB30</f>
        <v>0</v>
      </c>
      <c r="AD30" s="15">
        <f>tot!DF30</f>
        <v>0</v>
      </c>
      <c r="AE30" s="15">
        <f>tot!DJ30</f>
        <v>0</v>
      </c>
      <c r="AF30" s="15">
        <f>tot!DN30</f>
        <v>0</v>
      </c>
      <c r="AG30" s="15">
        <f>tot!DR30</f>
        <v>0</v>
      </c>
      <c r="AH30" s="15">
        <f t="shared" si="1"/>
        <v>5</v>
      </c>
      <c r="AI30" s="15" t="s">
        <v>88</v>
      </c>
    </row>
    <row r="31" spans="1:35" ht="12.75" customHeight="1">
      <c r="A31" s="15" t="str">
        <f>tot!A31</f>
        <v>Rodrigues</v>
      </c>
      <c r="B31" s="15">
        <f>tot!B31</f>
        <v>2004</v>
      </c>
      <c r="C31" s="15" t="str">
        <f>tot!C31</f>
        <v>ATT</v>
      </c>
      <c r="D31" s="15">
        <f>tot!F31</f>
        <v>1</v>
      </c>
      <c r="E31" s="15">
        <f>tot!J31</f>
        <v>0</v>
      </c>
      <c r="F31" s="15">
        <f>tot!N31</f>
        <v>1</v>
      </c>
      <c r="G31" s="15">
        <f>tot!R31</f>
        <v>0</v>
      </c>
      <c r="H31" s="15">
        <f>tot!V31</f>
        <v>0</v>
      </c>
      <c r="I31" s="15">
        <f>tot!Z31</f>
        <v>1</v>
      </c>
      <c r="J31" s="15">
        <f>tot!AD31</f>
        <v>0</v>
      </c>
      <c r="K31" s="15">
        <f>tot!AH31</f>
        <v>0</v>
      </c>
      <c r="L31" s="15">
        <f>tot!AL31</f>
        <v>0</v>
      </c>
      <c r="M31" s="15">
        <f>tot!AP31</f>
        <v>0</v>
      </c>
      <c r="N31" s="15">
        <f>tot!AT31</f>
        <v>0</v>
      </c>
      <c r="O31" s="15">
        <f>tot!AX31</f>
        <v>0</v>
      </c>
      <c r="P31" s="15">
        <f>tot!BB31</f>
        <v>0</v>
      </c>
      <c r="Q31" s="15">
        <f>tot!BF31</f>
        <v>0</v>
      </c>
      <c r="R31" s="15">
        <f>tot!BJ31</f>
        <v>0</v>
      </c>
      <c r="S31" s="15">
        <f>tot!BN31</f>
        <v>0</v>
      </c>
      <c r="T31" s="15">
        <f>tot!BR31</f>
        <v>0</v>
      </c>
      <c r="U31" s="15">
        <f>tot!BV31</f>
        <v>0</v>
      </c>
      <c r="V31" s="15">
        <f>tot!BZ31</f>
        <v>0</v>
      </c>
      <c r="W31" s="15">
        <f>tot!CD31</f>
        <v>0</v>
      </c>
      <c r="X31" s="15">
        <f>tot!CH31</f>
        <v>0</v>
      </c>
      <c r="Y31" s="15">
        <f>tot!CL31</f>
        <v>0</v>
      </c>
      <c r="Z31" s="15">
        <f>tot!CP31</f>
        <v>0</v>
      </c>
      <c r="AA31" s="15">
        <f>tot!CT31</f>
        <v>0</v>
      </c>
      <c r="AB31" s="15">
        <f>tot!CX31</f>
        <v>1</v>
      </c>
      <c r="AC31" s="15">
        <f>tot!DB31</f>
        <v>0</v>
      </c>
      <c r="AD31" s="15">
        <f>tot!DF31</f>
        <v>0</v>
      </c>
      <c r="AE31" s="15">
        <f>tot!DJ31</f>
        <v>0</v>
      </c>
      <c r="AF31" s="15">
        <f>tot!DN31</f>
        <v>0</v>
      </c>
      <c r="AG31" s="15">
        <f>tot!DR31</f>
        <v>0</v>
      </c>
      <c r="AH31" s="15">
        <f t="shared" si="1"/>
        <v>4</v>
      </c>
      <c r="AI31" s="15" t="s">
        <v>88</v>
      </c>
    </row>
    <row r="32" spans="1:35" ht="12.75" customHeight="1">
      <c r="A32" s="15" t="str">
        <f>tot!A32</f>
        <v>Issa</v>
      </c>
      <c r="B32" s="15">
        <f>tot!B32</f>
        <v>2002</v>
      </c>
      <c r="C32" s="15" t="str">
        <f>tot!C32</f>
        <v>ATT</v>
      </c>
      <c r="D32" s="15">
        <f>tot!F32</f>
        <v>0</v>
      </c>
      <c r="E32" s="15">
        <f>tot!J32</f>
        <v>0</v>
      </c>
      <c r="F32" s="15">
        <f>tot!N32</f>
        <v>0</v>
      </c>
      <c r="G32" s="15">
        <f>tot!R32</f>
        <v>0</v>
      </c>
      <c r="H32" s="15">
        <f>tot!V32</f>
        <v>0</v>
      </c>
      <c r="I32" s="15">
        <f>tot!Z32</f>
        <v>0</v>
      </c>
      <c r="J32" s="15">
        <f>tot!AD32</f>
        <v>0</v>
      </c>
      <c r="K32" s="15">
        <f>tot!AH32</f>
        <v>0</v>
      </c>
      <c r="L32" s="15">
        <f>tot!AL32</f>
        <v>0</v>
      </c>
      <c r="M32" s="15">
        <f>tot!AP32</f>
        <v>1</v>
      </c>
      <c r="N32" s="15">
        <f>tot!AT32</f>
        <v>0</v>
      </c>
      <c r="O32" s="15">
        <f>tot!AX32</f>
        <v>0</v>
      </c>
      <c r="P32" s="15">
        <f>tot!BB32</f>
        <v>0</v>
      </c>
      <c r="Q32" s="15">
        <f>tot!BF32</f>
        <v>0</v>
      </c>
      <c r="R32" s="15">
        <f>tot!BJ32</f>
        <v>0</v>
      </c>
      <c r="S32" s="15">
        <f>tot!BN32</f>
        <v>0</v>
      </c>
      <c r="T32" s="15">
        <f>tot!BR32</f>
        <v>0</v>
      </c>
      <c r="U32" s="15">
        <f>tot!BV32</f>
        <v>3</v>
      </c>
      <c r="V32" s="15">
        <f>tot!BZ32</f>
        <v>0</v>
      </c>
      <c r="W32" s="15">
        <f>tot!CD32</f>
        <v>0</v>
      </c>
      <c r="X32" s="15">
        <f>tot!CH32</f>
        <v>0</v>
      </c>
      <c r="Y32" s="15">
        <f>tot!CL32</f>
        <v>0</v>
      </c>
      <c r="Z32" s="15">
        <f>tot!CP32</f>
        <v>0</v>
      </c>
      <c r="AA32" s="15">
        <f>tot!CT32</f>
        <v>0</v>
      </c>
      <c r="AB32" s="15">
        <f>tot!CX32</f>
        <v>0</v>
      </c>
      <c r="AC32" s="15">
        <f>tot!DB32</f>
        <v>0</v>
      </c>
      <c r="AD32" s="15">
        <f>tot!DF32</f>
        <v>0</v>
      </c>
      <c r="AE32" s="15">
        <f>tot!DJ32</f>
        <v>0</v>
      </c>
      <c r="AF32" s="15">
        <f>tot!DN32</f>
        <v>0</v>
      </c>
      <c r="AG32" s="15">
        <f>tot!DR32</f>
        <v>0</v>
      </c>
      <c r="AH32" s="15">
        <f t="shared" si="1"/>
        <v>4</v>
      </c>
      <c r="AI32" s="15" t="s">
        <v>88</v>
      </c>
    </row>
    <row r="33" spans="1:35" ht="12.75" customHeight="1">
      <c r="A33" s="15" t="str">
        <f>tot!A33</f>
        <v>Fiorani</v>
      </c>
      <c r="B33" s="15">
        <f>tot!B33</f>
        <v>2005</v>
      </c>
      <c r="C33" s="15" t="str">
        <f>tot!C33</f>
        <v>ATT</v>
      </c>
      <c r="D33" s="15">
        <f>tot!F33</f>
        <v>0</v>
      </c>
      <c r="E33" s="15">
        <f>tot!J33</f>
        <v>0</v>
      </c>
      <c r="F33" s="15">
        <f>tot!N33</f>
        <v>0</v>
      </c>
      <c r="G33" s="15">
        <f>tot!R33</f>
        <v>0</v>
      </c>
      <c r="H33" s="15">
        <f>tot!V33</f>
        <v>0</v>
      </c>
      <c r="I33" s="15">
        <f>tot!Z33</f>
        <v>0</v>
      </c>
      <c r="J33" s="15">
        <f>tot!AD33</f>
        <v>0</v>
      </c>
      <c r="K33" s="15">
        <f>tot!AH33</f>
        <v>0</v>
      </c>
      <c r="L33" s="15">
        <f>tot!AL33</f>
        <v>0</v>
      </c>
      <c r="M33" s="15">
        <f>tot!AP33</f>
        <v>0</v>
      </c>
      <c r="N33" s="15">
        <f>tot!AT33</f>
        <v>0</v>
      </c>
      <c r="O33" s="15">
        <f>tot!AX33</f>
        <v>0</v>
      </c>
      <c r="P33" s="15">
        <f>tot!BB33</f>
        <v>0</v>
      </c>
      <c r="Q33" s="15">
        <f>tot!BF33</f>
        <v>0</v>
      </c>
      <c r="R33" s="15">
        <f>tot!BJ33</f>
        <v>0</v>
      </c>
      <c r="S33" s="15">
        <f>tot!BN33</f>
        <v>0</v>
      </c>
      <c r="T33" s="15">
        <f>tot!BR33</f>
        <v>0</v>
      </c>
      <c r="U33" s="15">
        <f>tot!BV33</f>
        <v>0</v>
      </c>
      <c r="V33" s="15">
        <f>tot!BZ33</f>
        <v>0</v>
      </c>
      <c r="W33" s="15">
        <f>tot!CD33</f>
        <v>0</v>
      </c>
      <c r="X33" s="15">
        <f>tot!CH33</f>
        <v>0</v>
      </c>
      <c r="Y33" s="15">
        <f>tot!CL33</f>
        <v>0</v>
      </c>
      <c r="Z33" s="15">
        <f>tot!CP33</f>
        <v>0</v>
      </c>
      <c r="AA33" s="15">
        <f>tot!CT33</f>
        <v>0</v>
      </c>
      <c r="AB33" s="15">
        <f>tot!CX33</f>
        <v>0</v>
      </c>
      <c r="AC33" s="15">
        <f>tot!DB33</f>
        <v>0</v>
      </c>
      <c r="AD33" s="15">
        <f>tot!DF33</f>
        <v>0</v>
      </c>
      <c r="AE33" s="15">
        <f>tot!DJ33</f>
        <v>0</v>
      </c>
      <c r="AF33" s="15">
        <f>tot!DN33</f>
        <v>0</v>
      </c>
      <c r="AG33" s="15">
        <f>tot!DR33</f>
        <v>0</v>
      </c>
      <c r="AH33" s="15">
        <f t="shared" si="1"/>
        <v>0</v>
      </c>
      <c r="AI33" s="16" t="s">
        <v>88</v>
      </c>
    </row>
    <row r="34" spans="1:35" ht="12.75" customHeight="1">
      <c r="A34" s="15" t="str">
        <f>tot!A34</f>
        <v>Redan</v>
      </c>
      <c r="B34" s="15">
        <f>tot!B34</f>
        <v>2005</v>
      </c>
      <c r="C34" s="15" t="str">
        <f>tot!C34</f>
        <v>ATT</v>
      </c>
      <c r="D34" s="15">
        <f>tot!F34</f>
        <v>0</v>
      </c>
      <c r="E34" s="15">
        <f>tot!J34</f>
        <v>0</v>
      </c>
      <c r="F34" s="15">
        <f>tot!N34</f>
        <v>0</v>
      </c>
      <c r="G34" s="15">
        <f>tot!R34</f>
        <v>0</v>
      </c>
      <c r="H34" s="15">
        <f>tot!V34</f>
        <v>0</v>
      </c>
      <c r="I34" s="15">
        <f>tot!Z34</f>
        <v>0</v>
      </c>
      <c r="J34" s="15">
        <f>tot!AD34</f>
        <v>0</v>
      </c>
      <c r="K34" s="15">
        <f>tot!AH34</f>
        <v>0</v>
      </c>
      <c r="L34" s="15">
        <f>tot!AL34</f>
        <v>0</v>
      </c>
      <c r="M34" s="15">
        <f>tot!AP34</f>
        <v>0</v>
      </c>
      <c r="N34" s="15">
        <f>tot!AT34</f>
        <v>0</v>
      </c>
      <c r="O34" s="15">
        <f>tot!AX34</f>
        <v>0</v>
      </c>
      <c r="P34" s="15">
        <f>tot!BB34</f>
        <v>0</v>
      </c>
      <c r="Q34" s="15">
        <f>tot!BF34</f>
        <v>0</v>
      </c>
      <c r="R34" s="15">
        <f>tot!BJ34</f>
        <v>0</v>
      </c>
      <c r="S34" s="15">
        <f>tot!BN34</f>
        <v>0</v>
      </c>
      <c r="T34" s="15">
        <f>tot!BR34</f>
        <v>0</v>
      </c>
      <c r="U34" s="15">
        <f>tot!BV34</f>
        <v>0</v>
      </c>
      <c r="V34" s="15">
        <f>tot!BZ34</f>
        <v>0</v>
      </c>
      <c r="W34" s="15">
        <f>tot!CD34</f>
        <v>0</v>
      </c>
      <c r="X34" s="15">
        <f>tot!CH34</f>
        <v>1</v>
      </c>
      <c r="Y34" s="15">
        <f>tot!CL34</f>
        <v>0</v>
      </c>
      <c r="Z34" s="15">
        <f>tot!CP34</f>
        <v>1</v>
      </c>
      <c r="AA34" s="15">
        <f>tot!CT34</f>
        <v>0</v>
      </c>
      <c r="AB34" s="15">
        <f>tot!CX34</f>
        <v>2</v>
      </c>
      <c r="AC34" s="15">
        <f>tot!DB34</f>
        <v>0</v>
      </c>
      <c r="AD34" s="15">
        <f>tot!DF34</f>
        <v>0</v>
      </c>
      <c r="AE34" s="15">
        <f>tot!DJ34</f>
        <v>0</v>
      </c>
      <c r="AF34" s="15">
        <f>tot!DN34</f>
        <v>0</v>
      </c>
      <c r="AG34" s="15">
        <f>tot!DR34</f>
        <v>0</v>
      </c>
      <c r="AH34" s="15">
        <f t="shared" si="1"/>
        <v>4</v>
      </c>
      <c r="AI34" s="16" t="s">
        <v>88</v>
      </c>
    </row>
    <row r="35" spans="1:35" ht="12.75" customHeight="1">
      <c r="A35" s="15"/>
      <c r="B35" s="15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ht="12.75" customHeight="1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ht="12.75" customHeight="1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2.75" customHeight="1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ht="12.75" customHeight="1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ht="12.75" customHeight="1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ht="12.75" customHeight="1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ht="12.75" customHeight="1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2.75" customHeight="1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ht="12.75" customHeight="1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2.75" customHeight="1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ht="12.75" customHeight="1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2.75" customHeight="1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ht="12.75" customHeight="1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ht="12.75" customHeight="1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ht="12.75" customHeight="1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ht="12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1:35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1:3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1:35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1:35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1:3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1:35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1:35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1:35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1:35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1:35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1:35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1:35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1: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1:35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1:35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1:35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1:35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1:35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1:35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1:35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1:35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1:35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1:3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1:35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1:35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1:35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1:35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1:35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1:35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1:35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1:35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1:35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1:3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1:35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1:35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1:35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1:35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1:35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1:35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1:35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1:35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1:35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1:3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1:35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1:35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1:35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1:35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1:35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1:35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1:35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1:35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1:35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1:3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1:35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1:35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1:35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1:35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1:35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1:35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1:35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1:35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1:35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1:3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1:35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1:35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1:35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1:35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1:35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1:35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1:35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1:35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1:35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1:3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1:35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1:35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1:35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1:35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1:35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1:35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1:35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1:35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1:35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1:3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1:35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1:35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1:35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1:35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1:35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1:35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1:35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1:35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1:35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1:3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1:35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1:35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1:35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1:35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1:35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1:35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1:35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1:35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1:35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1:3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1:35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1:35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1:35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1:35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1:35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1:35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1:35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1:35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1:35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1: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1:35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1:35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1:35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1:35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1:35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1:35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1:35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1:35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1:35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1:3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1:35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1:35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1:35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1:35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1:35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1:35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1:35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1:35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1:35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1:3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1:35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1:35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1:35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1:35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1:35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1:35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1:35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1:35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1:35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1:3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1:35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1:35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1:35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1:35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1:35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1:35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1:35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1:35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1:35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1:3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1:35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1:35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1:35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1:35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1:35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1:35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1:35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1:35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1:35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1:3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1:35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1:35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1:35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1:35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1:35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1:35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1:35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1:35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1:35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1:3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1:35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1:35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1:35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1:35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1:35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1:35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1:35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1:35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1:35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1:3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1:35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1:35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1:35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1:35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1:35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1:35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1:35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1:35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1:35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1:3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1:35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1:35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1:35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1:35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1:35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1:35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1:35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1:35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1:35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1:3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1:35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1:35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1:35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1:35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1:35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1:35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1:35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1:35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1:35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1: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1:35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1:35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1:35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1:35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1:35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1:35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1:35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1:35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1:35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1:3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1:35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1:35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1:35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1:35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1:35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1:35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1:35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1:35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1:35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1:3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1:35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1:35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1:35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1:35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1:35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1:35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1:35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1:35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1:35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1:3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1:35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1:35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1:35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1:35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1:35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1:35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1:35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1:35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1:35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1:3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1:35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1:35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1:35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1:35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1:35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1:35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1:35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1:35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1:35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1:3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1:35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1:35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1:35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1:35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1:35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1:35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91"/>
  <sheetViews>
    <sheetView tabSelected="1" topLeftCell="N1" workbookViewId="0">
      <selection activeCell="AB25" sqref="AB25"/>
    </sheetView>
  </sheetViews>
  <sheetFormatPr defaultColWidth="14.42578125" defaultRowHeight="15" customHeight="1"/>
  <cols>
    <col min="1" max="1" width="17.28515625" customWidth="1"/>
    <col min="2" max="35" width="8.7109375" customWidth="1"/>
  </cols>
  <sheetData>
    <row r="1" spans="1:35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101</v>
      </c>
      <c r="AI1" s="12" t="s">
        <v>102</v>
      </c>
    </row>
    <row r="2" spans="1:35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>
        <f>tot!G2</f>
        <v>0</v>
      </c>
      <c r="E2" s="11">
        <f>tot!K2</f>
        <v>0</v>
      </c>
      <c r="F2" s="11">
        <f>tot!O2</f>
        <v>0</v>
      </c>
      <c r="G2" s="11">
        <f>tot!S2</f>
        <v>0</v>
      </c>
      <c r="H2" s="11">
        <f>tot!W2</f>
        <v>0</v>
      </c>
      <c r="I2" s="11">
        <f>tot!AA2</f>
        <v>0</v>
      </c>
      <c r="J2" s="11">
        <f>tot!AE2</f>
        <v>0</v>
      </c>
      <c r="K2" s="11">
        <f>tot!AI2</f>
        <v>0</v>
      </c>
      <c r="L2" s="11">
        <f>tot!AM2</f>
        <v>0</v>
      </c>
      <c r="M2" s="11">
        <f>tot!AQ2</f>
        <v>0</v>
      </c>
      <c r="N2" s="11">
        <f>tot!AU2</f>
        <v>0</v>
      </c>
      <c r="O2" s="11">
        <f>tot!AY2</f>
        <v>0</v>
      </c>
      <c r="P2" s="11">
        <f>tot!BC2</f>
        <v>0</v>
      </c>
      <c r="Q2" s="11">
        <f>tot!BG2</f>
        <v>0</v>
      </c>
      <c r="R2" s="11">
        <f>tot!BK2</f>
        <v>0</v>
      </c>
      <c r="S2" s="11">
        <f>tot!BO2</f>
        <v>0</v>
      </c>
      <c r="T2" s="11">
        <f>tot!BS2</f>
        <v>0</v>
      </c>
      <c r="U2" s="11">
        <f>tot!BW2</f>
        <v>0</v>
      </c>
      <c r="V2" s="11">
        <f>tot!CA2</f>
        <v>0</v>
      </c>
      <c r="W2" s="11">
        <f>tot!CE2</f>
        <v>0</v>
      </c>
      <c r="X2" s="11">
        <f>tot!CI2</f>
        <v>0</v>
      </c>
      <c r="Y2" s="11">
        <f>tot!CM2</f>
        <v>0</v>
      </c>
      <c r="Z2" s="11">
        <f>tot!CQ2</f>
        <v>0</v>
      </c>
      <c r="AA2" s="11">
        <f>tot!CU2</f>
        <v>0</v>
      </c>
      <c r="AB2" s="11">
        <f>tot!CY2</f>
        <v>0</v>
      </c>
      <c r="AC2" s="11">
        <f>tot!DC2</f>
        <v>0</v>
      </c>
      <c r="AD2" s="11">
        <f>tot!DG2</f>
        <v>0</v>
      </c>
      <c r="AE2" s="11">
        <f>tot!DK2</f>
        <v>0</v>
      </c>
      <c r="AF2" s="11">
        <f>tot!DO2</f>
        <v>0</v>
      </c>
      <c r="AG2" s="11">
        <f>tot!DS2</f>
        <v>0</v>
      </c>
      <c r="AH2" s="12">
        <f t="shared" ref="AH2:AH34" si="0">COUNTIFS(D2:AG2,"A")</f>
        <v>0</v>
      </c>
      <c r="AI2" s="12">
        <f t="shared" ref="AI2:AI34" si="1">COUNTIFS(D2:AG2,"E")</f>
        <v>0</v>
      </c>
    </row>
    <row r="3" spans="1:35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>
        <f>tot!G3</f>
        <v>0</v>
      </c>
      <c r="E3" s="11">
        <f>tot!K3</f>
        <v>0</v>
      </c>
      <c r="F3" s="11">
        <f>tot!O3</f>
        <v>0</v>
      </c>
      <c r="G3" s="11">
        <f>tot!S3</f>
        <v>0</v>
      </c>
      <c r="H3" s="11">
        <f>tot!W3</f>
        <v>0</v>
      </c>
      <c r="I3" s="11">
        <f>tot!AA3</f>
        <v>0</v>
      </c>
      <c r="J3" s="11">
        <f>tot!AE3</f>
        <v>0</v>
      </c>
      <c r="K3" s="11">
        <f>tot!AI3</f>
        <v>0</v>
      </c>
      <c r="L3" s="11">
        <f>tot!AM3</f>
        <v>0</v>
      </c>
      <c r="M3" s="11">
        <f>tot!AQ3</f>
        <v>0</v>
      </c>
      <c r="N3" s="11">
        <f>tot!AU3</f>
        <v>0</v>
      </c>
      <c r="O3" s="11">
        <f>tot!AY3</f>
        <v>0</v>
      </c>
      <c r="P3" s="11">
        <f>tot!BC3</f>
        <v>0</v>
      </c>
      <c r="Q3" s="11">
        <f>tot!BG3</f>
        <v>0</v>
      </c>
      <c r="R3" s="11">
        <f>tot!BK3</f>
        <v>0</v>
      </c>
      <c r="S3" s="11">
        <f>tot!BO3</f>
        <v>0</v>
      </c>
      <c r="T3" s="11">
        <f>tot!BS3</f>
        <v>0</v>
      </c>
      <c r="U3" s="11">
        <f>tot!BW3</f>
        <v>0</v>
      </c>
      <c r="V3" s="11">
        <f>tot!CA3</f>
        <v>0</v>
      </c>
      <c r="W3" s="11">
        <f>tot!CE3</f>
        <v>0</v>
      </c>
      <c r="X3" s="11">
        <f>tot!CI3</f>
        <v>0</v>
      </c>
      <c r="Y3" s="11">
        <f>tot!CM3</f>
        <v>0</v>
      </c>
      <c r="Z3" s="11">
        <f>tot!CQ3</f>
        <v>0</v>
      </c>
      <c r="AA3" s="11">
        <f>tot!CU3</f>
        <v>0</v>
      </c>
      <c r="AB3" s="11">
        <f>tot!CY3</f>
        <v>0</v>
      </c>
      <c r="AC3" s="11">
        <f>tot!DC3</f>
        <v>0</v>
      </c>
      <c r="AD3" s="11">
        <f>tot!DG3</f>
        <v>0</v>
      </c>
      <c r="AE3" s="11">
        <f>tot!DK3</f>
        <v>0</v>
      </c>
      <c r="AF3" s="11">
        <f>tot!DO3</f>
        <v>0</v>
      </c>
      <c r="AG3" s="11">
        <f>tot!DS3</f>
        <v>0</v>
      </c>
      <c r="AH3" s="12">
        <f t="shared" si="0"/>
        <v>0</v>
      </c>
      <c r="AI3" s="12">
        <f t="shared" si="1"/>
        <v>0</v>
      </c>
    </row>
    <row r="4" spans="1:35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>
        <f>tot!G4</f>
        <v>0</v>
      </c>
      <c r="E4" s="11">
        <f>tot!K4</f>
        <v>0</v>
      </c>
      <c r="F4" s="11">
        <f>tot!O4</f>
        <v>0</v>
      </c>
      <c r="G4" s="11">
        <f>tot!S4</f>
        <v>0</v>
      </c>
      <c r="H4" s="11">
        <f>tot!W4</f>
        <v>0</v>
      </c>
      <c r="I4" s="11">
        <f>tot!AA4</f>
        <v>0</v>
      </c>
      <c r="J4" s="11">
        <f>tot!AE4</f>
        <v>0</v>
      </c>
      <c r="K4" s="11">
        <f>tot!AI4</f>
        <v>0</v>
      </c>
      <c r="L4" s="11">
        <f>tot!AM4</f>
        <v>0</v>
      </c>
      <c r="M4" s="11">
        <f>tot!AQ4</f>
        <v>0</v>
      </c>
      <c r="N4" s="11">
        <f>tot!AU4</f>
        <v>0</v>
      </c>
      <c r="O4" s="11">
        <f>tot!AY4</f>
        <v>0</v>
      </c>
      <c r="P4" s="11">
        <f>tot!BC4</f>
        <v>0</v>
      </c>
      <c r="Q4" s="11">
        <f>tot!BG4</f>
        <v>0</v>
      </c>
      <c r="R4" s="11">
        <f>tot!BK4</f>
        <v>0</v>
      </c>
      <c r="S4" s="11">
        <f>tot!BO4</f>
        <v>0</v>
      </c>
      <c r="T4" s="11">
        <f>tot!BS4</f>
        <v>0</v>
      </c>
      <c r="U4" s="11">
        <f>tot!BW4</f>
        <v>0</v>
      </c>
      <c r="V4" s="11">
        <f>tot!CA4</f>
        <v>0</v>
      </c>
      <c r="W4" s="11">
        <f>tot!CE4</f>
        <v>0</v>
      </c>
      <c r="X4" s="11">
        <f>tot!CI4</f>
        <v>0</v>
      </c>
      <c r="Y4" s="11">
        <f>tot!CM4</f>
        <v>0</v>
      </c>
      <c r="Z4" s="11">
        <f>tot!CQ4</f>
        <v>0</v>
      </c>
      <c r="AA4" s="11">
        <f>tot!CU4</f>
        <v>0</v>
      </c>
      <c r="AB4" s="11">
        <f>tot!CY4</f>
        <v>0</v>
      </c>
      <c r="AC4" s="11">
        <f>tot!DC4</f>
        <v>0</v>
      </c>
      <c r="AD4" s="11">
        <f>tot!DG4</f>
        <v>0</v>
      </c>
      <c r="AE4" s="11">
        <f>tot!DK4</f>
        <v>0</v>
      </c>
      <c r="AF4" s="11">
        <f>tot!DO4</f>
        <v>0</v>
      </c>
      <c r="AG4" s="11">
        <f>tot!DS4</f>
        <v>0</v>
      </c>
      <c r="AH4" s="12">
        <f t="shared" si="0"/>
        <v>0</v>
      </c>
      <c r="AI4" s="12">
        <f t="shared" si="1"/>
        <v>0</v>
      </c>
    </row>
    <row r="5" spans="1:3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>
        <f>tot!G5</f>
        <v>0</v>
      </c>
      <c r="E5" s="11">
        <f>tot!K5</f>
        <v>0</v>
      </c>
      <c r="F5" s="11">
        <f>tot!O5</f>
        <v>0</v>
      </c>
      <c r="G5" s="11">
        <f>tot!S5</f>
        <v>0</v>
      </c>
      <c r="H5" s="11">
        <f>tot!W5</f>
        <v>0</v>
      </c>
      <c r="I5" s="11">
        <f>tot!AA5</f>
        <v>0</v>
      </c>
      <c r="J5" s="11">
        <f>tot!AE5</f>
        <v>0</v>
      </c>
      <c r="K5" s="11">
        <f>tot!AI5</f>
        <v>0</v>
      </c>
      <c r="L5" s="11">
        <f>tot!AM5</f>
        <v>0</v>
      </c>
      <c r="M5" s="11">
        <f>tot!AQ5</f>
        <v>0</v>
      </c>
      <c r="N5" s="11">
        <f>tot!AU5</f>
        <v>0</v>
      </c>
      <c r="O5" s="11">
        <f>tot!AY5</f>
        <v>0</v>
      </c>
      <c r="P5" s="11">
        <f>tot!BC5</f>
        <v>0</v>
      </c>
      <c r="Q5" s="11">
        <f>tot!BG5</f>
        <v>0</v>
      </c>
      <c r="R5" s="11">
        <f>tot!BK5</f>
        <v>0</v>
      </c>
      <c r="S5" s="11">
        <f>tot!BO5</f>
        <v>0</v>
      </c>
      <c r="T5" s="11">
        <f>tot!BS5</f>
        <v>0</v>
      </c>
      <c r="U5" s="11">
        <f>tot!BW5</f>
        <v>0</v>
      </c>
      <c r="V5" s="11">
        <f>tot!CA5</f>
        <v>0</v>
      </c>
      <c r="W5" s="11">
        <f>tot!CE5</f>
        <v>0</v>
      </c>
      <c r="X5" s="11">
        <f>tot!CI5</f>
        <v>0</v>
      </c>
      <c r="Y5" s="11">
        <f>tot!CM5</f>
        <v>0</v>
      </c>
      <c r="Z5" s="11">
        <f>tot!CQ5</f>
        <v>0</v>
      </c>
      <c r="AA5" s="11">
        <f>tot!CU5</f>
        <v>0</v>
      </c>
      <c r="AB5" s="11">
        <f>tot!CY5</f>
        <v>0</v>
      </c>
      <c r="AC5" s="11">
        <f>tot!DC5</f>
        <v>0</v>
      </c>
      <c r="AD5" s="11">
        <f>tot!DG5</f>
        <v>0</v>
      </c>
      <c r="AE5" s="11">
        <f>tot!DK5</f>
        <v>0</v>
      </c>
      <c r="AF5" s="11">
        <f>tot!DO5</f>
        <v>0</v>
      </c>
      <c r="AG5" s="11">
        <f>tot!DS5</f>
        <v>0</v>
      </c>
      <c r="AH5" s="12">
        <f t="shared" si="0"/>
        <v>0</v>
      </c>
      <c r="AI5" s="12">
        <f t="shared" si="1"/>
        <v>0</v>
      </c>
    </row>
    <row r="6" spans="1:35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>
        <f>tot!G6</f>
        <v>0</v>
      </c>
      <c r="E6" s="11">
        <f>tot!K6</f>
        <v>0</v>
      </c>
      <c r="F6" s="11">
        <f>tot!O6</f>
        <v>0</v>
      </c>
      <c r="G6" s="11">
        <f>tot!S6</f>
        <v>0</v>
      </c>
      <c r="H6" s="11">
        <f>tot!W6</f>
        <v>0</v>
      </c>
      <c r="I6" s="11">
        <f>tot!AA6</f>
        <v>0</v>
      </c>
      <c r="J6" s="11">
        <f>tot!AE6</f>
        <v>0</v>
      </c>
      <c r="K6" s="11">
        <f>tot!AI6</f>
        <v>0</v>
      </c>
      <c r="L6" s="11">
        <f>tot!AM6</f>
        <v>0</v>
      </c>
      <c r="M6" s="11">
        <f>tot!AQ6</f>
        <v>0</v>
      </c>
      <c r="N6" s="11">
        <f>tot!AU6</f>
        <v>0</v>
      </c>
      <c r="O6" s="11">
        <f>tot!AY6</f>
        <v>0</v>
      </c>
      <c r="P6" s="11">
        <f>tot!BC6</f>
        <v>0</v>
      </c>
      <c r="Q6" s="11">
        <f>tot!BG6</f>
        <v>0</v>
      </c>
      <c r="R6" s="11">
        <f>tot!BK6</f>
        <v>0</v>
      </c>
      <c r="S6" s="11">
        <f>tot!BO6</f>
        <v>0</v>
      </c>
      <c r="T6" s="11">
        <f>tot!BS6</f>
        <v>0</v>
      </c>
      <c r="U6" s="11">
        <f>tot!BW6</f>
        <v>0</v>
      </c>
      <c r="V6" s="11">
        <f>tot!CA6</f>
        <v>0</v>
      </c>
      <c r="W6" s="11">
        <f>tot!CE6</f>
        <v>0</v>
      </c>
      <c r="X6" s="11">
        <f>tot!CI6</f>
        <v>0</v>
      </c>
      <c r="Y6" s="11">
        <f>tot!CM6</f>
        <v>0</v>
      </c>
      <c r="Z6" s="11">
        <f>tot!CQ6</f>
        <v>0</v>
      </c>
      <c r="AA6" s="11">
        <f>tot!CU6</f>
        <v>0</v>
      </c>
      <c r="AB6" s="11">
        <f>tot!CY6</f>
        <v>0</v>
      </c>
      <c r="AC6" s="11">
        <f>tot!DC6</f>
        <v>0</v>
      </c>
      <c r="AD6" s="11">
        <f>tot!DG6</f>
        <v>0</v>
      </c>
      <c r="AE6" s="11">
        <f>tot!DK6</f>
        <v>0</v>
      </c>
      <c r="AF6" s="11">
        <f>tot!DO6</f>
        <v>0</v>
      </c>
      <c r="AG6" s="11">
        <f>tot!DS6</f>
        <v>0</v>
      </c>
      <c r="AH6" s="12">
        <f t="shared" si="0"/>
        <v>0</v>
      </c>
      <c r="AI6" s="12">
        <f t="shared" si="1"/>
        <v>0</v>
      </c>
    </row>
    <row r="7" spans="1:35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>
        <f>tot!G7</f>
        <v>0</v>
      </c>
      <c r="E7" s="11">
        <f>tot!K7</f>
        <v>0</v>
      </c>
      <c r="F7" s="11">
        <f>tot!O7</f>
        <v>0</v>
      </c>
      <c r="G7" s="11">
        <f>tot!S7</f>
        <v>0</v>
      </c>
      <c r="H7" s="11">
        <f>tot!W7</f>
        <v>0</v>
      </c>
      <c r="I7" s="11">
        <f>tot!AA7</f>
        <v>0</v>
      </c>
      <c r="J7" s="11">
        <f>tot!AE7</f>
        <v>0</v>
      </c>
      <c r="K7" s="11">
        <f>tot!AI7</f>
        <v>0</v>
      </c>
      <c r="L7" s="11">
        <f>tot!AM7</f>
        <v>0</v>
      </c>
      <c r="M7" s="11">
        <f>tot!AQ7</f>
        <v>0</v>
      </c>
      <c r="N7" s="11">
        <f>tot!AU7</f>
        <v>0</v>
      </c>
      <c r="O7" s="11">
        <f>tot!AY7</f>
        <v>0</v>
      </c>
      <c r="P7" s="11">
        <f>tot!BC7</f>
        <v>0</v>
      </c>
      <c r="Q7" s="11">
        <f>tot!BG7</f>
        <v>0</v>
      </c>
      <c r="R7" s="11">
        <f>tot!BK7</f>
        <v>0</v>
      </c>
      <c r="S7" s="11">
        <f>tot!BO7</f>
        <v>0</v>
      </c>
      <c r="T7" s="11">
        <f>tot!BS7</f>
        <v>0</v>
      </c>
      <c r="U7" s="11">
        <f>tot!BW7</f>
        <v>0</v>
      </c>
      <c r="V7" s="11">
        <f>tot!CA7</f>
        <v>0</v>
      </c>
      <c r="W7" s="11">
        <f>tot!CE7</f>
        <v>0</v>
      </c>
      <c r="X7" s="11">
        <f>tot!CI7</f>
        <v>0</v>
      </c>
      <c r="Y7" s="11">
        <f>tot!CM7</f>
        <v>0</v>
      </c>
      <c r="Z7" s="11">
        <f>tot!CQ7</f>
        <v>0</v>
      </c>
      <c r="AA7" s="11">
        <f>tot!CU7</f>
        <v>0</v>
      </c>
      <c r="AB7" s="11">
        <f>tot!CY7</f>
        <v>0</v>
      </c>
      <c r="AC7" s="11">
        <f>tot!DC7</f>
        <v>0</v>
      </c>
      <c r="AD7" s="11">
        <f>tot!DG7</f>
        <v>0</v>
      </c>
      <c r="AE7" s="11">
        <f>tot!DK7</f>
        <v>0</v>
      </c>
      <c r="AF7" s="11">
        <f>tot!DO7</f>
        <v>0</v>
      </c>
      <c r="AG7" s="11">
        <f>tot!DS7</f>
        <v>0</v>
      </c>
      <c r="AH7" s="12">
        <f t="shared" si="0"/>
        <v>0</v>
      </c>
      <c r="AI7" s="12">
        <f t="shared" si="1"/>
        <v>0</v>
      </c>
    </row>
    <row r="8" spans="1:35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>
        <f>tot!G8</f>
        <v>0</v>
      </c>
      <c r="E8" s="11">
        <f>tot!K8</f>
        <v>0</v>
      </c>
      <c r="F8" s="11" t="str">
        <f>tot!O8</f>
        <v>A</v>
      </c>
      <c r="G8" s="11">
        <f>tot!S8</f>
        <v>0</v>
      </c>
      <c r="H8" s="11" t="str">
        <f>tot!W8</f>
        <v>A</v>
      </c>
      <c r="I8" s="11">
        <f>tot!AA8</f>
        <v>0</v>
      </c>
      <c r="J8" s="11">
        <f>tot!AE8</f>
        <v>0</v>
      </c>
      <c r="K8" s="11" t="str">
        <f>tot!AI8</f>
        <v>A</v>
      </c>
      <c r="L8" s="11">
        <f>tot!AM8</f>
        <v>0</v>
      </c>
      <c r="M8" s="11">
        <f>tot!AQ8</f>
        <v>0</v>
      </c>
      <c r="N8" s="11">
        <f>tot!AU8</f>
        <v>0</v>
      </c>
      <c r="O8" s="11">
        <f>tot!AY8</f>
        <v>0</v>
      </c>
      <c r="P8" s="11">
        <f>tot!BC8</f>
        <v>0</v>
      </c>
      <c r="Q8" s="11">
        <f>tot!BG8</f>
        <v>0</v>
      </c>
      <c r="R8" s="11">
        <f>tot!BK8</f>
        <v>0</v>
      </c>
      <c r="S8" s="11">
        <f>tot!BO8</f>
        <v>0</v>
      </c>
      <c r="T8" s="11">
        <f>tot!BS8</f>
        <v>0</v>
      </c>
      <c r="U8" s="11">
        <f>tot!BW8</f>
        <v>0</v>
      </c>
      <c r="V8" s="11">
        <f>tot!CA8</f>
        <v>0</v>
      </c>
      <c r="W8" s="11">
        <f>tot!CE8</f>
        <v>0</v>
      </c>
      <c r="X8" s="11" t="str">
        <f>tot!CI8</f>
        <v>A</v>
      </c>
      <c r="Y8" s="11">
        <f>tot!CM8</f>
        <v>0</v>
      </c>
      <c r="Z8" s="11">
        <f>tot!CQ8</f>
        <v>0</v>
      </c>
      <c r="AA8" s="11">
        <f>tot!CU8</f>
        <v>0</v>
      </c>
      <c r="AB8" s="11">
        <f>tot!CY8</f>
        <v>0</v>
      </c>
      <c r="AC8" s="11" t="str">
        <f>tot!DC8</f>
        <v>A</v>
      </c>
      <c r="AD8" s="11">
        <f>tot!DG8</f>
        <v>0</v>
      </c>
      <c r="AE8" s="11">
        <f>tot!DK8</f>
        <v>0</v>
      </c>
      <c r="AF8" s="11">
        <f>tot!DO8</f>
        <v>0</v>
      </c>
      <c r="AG8" s="11">
        <f>tot!DS8</f>
        <v>0</v>
      </c>
      <c r="AH8" s="12">
        <f t="shared" si="0"/>
        <v>5</v>
      </c>
      <c r="AI8" s="12">
        <f t="shared" si="1"/>
        <v>0</v>
      </c>
    </row>
    <row r="9" spans="1:35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>
        <f>tot!G9</f>
        <v>0</v>
      </c>
      <c r="E9" s="11">
        <f>tot!K9</f>
        <v>0</v>
      </c>
      <c r="F9" s="11">
        <f>tot!O9</f>
        <v>0</v>
      </c>
      <c r="G9" s="11">
        <f>tot!S9</f>
        <v>0</v>
      </c>
      <c r="H9" s="11">
        <f>tot!W9</f>
        <v>0</v>
      </c>
      <c r="I9" s="11">
        <f>tot!AA9</f>
        <v>0</v>
      </c>
      <c r="J9" s="11">
        <f>tot!AE9</f>
        <v>0</v>
      </c>
      <c r="K9" s="11">
        <f>tot!AI9</f>
        <v>0</v>
      </c>
      <c r="L9" s="11">
        <f>tot!AM9</f>
        <v>0</v>
      </c>
      <c r="M9" s="11">
        <f>tot!AQ9</f>
        <v>0</v>
      </c>
      <c r="N9" s="11">
        <f>tot!AU9</f>
        <v>0</v>
      </c>
      <c r="O9" s="11">
        <f>tot!AY9</f>
        <v>0</v>
      </c>
      <c r="P9" s="11">
        <f>tot!BC9</f>
        <v>0</v>
      </c>
      <c r="Q9" s="11">
        <f>tot!BG9</f>
        <v>0</v>
      </c>
      <c r="R9" s="11">
        <f>tot!BK9</f>
        <v>0</v>
      </c>
      <c r="S9" s="11">
        <f>tot!BO9</f>
        <v>0</v>
      </c>
      <c r="T9" s="11">
        <f>tot!BS9</f>
        <v>0</v>
      </c>
      <c r="U9" s="11">
        <f>tot!BW9</f>
        <v>0</v>
      </c>
      <c r="V9" s="11">
        <f>tot!CA9</f>
        <v>0</v>
      </c>
      <c r="W9" s="11">
        <f>tot!CE9</f>
        <v>0</v>
      </c>
      <c r="X9" s="11">
        <f>tot!CI9</f>
        <v>0</v>
      </c>
      <c r="Y9" s="11">
        <f>tot!CM9</f>
        <v>0</v>
      </c>
      <c r="Z9" s="11">
        <f>tot!CQ9</f>
        <v>0</v>
      </c>
      <c r="AA9" s="11">
        <f>tot!CU9</f>
        <v>0</v>
      </c>
      <c r="AB9" s="11">
        <f>tot!CY9</f>
        <v>0</v>
      </c>
      <c r="AC9" s="11">
        <f>tot!DC9</f>
        <v>0</v>
      </c>
      <c r="AD9" s="11">
        <f>tot!DG9</f>
        <v>0</v>
      </c>
      <c r="AE9" s="11">
        <f>tot!DK9</f>
        <v>0</v>
      </c>
      <c r="AF9" s="11">
        <f>tot!DO9</f>
        <v>0</v>
      </c>
      <c r="AG9" s="11">
        <f>tot!DS9</f>
        <v>0</v>
      </c>
      <c r="AH9" s="12">
        <f t="shared" si="0"/>
        <v>0</v>
      </c>
      <c r="AI9" s="12">
        <f t="shared" si="1"/>
        <v>0</v>
      </c>
    </row>
    <row r="10" spans="1:35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>
        <f>tot!G10</f>
        <v>0</v>
      </c>
      <c r="E10" s="11">
        <f>tot!K10</f>
        <v>0</v>
      </c>
      <c r="F10" s="11">
        <f>tot!O10</f>
        <v>0</v>
      </c>
      <c r="G10" s="11">
        <f>tot!S10</f>
        <v>0</v>
      </c>
      <c r="H10" s="11">
        <f>tot!W10</f>
        <v>0</v>
      </c>
      <c r="I10" s="11">
        <f>tot!AA10</f>
        <v>0</v>
      </c>
      <c r="J10" s="11">
        <f>tot!AE10</f>
        <v>0</v>
      </c>
      <c r="K10" s="11">
        <f>tot!AI10</f>
        <v>0</v>
      </c>
      <c r="L10" s="11">
        <f>tot!AM10</f>
        <v>0</v>
      </c>
      <c r="M10" s="11">
        <f>tot!AQ10</f>
        <v>0</v>
      </c>
      <c r="N10" s="11">
        <f>tot!AU10</f>
        <v>0</v>
      </c>
      <c r="O10" s="11">
        <f>tot!AY10</f>
        <v>0</v>
      </c>
      <c r="P10" s="11">
        <f>tot!BC10</f>
        <v>0</v>
      </c>
      <c r="Q10" s="11">
        <f>tot!BG10</f>
        <v>0</v>
      </c>
      <c r="R10" s="11">
        <f>tot!BK10</f>
        <v>0</v>
      </c>
      <c r="S10" s="11">
        <f>tot!BO10</f>
        <v>0</v>
      </c>
      <c r="T10" s="11">
        <f>tot!BS10</f>
        <v>0</v>
      </c>
      <c r="U10" s="11">
        <f>tot!BW10</f>
        <v>0</v>
      </c>
      <c r="V10" s="11">
        <f>tot!CA10</f>
        <v>0</v>
      </c>
      <c r="W10" s="11">
        <f>tot!CE10</f>
        <v>0</v>
      </c>
      <c r="X10" s="11">
        <f>tot!CI10</f>
        <v>0</v>
      </c>
      <c r="Y10" s="11">
        <f>tot!CM10</f>
        <v>0</v>
      </c>
      <c r="Z10" s="11">
        <f>tot!CQ10</f>
        <v>0</v>
      </c>
      <c r="AA10" s="11">
        <f>tot!CU10</f>
        <v>0</v>
      </c>
      <c r="AB10" s="11">
        <f>tot!CY10</f>
        <v>0</v>
      </c>
      <c r="AC10" s="11">
        <f>tot!DC10</f>
        <v>0</v>
      </c>
      <c r="AD10" s="11">
        <f>tot!DG10</f>
        <v>0</v>
      </c>
      <c r="AE10" s="11">
        <f>tot!DK10</f>
        <v>0</v>
      </c>
      <c r="AF10" s="11">
        <f>tot!DO10</f>
        <v>0</v>
      </c>
      <c r="AG10" s="11">
        <f>tot!DS10</f>
        <v>0</v>
      </c>
      <c r="AH10" s="12">
        <f t="shared" si="0"/>
        <v>0</v>
      </c>
      <c r="AI10" s="12">
        <f t="shared" si="1"/>
        <v>0</v>
      </c>
    </row>
    <row r="11" spans="1:35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>
        <f>tot!K11</f>
        <v>0</v>
      </c>
      <c r="F11" s="11">
        <f>tot!O11</f>
        <v>0</v>
      </c>
      <c r="G11" s="11">
        <f>tot!S11</f>
        <v>0</v>
      </c>
      <c r="H11" s="11">
        <f>tot!W11</f>
        <v>0</v>
      </c>
      <c r="I11" s="11">
        <f>tot!AA11</f>
        <v>0</v>
      </c>
      <c r="J11" s="11" t="str">
        <f>tot!AE11</f>
        <v>A</v>
      </c>
      <c r="K11" s="11">
        <f>tot!AI11</f>
        <v>0</v>
      </c>
      <c r="L11" s="11">
        <f>tot!AM11</f>
        <v>0</v>
      </c>
      <c r="M11" s="11">
        <f>tot!AQ11</f>
        <v>0</v>
      </c>
      <c r="N11" s="11">
        <f>tot!AU11</f>
        <v>0</v>
      </c>
      <c r="O11" s="11">
        <f>tot!AY11</f>
        <v>0</v>
      </c>
      <c r="P11" s="11">
        <f>tot!BC11</f>
        <v>0</v>
      </c>
      <c r="Q11" s="11">
        <f>tot!BG11</f>
        <v>0</v>
      </c>
      <c r="R11" s="11">
        <f>tot!BK11</f>
        <v>0</v>
      </c>
      <c r="S11" s="11">
        <f>tot!BO11</f>
        <v>0</v>
      </c>
      <c r="T11" s="11">
        <f>tot!BS11</f>
        <v>0</v>
      </c>
      <c r="U11" s="11">
        <f>tot!BW11</f>
        <v>0</v>
      </c>
      <c r="V11" s="11">
        <f>tot!CA11</f>
        <v>0</v>
      </c>
      <c r="W11" s="11">
        <f>tot!CE11</f>
        <v>0</v>
      </c>
      <c r="X11" s="11">
        <f>tot!CI11</f>
        <v>0</v>
      </c>
      <c r="Y11" s="11" t="str">
        <f>tot!CM11</f>
        <v>A</v>
      </c>
      <c r="Z11" s="11">
        <f>tot!CQ11</f>
        <v>0</v>
      </c>
      <c r="AA11" s="11">
        <f>tot!CU11</f>
        <v>0</v>
      </c>
      <c r="AB11" s="11">
        <f>tot!CY11</f>
        <v>0</v>
      </c>
      <c r="AC11" s="11">
        <f>tot!DC11</f>
        <v>0</v>
      </c>
      <c r="AD11" s="11">
        <f>tot!DG11</f>
        <v>0</v>
      </c>
      <c r="AE11" s="11">
        <f>tot!DK11</f>
        <v>0</v>
      </c>
      <c r="AF11" s="11">
        <f>tot!DO11</f>
        <v>0</v>
      </c>
      <c r="AG11" s="11">
        <f>tot!DS11</f>
        <v>0</v>
      </c>
      <c r="AH11" s="12">
        <f t="shared" si="0"/>
        <v>3</v>
      </c>
      <c r="AI11" s="12">
        <f t="shared" si="1"/>
        <v>0</v>
      </c>
    </row>
    <row r="12" spans="1:35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>
        <f>tot!G12</f>
        <v>0</v>
      </c>
      <c r="E12" s="11">
        <f>tot!K12</f>
        <v>0</v>
      </c>
      <c r="F12" s="11">
        <f>tot!O12</f>
        <v>0</v>
      </c>
      <c r="G12" s="11">
        <f>tot!S12</f>
        <v>0</v>
      </c>
      <c r="H12" s="11">
        <f>tot!W12</f>
        <v>0</v>
      </c>
      <c r="I12" s="11">
        <f>tot!AA12</f>
        <v>0</v>
      </c>
      <c r="J12" s="11">
        <f>tot!AE12</f>
        <v>0</v>
      </c>
      <c r="K12" s="11">
        <f>tot!AI12</f>
        <v>0</v>
      </c>
      <c r="L12" s="11">
        <f>tot!AM12</f>
        <v>0</v>
      </c>
      <c r="M12" s="11">
        <f>tot!AQ12</f>
        <v>0</v>
      </c>
      <c r="N12" s="11">
        <f>tot!AU12</f>
        <v>0</v>
      </c>
      <c r="O12" s="11">
        <f>tot!AY12</f>
        <v>0</v>
      </c>
      <c r="P12" s="11">
        <f>tot!BC12</f>
        <v>0</v>
      </c>
      <c r="Q12" s="11">
        <f>tot!BG12</f>
        <v>0</v>
      </c>
      <c r="R12" s="11">
        <f>tot!BK12</f>
        <v>0</v>
      </c>
      <c r="S12" s="11">
        <f>tot!BO12</f>
        <v>0</v>
      </c>
      <c r="T12" s="11">
        <f>tot!BS12</f>
        <v>0</v>
      </c>
      <c r="U12" s="11">
        <f>tot!BW12</f>
        <v>0</v>
      </c>
      <c r="V12" s="11">
        <f>tot!CA12</f>
        <v>0</v>
      </c>
      <c r="W12" s="11">
        <f>tot!CE12</f>
        <v>0</v>
      </c>
      <c r="X12" s="11">
        <f>tot!CI12</f>
        <v>0</v>
      </c>
      <c r="Y12" s="11">
        <f>tot!CM12</f>
        <v>0</v>
      </c>
      <c r="Z12" s="11">
        <f>tot!CQ12</f>
        <v>0</v>
      </c>
      <c r="AA12" s="11">
        <f>tot!CU12</f>
        <v>0</v>
      </c>
      <c r="AB12" s="11">
        <f>tot!CY12</f>
        <v>0</v>
      </c>
      <c r="AC12" s="11">
        <f>tot!DC12</f>
        <v>0</v>
      </c>
      <c r="AD12" s="11">
        <f>tot!DG12</f>
        <v>0</v>
      </c>
      <c r="AE12" s="11">
        <f>tot!DK12</f>
        <v>0</v>
      </c>
      <c r="AF12" s="11">
        <f>tot!DO12</f>
        <v>0</v>
      </c>
      <c r="AG12" s="11">
        <f>tot!DS12</f>
        <v>0</v>
      </c>
      <c r="AH12" s="12">
        <f t="shared" si="0"/>
        <v>0</v>
      </c>
      <c r="AI12" s="12">
        <f t="shared" si="1"/>
        <v>0</v>
      </c>
    </row>
    <row r="13" spans="1:35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1">
        <f>tot!G13</f>
        <v>0</v>
      </c>
      <c r="E13" s="11">
        <f>tot!K13</f>
        <v>0</v>
      </c>
      <c r="F13" s="11" t="str">
        <f>tot!O13</f>
        <v>A</v>
      </c>
      <c r="G13" s="11">
        <f>tot!S13</f>
        <v>0</v>
      </c>
      <c r="H13" s="11">
        <f>tot!W13</f>
        <v>0</v>
      </c>
      <c r="I13" s="11">
        <f>tot!AA13</f>
        <v>0</v>
      </c>
      <c r="J13" s="11">
        <f>tot!AE13</f>
        <v>0</v>
      </c>
      <c r="K13" s="11">
        <f>tot!AI13</f>
        <v>0</v>
      </c>
      <c r="L13" s="11">
        <f>tot!AM13</f>
        <v>0</v>
      </c>
      <c r="M13" s="11">
        <f>tot!AQ13</f>
        <v>0</v>
      </c>
      <c r="N13" s="11">
        <f>tot!AU13</f>
        <v>0</v>
      </c>
      <c r="O13" s="11">
        <f>tot!AY13</f>
        <v>0</v>
      </c>
      <c r="P13" s="11" t="str">
        <f>tot!BC13</f>
        <v>A</v>
      </c>
      <c r="Q13" s="11">
        <f>tot!BG13</f>
        <v>0</v>
      </c>
      <c r="R13" s="11">
        <f>tot!BK13</f>
        <v>0</v>
      </c>
      <c r="S13" s="11">
        <f>tot!BO13</f>
        <v>0</v>
      </c>
      <c r="T13" s="11">
        <f>tot!BS13</f>
        <v>0</v>
      </c>
      <c r="U13" s="11">
        <f>tot!BW13</f>
        <v>0</v>
      </c>
      <c r="V13" s="11">
        <f>tot!CA13</f>
        <v>0</v>
      </c>
      <c r="W13" s="11">
        <f>tot!CE13</f>
        <v>0</v>
      </c>
      <c r="X13" s="11">
        <f>tot!CI13</f>
        <v>0</v>
      </c>
      <c r="Y13" s="11">
        <f>tot!CM13</f>
        <v>0</v>
      </c>
      <c r="Z13" s="11">
        <f>tot!CQ13</f>
        <v>0</v>
      </c>
      <c r="AA13" s="11">
        <f>tot!CU13</f>
        <v>0</v>
      </c>
      <c r="AB13" s="11">
        <f>tot!CY13</f>
        <v>0</v>
      </c>
      <c r="AC13" s="11">
        <f>tot!DC13</f>
        <v>0</v>
      </c>
      <c r="AD13" s="11">
        <f>tot!DG13</f>
        <v>0</v>
      </c>
      <c r="AE13" s="11">
        <f>tot!DK13</f>
        <v>0</v>
      </c>
      <c r="AF13" s="11">
        <f>tot!DO13</f>
        <v>0</v>
      </c>
      <c r="AG13" s="11">
        <f>tot!DS13</f>
        <v>0</v>
      </c>
      <c r="AH13" s="12">
        <f t="shared" si="0"/>
        <v>2</v>
      </c>
      <c r="AI13" s="12">
        <f t="shared" si="1"/>
        <v>0</v>
      </c>
    </row>
    <row r="14" spans="1:35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1">
        <f>tot!G14</f>
        <v>0</v>
      </c>
      <c r="E14" s="11">
        <f>tot!K14</f>
        <v>0</v>
      </c>
      <c r="F14" s="11">
        <f>tot!O14</f>
        <v>0</v>
      </c>
      <c r="G14" s="11">
        <f>tot!S14</f>
        <v>0</v>
      </c>
      <c r="H14" s="11">
        <f>tot!W14</f>
        <v>0</v>
      </c>
      <c r="I14" s="11">
        <f>tot!AA14</f>
        <v>0</v>
      </c>
      <c r="J14" s="11">
        <f>tot!AE14</f>
        <v>0</v>
      </c>
      <c r="K14" s="11">
        <f>tot!AI14</f>
        <v>0</v>
      </c>
      <c r="L14" s="11">
        <f>tot!AM14</f>
        <v>0</v>
      </c>
      <c r="M14" s="11">
        <f>tot!AQ14</f>
        <v>0</v>
      </c>
      <c r="N14" s="11">
        <f>tot!AU14</f>
        <v>0</v>
      </c>
      <c r="O14" s="11">
        <f>tot!AY14</f>
        <v>0</v>
      </c>
      <c r="P14" s="11">
        <f>tot!BC14</f>
        <v>0</v>
      </c>
      <c r="Q14" s="11">
        <f>tot!BG14</f>
        <v>0</v>
      </c>
      <c r="R14" s="11">
        <f>tot!BK14</f>
        <v>0</v>
      </c>
      <c r="S14" s="11" t="str">
        <f>tot!BO14</f>
        <v>A</v>
      </c>
      <c r="T14" s="11">
        <f>tot!BS14</f>
        <v>0</v>
      </c>
      <c r="U14" s="11">
        <f>tot!BW14</f>
        <v>0</v>
      </c>
      <c r="V14" s="11">
        <f>tot!CA14</f>
        <v>0</v>
      </c>
      <c r="W14" s="11">
        <f>tot!CE14</f>
        <v>0</v>
      </c>
      <c r="X14" s="11">
        <f>tot!CI14</f>
        <v>0</v>
      </c>
      <c r="Y14" s="11">
        <f>tot!CM14</f>
        <v>0</v>
      </c>
      <c r="Z14" s="11">
        <f>tot!CQ14</f>
        <v>0</v>
      </c>
      <c r="AA14" s="11">
        <f>tot!CU14</f>
        <v>0</v>
      </c>
      <c r="AB14" s="11">
        <f>tot!CY14</f>
        <v>0</v>
      </c>
      <c r="AC14" s="11">
        <f>tot!DC14</f>
        <v>0</v>
      </c>
      <c r="AD14" s="11">
        <f>tot!DG14</f>
        <v>0</v>
      </c>
      <c r="AE14" s="11">
        <f>tot!DK14</f>
        <v>0</v>
      </c>
      <c r="AF14" s="11">
        <f>tot!DO14</f>
        <v>0</v>
      </c>
      <c r="AG14" s="11">
        <f>tot!DS14</f>
        <v>0</v>
      </c>
      <c r="AH14" s="12">
        <f t="shared" si="0"/>
        <v>1</v>
      </c>
      <c r="AI14" s="12">
        <f t="shared" si="1"/>
        <v>0</v>
      </c>
    </row>
    <row r="15" spans="1:35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1">
        <f>tot!G15</f>
        <v>0</v>
      </c>
      <c r="E15" s="11">
        <f>tot!K15</f>
        <v>0</v>
      </c>
      <c r="F15" s="11">
        <f>tot!O15</f>
        <v>0</v>
      </c>
      <c r="G15" s="11">
        <f>tot!S15</f>
        <v>0</v>
      </c>
      <c r="H15" s="11">
        <f>tot!W15</f>
        <v>0</v>
      </c>
      <c r="I15" s="11">
        <f>tot!AA15</f>
        <v>0</v>
      </c>
      <c r="J15" s="11">
        <f>tot!AE15</f>
        <v>0</v>
      </c>
      <c r="K15" s="11">
        <f>tot!AI15</f>
        <v>0</v>
      </c>
      <c r="L15" s="11">
        <f>tot!AM15</f>
        <v>0</v>
      </c>
      <c r="M15" s="11">
        <f>tot!AQ15</f>
        <v>0</v>
      </c>
      <c r="N15" s="11">
        <f>tot!AU15</f>
        <v>0</v>
      </c>
      <c r="O15" s="11">
        <f>tot!AY15</f>
        <v>0</v>
      </c>
      <c r="P15" s="11">
        <f>tot!BC15</f>
        <v>0</v>
      </c>
      <c r="Q15" s="11">
        <f>tot!BG15</f>
        <v>0</v>
      </c>
      <c r="R15" s="11">
        <f>tot!BK15</f>
        <v>0</v>
      </c>
      <c r="S15" s="11">
        <f>tot!BO15</f>
        <v>0</v>
      </c>
      <c r="T15" s="11">
        <f>tot!BS15</f>
        <v>0</v>
      </c>
      <c r="U15" s="11">
        <f>tot!BW15</f>
        <v>0</v>
      </c>
      <c r="V15" s="11">
        <f>tot!CA15</f>
        <v>0</v>
      </c>
      <c r="W15" s="11">
        <f>tot!CE15</f>
        <v>0</v>
      </c>
      <c r="X15" s="11">
        <f>tot!CI15</f>
        <v>0</v>
      </c>
      <c r="Y15" s="11">
        <f>tot!CM15</f>
        <v>0</v>
      </c>
      <c r="Z15" s="11">
        <f>tot!CQ15</f>
        <v>0</v>
      </c>
      <c r="AA15" s="11">
        <f>tot!CU15</f>
        <v>0</v>
      </c>
      <c r="AB15" s="11">
        <f>tot!CY15</f>
        <v>0</v>
      </c>
      <c r="AC15" s="11">
        <f>tot!DC15</f>
        <v>0</v>
      </c>
      <c r="AD15" s="11">
        <f>tot!DG15</f>
        <v>0</v>
      </c>
      <c r="AE15" s="11">
        <f>tot!DK15</f>
        <v>0</v>
      </c>
      <c r="AF15" s="11">
        <f>tot!DO15</f>
        <v>0</v>
      </c>
      <c r="AG15" s="11">
        <f>tot!DS15</f>
        <v>0</v>
      </c>
      <c r="AH15" s="12">
        <f t="shared" si="0"/>
        <v>0</v>
      </c>
      <c r="AI15" s="12">
        <f t="shared" si="1"/>
        <v>0</v>
      </c>
    </row>
    <row r="16" spans="1:35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1" t="str">
        <f>tot!G16</f>
        <v>A</v>
      </c>
      <c r="E16" s="11">
        <f>tot!K16</f>
        <v>0</v>
      </c>
      <c r="F16" s="11">
        <f>tot!O16</f>
        <v>0</v>
      </c>
      <c r="G16" s="11">
        <f>tot!S16</f>
        <v>0</v>
      </c>
      <c r="H16" s="11">
        <f>tot!W16</f>
        <v>0</v>
      </c>
      <c r="I16" s="11">
        <f>tot!AA16</f>
        <v>0</v>
      </c>
      <c r="J16" s="11" t="str">
        <f>tot!AE16</f>
        <v>A</v>
      </c>
      <c r="K16" s="11">
        <f>tot!AI16</f>
        <v>0</v>
      </c>
      <c r="L16" s="11">
        <f>tot!AM16</f>
        <v>0</v>
      </c>
      <c r="M16" s="11">
        <f>tot!AQ16</f>
        <v>0</v>
      </c>
      <c r="N16" s="11" t="str">
        <f>tot!AU16</f>
        <v>A</v>
      </c>
      <c r="O16" s="11">
        <f>tot!AY16</f>
        <v>0</v>
      </c>
      <c r="P16" s="11">
        <f>tot!BC16</f>
        <v>0</v>
      </c>
      <c r="Q16" s="11" t="str">
        <f>tot!BG16</f>
        <v>A</v>
      </c>
      <c r="R16" s="11">
        <f>tot!BK16</f>
        <v>0</v>
      </c>
      <c r="S16" s="11">
        <f>tot!BO16</f>
        <v>0</v>
      </c>
      <c r="T16" s="11">
        <f>tot!BS16</f>
        <v>0</v>
      </c>
      <c r="U16" s="11">
        <f>tot!BW16</f>
        <v>0</v>
      </c>
      <c r="V16" s="11" t="str">
        <f>tot!CA16</f>
        <v>A</v>
      </c>
      <c r="W16" s="11" t="str">
        <f>tot!CE16</f>
        <v>A</v>
      </c>
      <c r="X16" s="11">
        <f>tot!CI16</f>
        <v>0</v>
      </c>
      <c r="Y16" s="11">
        <f>tot!CM16</f>
        <v>0</v>
      </c>
      <c r="Z16" s="11">
        <f>tot!CQ16</f>
        <v>0</v>
      </c>
      <c r="AA16" s="11">
        <f>tot!CU16</f>
        <v>0</v>
      </c>
      <c r="AB16" s="11" t="str">
        <f>tot!CY16</f>
        <v>A</v>
      </c>
      <c r="AC16" s="11">
        <f>tot!DC16</f>
        <v>0</v>
      </c>
      <c r="AD16" s="11">
        <f>tot!DG16</f>
        <v>0</v>
      </c>
      <c r="AE16" s="11">
        <f>tot!DK16</f>
        <v>0</v>
      </c>
      <c r="AF16" s="11">
        <f>tot!DO16</f>
        <v>0</v>
      </c>
      <c r="AG16" s="11">
        <f>tot!DS16</f>
        <v>0</v>
      </c>
      <c r="AH16" s="12">
        <f t="shared" si="0"/>
        <v>7</v>
      </c>
      <c r="AI16" s="12">
        <f t="shared" si="1"/>
        <v>0</v>
      </c>
    </row>
    <row r="17" spans="1:35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1">
        <f>tot!G17</f>
        <v>0</v>
      </c>
      <c r="E17" s="11">
        <f>tot!K17</f>
        <v>0</v>
      </c>
      <c r="F17" s="11">
        <f>tot!O17</f>
        <v>0</v>
      </c>
      <c r="G17" s="11">
        <f>tot!S17</f>
        <v>0</v>
      </c>
      <c r="H17" s="11">
        <f>tot!W17</f>
        <v>0</v>
      </c>
      <c r="I17" s="11">
        <f>tot!AA17</f>
        <v>0</v>
      </c>
      <c r="J17" s="11">
        <f>tot!AE17</f>
        <v>0</v>
      </c>
      <c r="K17" s="11">
        <f>tot!AI17</f>
        <v>0</v>
      </c>
      <c r="L17" s="11">
        <f>tot!AM17</f>
        <v>0</v>
      </c>
      <c r="M17" s="11">
        <f>tot!AQ17</f>
        <v>0</v>
      </c>
      <c r="N17" s="11">
        <f>tot!AU17</f>
        <v>0</v>
      </c>
      <c r="O17" s="11">
        <f>tot!AY17</f>
        <v>0</v>
      </c>
      <c r="P17" s="11">
        <f>tot!BC17</f>
        <v>0</v>
      </c>
      <c r="Q17" s="11">
        <f>tot!BG17</f>
        <v>0</v>
      </c>
      <c r="R17" s="11">
        <f>tot!BK17</f>
        <v>0</v>
      </c>
      <c r="S17" s="11">
        <f>tot!BO17</f>
        <v>0</v>
      </c>
      <c r="T17" s="11">
        <f>tot!BS17</f>
        <v>0</v>
      </c>
      <c r="U17" s="11">
        <f>tot!BW17</f>
        <v>0</v>
      </c>
      <c r="V17" s="11">
        <f>tot!CA17</f>
        <v>0</v>
      </c>
      <c r="W17" s="11">
        <f>tot!CE17</f>
        <v>0</v>
      </c>
      <c r="X17" s="11">
        <f>tot!CI17</f>
        <v>0</v>
      </c>
      <c r="Y17" s="11">
        <f>tot!CM17</f>
        <v>0</v>
      </c>
      <c r="Z17" s="11">
        <f>tot!CQ17</f>
        <v>0</v>
      </c>
      <c r="AA17" s="11">
        <f>tot!CU17</f>
        <v>0</v>
      </c>
      <c r="AB17" s="11">
        <f>tot!CY17</f>
        <v>0</v>
      </c>
      <c r="AC17" s="11">
        <f>tot!DC17</f>
        <v>0</v>
      </c>
      <c r="AD17" s="11">
        <f>tot!DG17</f>
        <v>0</v>
      </c>
      <c r="AE17" s="11">
        <f>tot!DK17</f>
        <v>0</v>
      </c>
      <c r="AF17" s="11">
        <f>tot!DO17</f>
        <v>0</v>
      </c>
      <c r="AG17" s="11">
        <f>tot!DS17</f>
        <v>0</v>
      </c>
      <c r="AH17" s="12">
        <f t="shared" si="0"/>
        <v>0</v>
      </c>
      <c r="AI17" s="12">
        <f t="shared" si="1"/>
        <v>0</v>
      </c>
    </row>
    <row r="18" spans="1:35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1">
        <f>tot!G18</f>
        <v>0</v>
      </c>
      <c r="E18" s="11">
        <f>tot!K18</f>
        <v>0</v>
      </c>
      <c r="F18" s="11">
        <f>tot!O18</f>
        <v>0</v>
      </c>
      <c r="G18" s="11">
        <f>tot!S18</f>
        <v>0</v>
      </c>
      <c r="H18" s="11">
        <f>tot!W18</f>
        <v>0</v>
      </c>
      <c r="I18" s="11">
        <f>tot!AA18</f>
        <v>0</v>
      </c>
      <c r="J18" s="11">
        <f>tot!AE18</f>
        <v>0</v>
      </c>
      <c r="K18" s="11">
        <f>tot!AI18</f>
        <v>0</v>
      </c>
      <c r="L18" s="11">
        <f>tot!AM18</f>
        <v>0</v>
      </c>
      <c r="M18" s="11">
        <f>tot!AQ18</f>
        <v>0</v>
      </c>
      <c r="N18" s="11">
        <f>tot!AU18</f>
        <v>0</v>
      </c>
      <c r="O18" s="11">
        <f>tot!AY18</f>
        <v>0</v>
      </c>
      <c r="P18" s="11">
        <f>tot!BC18</f>
        <v>0</v>
      </c>
      <c r="Q18" s="11">
        <f>tot!BG18</f>
        <v>0</v>
      </c>
      <c r="R18" s="11">
        <f>tot!BK18</f>
        <v>0</v>
      </c>
      <c r="S18" s="11">
        <f>tot!BO18</f>
        <v>0</v>
      </c>
      <c r="T18" s="11">
        <f>tot!BS18</f>
        <v>0</v>
      </c>
      <c r="U18" s="11">
        <f>tot!BW18</f>
        <v>0</v>
      </c>
      <c r="V18" s="11">
        <f>tot!CA18</f>
        <v>0</v>
      </c>
      <c r="W18" s="11">
        <f>tot!CE18</f>
        <v>0</v>
      </c>
      <c r="X18" s="11">
        <f>tot!CI18</f>
        <v>0</v>
      </c>
      <c r="Y18" s="11">
        <f>tot!CM18</f>
        <v>0</v>
      </c>
      <c r="Z18" s="11">
        <f>tot!CQ18</f>
        <v>0</v>
      </c>
      <c r="AA18" s="11">
        <f>tot!CU18</f>
        <v>0</v>
      </c>
      <c r="AB18" s="11">
        <f>tot!CY18</f>
        <v>0</v>
      </c>
      <c r="AC18" s="11">
        <f>tot!DC18</f>
        <v>0</v>
      </c>
      <c r="AD18" s="11">
        <f>tot!DG18</f>
        <v>0</v>
      </c>
      <c r="AE18" s="11">
        <f>tot!DK18</f>
        <v>0</v>
      </c>
      <c r="AF18" s="11">
        <f>tot!DO18</f>
        <v>0</v>
      </c>
      <c r="AG18" s="11">
        <f>tot!DS18</f>
        <v>0</v>
      </c>
      <c r="AH18" s="12">
        <f t="shared" si="0"/>
        <v>0</v>
      </c>
      <c r="AI18" s="12">
        <f t="shared" si="1"/>
        <v>0</v>
      </c>
    </row>
    <row r="19" spans="1:35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1">
        <f>tot!G19</f>
        <v>0</v>
      </c>
      <c r="E19" s="11">
        <f>tot!K19</f>
        <v>0</v>
      </c>
      <c r="F19" s="11">
        <f>tot!O19</f>
        <v>0</v>
      </c>
      <c r="G19" s="11">
        <f>tot!S19</f>
        <v>0</v>
      </c>
      <c r="H19" s="11">
        <f>tot!W19</f>
        <v>0</v>
      </c>
      <c r="I19" s="11">
        <f>tot!AA19</f>
        <v>0</v>
      </c>
      <c r="J19" s="11">
        <f>tot!AE19</f>
        <v>0</v>
      </c>
      <c r="K19" s="11">
        <f>tot!AI19</f>
        <v>0</v>
      </c>
      <c r="L19" s="11">
        <f>tot!AM19</f>
        <v>0</v>
      </c>
      <c r="M19" s="11">
        <f>tot!AQ19</f>
        <v>0</v>
      </c>
      <c r="N19" s="11">
        <f>tot!AU19</f>
        <v>0</v>
      </c>
      <c r="O19" s="11">
        <f>tot!AY19</f>
        <v>0</v>
      </c>
      <c r="P19" s="11">
        <f>tot!BC19</f>
        <v>0</v>
      </c>
      <c r="Q19" s="11">
        <f>tot!BG19</f>
        <v>0</v>
      </c>
      <c r="R19" s="11">
        <f>tot!BK19</f>
        <v>0</v>
      </c>
      <c r="S19" s="11">
        <f>tot!BO19</f>
        <v>0</v>
      </c>
      <c r="T19" s="11">
        <f>tot!BS19</f>
        <v>0</v>
      </c>
      <c r="U19" s="11">
        <f>tot!BW19</f>
        <v>0</v>
      </c>
      <c r="V19" s="11">
        <f>tot!CA19</f>
        <v>0</v>
      </c>
      <c r="W19" s="11">
        <f>tot!CE19</f>
        <v>0</v>
      </c>
      <c r="X19" s="11">
        <f>tot!CI19</f>
        <v>0</v>
      </c>
      <c r="Y19" s="11">
        <f>tot!CM19</f>
        <v>0</v>
      </c>
      <c r="Z19" s="11">
        <f>tot!CQ19</f>
        <v>0</v>
      </c>
      <c r="AA19" s="11">
        <f>tot!CU19</f>
        <v>0</v>
      </c>
      <c r="AB19" s="11">
        <f>tot!CY19</f>
        <v>0</v>
      </c>
      <c r="AC19" s="11">
        <f>tot!DC19</f>
        <v>0</v>
      </c>
      <c r="AD19" s="11">
        <f>tot!DG19</f>
        <v>0</v>
      </c>
      <c r="AE19" s="11">
        <f>tot!DK19</f>
        <v>0</v>
      </c>
      <c r="AF19" s="11">
        <f>tot!DO19</f>
        <v>0</v>
      </c>
      <c r="AG19" s="11">
        <f>tot!DS19</f>
        <v>0</v>
      </c>
      <c r="AH19" s="12">
        <f t="shared" si="0"/>
        <v>0</v>
      </c>
      <c r="AI19" s="12">
        <f t="shared" si="1"/>
        <v>0</v>
      </c>
    </row>
    <row r="20" spans="1:35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1">
        <f>tot!G20</f>
        <v>0</v>
      </c>
      <c r="E20" s="11">
        <f>tot!K20</f>
        <v>0</v>
      </c>
      <c r="F20" s="11">
        <f>tot!O20</f>
        <v>0</v>
      </c>
      <c r="G20" s="11">
        <f>tot!S20</f>
        <v>0</v>
      </c>
      <c r="H20" s="11">
        <f>tot!W20</f>
        <v>0</v>
      </c>
      <c r="I20" s="11" t="str">
        <f>tot!AA20</f>
        <v>A</v>
      </c>
      <c r="J20" s="11">
        <f>tot!AE20</f>
        <v>0</v>
      </c>
      <c r="K20" s="11" t="str">
        <f>tot!AI20</f>
        <v>A</v>
      </c>
      <c r="L20" s="11">
        <f>tot!AM20</f>
        <v>0</v>
      </c>
      <c r="M20" s="11">
        <f>tot!AQ20</f>
        <v>0</v>
      </c>
      <c r="N20" s="11">
        <f>tot!AU20</f>
        <v>0</v>
      </c>
      <c r="O20" s="11">
        <f>tot!AY20</f>
        <v>0</v>
      </c>
      <c r="P20" s="11">
        <f>tot!BC20</f>
        <v>0</v>
      </c>
      <c r="Q20" s="11" t="str">
        <f>tot!BG20</f>
        <v>A</v>
      </c>
      <c r="R20" s="11" t="str">
        <f>tot!BK20</f>
        <v>E</v>
      </c>
      <c r="S20" s="11">
        <f>tot!BO20</f>
        <v>0</v>
      </c>
      <c r="T20" s="11">
        <f>tot!BS20</f>
        <v>0</v>
      </c>
      <c r="U20" s="11">
        <f>tot!BW20</f>
        <v>0</v>
      </c>
      <c r="V20" s="11" t="str">
        <f>tot!CA20</f>
        <v>A</v>
      </c>
      <c r="W20" s="11">
        <f>tot!CE20</f>
        <v>0</v>
      </c>
      <c r="X20" s="11" t="str">
        <f>tot!CI20</f>
        <v>A</v>
      </c>
      <c r="Y20" s="11">
        <f>tot!CM20</f>
        <v>0</v>
      </c>
      <c r="Z20" s="11">
        <f>tot!CQ20</f>
        <v>0</v>
      </c>
      <c r="AA20" s="11">
        <f>tot!CU20</f>
        <v>0</v>
      </c>
      <c r="AB20" s="11">
        <f>tot!CY20</f>
        <v>0</v>
      </c>
      <c r="AC20" s="11">
        <f>tot!DC20</f>
        <v>0</v>
      </c>
      <c r="AD20" s="11">
        <f>tot!DG20</f>
        <v>0</v>
      </c>
      <c r="AE20" s="11">
        <f>tot!DK20</f>
        <v>0</v>
      </c>
      <c r="AF20" s="11">
        <f>tot!DO20</f>
        <v>0</v>
      </c>
      <c r="AG20" s="11">
        <f>tot!DS20</f>
        <v>0</v>
      </c>
      <c r="AH20" s="12">
        <f t="shared" si="0"/>
        <v>5</v>
      </c>
      <c r="AI20" s="12">
        <f t="shared" si="1"/>
        <v>1</v>
      </c>
    </row>
    <row r="21" spans="1:35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1">
        <f>tot!G21</f>
        <v>0</v>
      </c>
      <c r="E21" s="11">
        <f>tot!K21</f>
        <v>0</v>
      </c>
      <c r="F21" s="11">
        <f>tot!O21</f>
        <v>0</v>
      </c>
      <c r="G21" s="11">
        <f>tot!S21</f>
        <v>0</v>
      </c>
      <c r="H21" s="11">
        <f>tot!W21</f>
        <v>0</v>
      </c>
      <c r="I21" s="11">
        <f>tot!AA21</f>
        <v>0</v>
      </c>
      <c r="J21" s="11">
        <f>tot!AE21</f>
        <v>0</v>
      </c>
      <c r="K21" s="11">
        <f>tot!AI21</f>
        <v>0</v>
      </c>
      <c r="L21" s="11">
        <f>tot!AM21</f>
        <v>0</v>
      </c>
      <c r="M21" s="11">
        <f>tot!AQ21</f>
        <v>0</v>
      </c>
      <c r="N21" s="11">
        <f>tot!AU21</f>
        <v>0</v>
      </c>
      <c r="O21" s="11" t="str">
        <f>tot!AY21</f>
        <v>A</v>
      </c>
      <c r="P21" s="11">
        <f>tot!BC21</f>
        <v>0</v>
      </c>
      <c r="Q21" s="11">
        <f>tot!BG21</f>
        <v>0</v>
      </c>
      <c r="R21" s="11">
        <f>tot!BK21</f>
        <v>0</v>
      </c>
      <c r="S21" s="11">
        <f>tot!BO21</f>
        <v>0</v>
      </c>
      <c r="T21" s="11">
        <f>tot!BS21</f>
        <v>0</v>
      </c>
      <c r="U21" s="11">
        <f>tot!BW21</f>
        <v>0</v>
      </c>
      <c r="V21" s="11">
        <f>tot!CA21</f>
        <v>0</v>
      </c>
      <c r="W21" s="11">
        <f>tot!CE21</f>
        <v>0</v>
      </c>
      <c r="X21" s="11">
        <f>tot!CI21</f>
        <v>0</v>
      </c>
      <c r="Y21" s="11">
        <f>tot!CM21</f>
        <v>0</v>
      </c>
      <c r="Z21" s="11">
        <f>tot!CQ21</f>
        <v>0</v>
      </c>
      <c r="AA21" s="11">
        <f>tot!CU21</f>
        <v>0</v>
      </c>
      <c r="AB21" s="11">
        <f>tot!CY21</f>
        <v>0</v>
      </c>
      <c r="AC21" s="11">
        <f>tot!DC21</f>
        <v>0</v>
      </c>
      <c r="AD21" s="11">
        <f>tot!DG21</f>
        <v>0</v>
      </c>
      <c r="AE21" s="11">
        <f>tot!DK21</f>
        <v>0</v>
      </c>
      <c r="AF21" s="11">
        <f>tot!DO21</f>
        <v>0</v>
      </c>
      <c r="AG21" s="11">
        <f>tot!DS21</f>
        <v>0</v>
      </c>
      <c r="AH21" s="12">
        <f t="shared" si="0"/>
        <v>1</v>
      </c>
      <c r="AI21" s="12">
        <f t="shared" si="1"/>
        <v>0</v>
      </c>
    </row>
    <row r="22" spans="1:35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1">
        <f>tot!G22</f>
        <v>0</v>
      </c>
      <c r="E22" s="11">
        <f>tot!K22</f>
        <v>0</v>
      </c>
      <c r="F22" s="11">
        <f>tot!O22</f>
        <v>0</v>
      </c>
      <c r="G22" s="11">
        <f>tot!S22</f>
        <v>0</v>
      </c>
      <c r="H22" s="11">
        <f>tot!W22</f>
        <v>0</v>
      </c>
      <c r="I22" s="11">
        <f>tot!AA22</f>
        <v>0</v>
      </c>
      <c r="J22" s="11">
        <f>tot!AE22</f>
        <v>0</v>
      </c>
      <c r="K22" s="11">
        <f>tot!AI22</f>
        <v>0</v>
      </c>
      <c r="L22" s="11" t="str">
        <f>tot!AM22</f>
        <v>E</v>
      </c>
      <c r="M22" s="11">
        <f>tot!AQ22</f>
        <v>0</v>
      </c>
      <c r="N22" s="11">
        <f>tot!AU22</f>
        <v>0</v>
      </c>
      <c r="O22" s="11">
        <f>tot!AY22</f>
        <v>0</v>
      </c>
      <c r="P22" s="11">
        <f>tot!BC22</f>
        <v>0</v>
      </c>
      <c r="Q22" s="11" t="str">
        <f>tot!BG22</f>
        <v>A</v>
      </c>
      <c r="R22" s="11">
        <f>tot!BK22</f>
        <v>0</v>
      </c>
      <c r="S22" s="11">
        <f>tot!BO22</f>
        <v>0</v>
      </c>
      <c r="T22" s="11">
        <f>tot!BS22</f>
        <v>0</v>
      </c>
      <c r="U22" s="11">
        <f>tot!BW22</f>
        <v>0</v>
      </c>
      <c r="V22" s="11">
        <f>tot!CA22</f>
        <v>0</v>
      </c>
      <c r="W22" s="11">
        <f>tot!CE22</f>
        <v>0</v>
      </c>
      <c r="X22" s="11">
        <f>tot!CI22</f>
        <v>0</v>
      </c>
      <c r="Y22" s="11">
        <f>tot!CM22</f>
        <v>0</v>
      </c>
      <c r="Z22" s="11">
        <f>tot!CQ22</f>
        <v>0</v>
      </c>
      <c r="AA22" s="11">
        <f>tot!CU22</f>
        <v>0</v>
      </c>
      <c r="AB22" s="11">
        <f>tot!CY22</f>
        <v>0</v>
      </c>
      <c r="AC22" s="11">
        <f>tot!DC22</f>
        <v>0</v>
      </c>
      <c r="AD22" s="11">
        <f>tot!DG22</f>
        <v>0</v>
      </c>
      <c r="AE22" s="11">
        <f>tot!DK22</f>
        <v>0</v>
      </c>
      <c r="AF22" s="11">
        <f>tot!DO22</f>
        <v>0</v>
      </c>
      <c r="AG22" s="11">
        <f>tot!DS22</f>
        <v>0</v>
      </c>
      <c r="AH22" s="12">
        <f t="shared" si="0"/>
        <v>1</v>
      </c>
      <c r="AI22" s="12">
        <f t="shared" si="1"/>
        <v>1</v>
      </c>
    </row>
    <row r="23" spans="1:35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1">
        <f>tot!G23</f>
        <v>0</v>
      </c>
      <c r="E23" s="11">
        <f>tot!K23</f>
        <v>0</v>
      </c>
      <c r="F23" s="11">
        <f>tot!O23</f>
        <v>0</v>
      </c>
      <c r="G23" s="11">
        <f>tot!S23</f>
        <v>0</v>
      </c>
      <c r="H23" s="11">
        <f>tot!W23</f>
        <v>0</v>
      </c>
      <c r="I23" s="11">
        <f>tot!AA23</f>
        <v>0</v>
      </c>
      <c r="J23" s="11">
        <f>tot!AE23</f>
        <v>0</v>
      </c>
      <c r="K23" s="11">
        <f>tot!AI23</f>
        <v>0</v>
      </c>
      <c r="L23" s="11">
        <f>tot!AM23</f>
        <v>0</v>
      </c>
      <c r="M23" s="11">
        <f>tot!AQ23</f>
        <v>0</v>
      </c>
      <c r="N23" s="11">
        <f>tot!AU23</f>
        <v>0</v>
      </c>
      <c r="O23" s="11">
        <f>tot!AY23</f>
        <v>0</v>
      </c>
      <c r="P23" s="11">
        <f>tot!BC23</f>
        <v>0</v>
      </c>
      <c r="Q23" s="11">
        <f>tot!BG23</f>
        <v>0</v>
      </c>
      <c r="R23" s="11">
        <f>tot!BK23</f>
        <v>0</v>
      </c>
      <c r="S23" s="11">
        <f>tot!BO23</f>
        <v>0</v>
      </c>
      <c r="T23" s="11">
        <f>tot!BS23</f>
        <v>0</v>
      </c>
      <c r="U23" s="11">
        <f>tot!BW23</f>
        <v>0</v>
      </c>
      <c r="V23" s="11">
        <f>tot!CA23</f>
        <v>0</v>
      </c>
      <c r="W23" s="11">
        <f>tot!CE23</f>
        <v>0</v>
      </c>
      <c r="X23" s="11">
        <f>tot!CI23</f>
        <v>0</v>
      </c>
      <c r="Y23" s="11">
        <f>tot!CM23</f>
        <v>0</v>
      </c>
      <c r="Z23" s="11">
        <f>tot!CQ23</f>
        <v>0</v>
      </c>
      <c r="AA23" s="11">
        <f>tot!CU23</f>
        <v>0</v>
      </c>
      <c r="AB23" s="11">
        <f>tot!CY23</f>
        <v>0</v>
      </c>
      <c r="AC23" s="11">
        <f>tot!DC23</f>
        <v>0</v>
      </c>
      <c r="AD23" s="11">
        <f>tot!DG23</f>
        <v>0</v>
      </c>
      <c r="AE23" s="11">
        <f>tot!DK23</f>
        <v>0</v>
      </c>
      <c r="AF23" s="11">
        <f>tot!DO23</f>
        <v>0</v>
      </c>
      <c r="AG23" s="11">
        <f>tot!DS23</f>
        <v>0</v>
      </c>
      <c r="AH23" s="12">
        <f t="shared" si="0"/>
        <v>0</v>
      </c>
      <c r="AI23" s="12">
        <f t="shared" si="1"/>
        <v>0</v>
      </c>
    </row>
    <row r="24" spans="1:35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1">
        <f>tot!G24</f>
        <v>0</v>
      </c>
      <c r="E24" s="11">
        <f>tot!K24</f>
        <v>0</v>
      </c>
      <c r="F24" s="11">
        <f>tot!O24</f>
        <v>0</v>
      </c>
      <c r="G24" s="11">
        <f>tot!S24</f>
        <v>0</v>
      </c>
      <c r="H24" s="11">
        <f>tot!W24</f>
        <v>0</v>
      </c>
      <c r="I24" s="11">
        <f>tot!AA24</f>
        <v>0</v>
      </c>
      <c r="J24" s="11">
        <f>tot!AE24</f>
        <v>0</v>
      </c>
      <c r="K24" s="11">
        <f>tot!AI24</f>
        <v>0</v>
      </c>
      <c r="L24" s="11">
        <f>tot!AM24</f>
        <v>0</v>
      </c>
      <c r="M24" s="11">
        <f>tot!AQ24</f>
        <v>0</v>
      </c>
      <c r="N24" s="11">
        <f>tot!AU24</f>
        <v>0</v>
      </c>
      <c r="O24" s="11">
        <f>tot!AY24</f>
        <v>0</v>
      </c>
      <c r="P24" s="11">
        <f>tot!BC24</f>
        <v>0</v>
      </c>
      <c r="Q24" s="11">
        <f>tot!BG24</f>
        <v>0</v>
      </c>
      <c r="R24" s="11">
        <f>tot!BK24</f>
        <v>0</v>
      </c>
      <c r="S24" s="11">
        <f>tot!BO24</f>
        <v>0</v>
      </c>
      <c r="T24" s="11">
        <f>tot!BS24</f>
        <v>0</v>
      </c>
      <c r="U24" s="11">
        <f>tot!BW24</f>
        <v>0</v>
      </c>
      <c r="V24" s="11">
        <f>tot!CA24</f>
        <v>0</v>
      </c>
      <c r="W24" s="11">
        <f>tot!CE24</f>
        <v>0</v>
      </c>
      <c r="X24" s="11">
        <f>tot!CI24</f>
        <v>0</v>
      </c>
      <c r="Y24" s="11">
        <f>tot!CM24</f>
        <v>0</v>
      </c>
      <c r="Z24" s="11">
        <f>tot!CQ24</f>
        <v>0</v>
      </c>
      <c r="AA24" s="11">
        <f>tot!CU24</f>
        <v>0</v>
      </c>
      <c r="AB24" s="11">
        <f>tot!CY24</f>
        <v>0</v>
      </c>
      <c r="AC24" s="11">
        <f>tot!DC24</f>
        <v>0</v>
      </c>
      <c r="AD24" s="11">
        <f>tot!DG24</f>
        <v>0</v>
      </c>
      <c r="AE24" s="11">
        <f>tot!DK24</f>
        <v>0</v>
      </c>
      <c r="AF24" s="11">
        <f>tot!DO24</f>
        <v>0</v>
      </c>
      <c r="AG24" s="11">
        <f>tot!DS24</f>
        <v>0</v>
      </c>
      <c r="AH24" s="12">
        <f t="shared" si="0"/>
        <v>0</v>
      </c>
      <c r="AI24" s="12">
        <f t="shared" si="1"/>
        <v>0</v>
      </c>
    </row>
    <row r="25" spans="1:35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1">
        <f>tot!G25</f>
        <v>0</v>
      </c>
      <c r="E25" s="11">
        <f>tot!K25</f>
        <v>0</v>
      </c>
      <c r="F25" s="11">
        <f>tot!O25</f>
        <v>0</v>
      </c>
      <c r="G25" s="11">
        <f>tot!S25</f>
        <v>0</v>
      </c>
      <c r="H25" s="11">
        <f>tot!W25</f>
        <v>0</v>
      </c>
      <c r="I25" s="11">
        <f>tot!AA25</f>
        <v>0</v>
      </c>
      <c r="J25" s="11">
        <f>tot!AE25</f>
        <v>0</v>
      </c>
      <c r="K25" s="11">
        <f>tot!AI25</f>
        <v>0</v>
      </c>
      <c r="L25" s="11">
        <f>tot!AM25</f>
        <v>0</v>
      </c>
      <c r="M25" s="11">
        <f>tot!AQ25</f>
        <v>0</v>
      </c>
      <c r="N25" s="11">
        <f>tot!AU25</f>
        <v>0</v>
      </c>
      <c r="O25" s="11">
        <f>tot!AY25</f>
        <v>0</v>
      </c>
      <c r="P25" s="11">
        <f>tot!BC25</f>
        <v>0</v>
      </c>
      <c r="Q25" s="11">
        <f>tot!BG25</f>
        <v>0</v>
      </c>
      <c r="R25" s="11">
        <f>tot!BK25</f>
        <v>0</v>
      </c>
      <c r="S25" s="11">
        <f>tot!BO25</f>
        <v>0</v>
      </c>
      <c r="T25" s="11">
        <f>tot!BS25</f>
        <v>0</v>
      </c>
      <c r="U25" s="11">
        <f>tot!BW25</f>
        <v>0</v>
      </c>
      <c r="V25" s="11">
        <f>tot!CA25</f>
        <v>0</v>
      </c>
      <c r="W25" s="11">
        <f>tot!CE25</f>
        <v>0</v>
      </c>
      <c r="X25" s="11">
        <f>tot!CI25</f>
        <v>0</v>
      </c>
      <c r="Y25" s="11">
        <f>tot!CM25</f>
        <v>0</v>
      </c>
      <c r="Z25" s="11">
        <f>tot!CQ25</f>
        <v>0</v>
      </c>
      <c r="AA25" s="11">
        <f>tot!CU25</f>
        <v>0</v>
      </c>
      <c r="AB25" s="11" t="str">
        <f>tot!CY25</f>
        <v>A</v>
      </c>
      <c r="AC25" s="11">
        <f>tot!DC25</f>
        <v>0</v>
      </c>
      <c r="AD25" s="11">
        <f>tot!DG25</f>
        <v>0</v>
      </c>
      <c r="AE25" s="11">
        <f>tot!DK25</f>
        <v>0</v>
      </c>
      <c r="AF25" s="11">
        <f>tot!DO25</f>
        <v>0</v>
      </c>
      <c r="AG25" s="11">
        <f>tot!DS25</f>
        <v>0</v>
      </c>
      <c r="AH25" s="12">
        <f t="shared" si="0"/>
        <v>1</v>
      </c>
      <c r="AI25" s="12">
        <f t="shared" si="1"/>
        <v>0</v>
      </c>
    </row>
    <row r="26" spans="1:35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1">
        <f>tot!G26</f>
        <v>0</v>
      </c>
      <c r="E26" s="11">
        <f>tot!K26</f>
        <v>0</v>
      </c>
      <c r="F26" s="11">
        <f>tot!O26</f>
        <v>0</v>
      </c>
      <c r="G26" s="11">
        <f>tot!S26</f>
        <v>0</v>
      </c>
      <c r="H26" s="11">
        <f>tot!W26</f>
        <v>0</v>
      </c>
      <c r="I26" s="11">
        <f>tot!AA26</f>
        <v>0</v>
      </c>
      <c r="J26" s="11">
        <f>tot!AE26</f>
        <v>0</v>
      </c>
      <c r="K26" s="11">
        <f>tot!AI26</f>
        <v>0</v>
      </c>
      <c r="L26" s="11">
        <f>tot!AM26</f>
        <v>0</v>
      </c>
      <c r="M26" s="11">
        <f>tot!AQ26</f>
        <v>0</v>
      </c>
      <c r="N26" s="11">
        <f>tot!AU26</f>
        <v>0</v>
      </c>
      <c r="O26" s="11">
        <f>tot!AY26</f>
        <v>0</v>
      </c>
      <c r="P26" s="11">
        <f>tot!BC26</f>
        <v>0</v>
      </c>
      <c r="Q26" s="11">
        <f>tot!BG26</f>
        <v>0</v>
      </c>
      <c r="R26" s="11">
        <f>tot!BK26</f>
        <v>0</v>
      </c>
      <c r="S26" s="11">
        <f>tot!BO26</f>
        <v>0</v>
      </c>
      <c r="T26" s="11">
        <f>tot!BS26</f>
        <v>0</v>
      </c>
      <c r="U26" s="11">
        <f>tot!BW26</f>
        <v>0</v>
      </c>
      <c r="V26" s="11">
        <f>tot!CA26</f>
        <v>0</v>
      </c>
      <c r="W26" s="11">
        <f>tot!CE26</f>
        <v>0</v>
      </c>
      <c r="X26" s="11">
        <f>tot!CI26</f>
        <v>0</v>
      </c>
      <c r="Y26" s="11">
        <f>tot!CM26</f>
        <v>0</v>
      </c>
      <c r="Z26" s="11">
        <f>tot!CQ26</f>
        <v>0</v>
      </c>
      <c r="AA26" s="11">
        <f>tot!CU26</f>
        <v>0</v>
      </c>
      <c r="AB26" s="11">
        <f>tot!CY26</f>
        <v>0</v>
      </c>
      <c r="AC26" s="11">
        <f>tot!DC26</f>
        <v>0</v>
      </c>
      <c r="AD26" s="11">
        <f>tot!DG26</f>
        <v>0</v>
      </c>
      <c r="AE26" s="11">
        <f>tot!DK26</f>
        <v>0</v>
      </c>
      <c r="AF26" s="11">
        <f>tot!DO26</f>
        <v>0</v>
      </c>
      <c r="AG26" s="11">
        <f>tot!DS26</f>
        <v>0</v>
      </c>
      <c r="AH26" s="12">
        <f t="shared" si="0"/>
        <v>0</v>
      </c>
      <c r="AI26" s="12">
        <f t="shared" si="1"/>
        <v>0</v>
      </c>
    </row>
    <row r="27" spans="1:35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1">
        <f>tot!G27</f>
        <v>0</v>
      </c>
      <c r="E27" s="11">
        <f>tot!K27</f>
        <v>0</v>
      </c>
      <c r="F27" s="11">
        <f>tot!O27</f>
        <v>0</v>
      </c>
      <c r="G27" s="11">
        <f>tot!S27</f>
        <v>0</v>
      </c>
      <c r="H27" s="11">
        <f>tot!W27</f>
        <v>0</v>
      </c>
      <c r="I27" s="11">
        <f>tot!AA27</f>
        <v>0</v>
      </c>
      <c r="J27" s="11">
        <f>tot!AE27</f>
        <v>0</v>
      </c>
      <c r="K27" s="11">
        <f>tot!AI27</f>
        <v>0</v>
      </c>
      <c r="L27" s="11">
        <f>tot!AM27</f>
        <v>0</v>
      </c>
      <c r="M27" s="11">
        <f>tot!AQ27</f>
        <v>0</v>
      </c>
      <c r="N27" s="11">
        <f>tot!AU27</f>
        <v>0</v>
      </c>
      <c r="O27" s="11">
        <f>tot!AY27</f>
        <v>0</v>
      </c>
      <c r="P27" s="11">
        <f>tot!BC27</f>
        <v>0</v>
      </c>
      <c r="Q27" s="11">
        <f>tot!BG27</f>
        <v>0</v>
      </c>
      <c r="R27" s="11">
        <f>tot!BK27</f>
        <v>0</v>
      </c>
      <c r="S27" s="11">
        <f>tot!BO27</f>
        <v>0</v>
      </c>
      <c r="T27" s="11">
        <f>tot!BS27</f>
        <v>0</v>
      </c>
      <c r="U27" s="11">
        <f>tot!BW27</f>
        <v>0</v>
      </c>
      <c r="V27" s="11">
        <f>tot!CA27</f>
        <v>0</v>
      </c>
      <c r="W27" s="11">
        <f>tot!CE27</f>
        <v>0</v>
      </c>
      <c r="X27" s="11">
        <f>tot!CI27</f>
        <v>0</v>
      </c>
      <c r="Y27" s="11">
        <f>tot!CM27</f>
        <v>0</v>
      </c>
      <c r="Z27" s="11">
        <f>tot!CQ27</f>
        <v>0</v>
      </c>
      <c r="AA27" s="11">
        <f>tot!CU27</f>
        <v>0</v>
      </c>
      <c r="AB27" s="11">
        <f>tot!CY27</f>
        <v>0</v>
      </c>
      <c r="AC27" s="11">
        <f>tot!DC27</f>
        <v>0</v>
      </c>
      <c r="AD27" s="11">
        <f>tot!DG27</f>
        <v>0</v>
      </c>
      <c r="AE27" s="11">
        <f>tot!DK27</f>
        <v>0</v>
      </c>
      <c r="AF27" s="11">
        <f>tot!DO27</f>
        <v>0</v>
      </c>
      <c r="AG27" s="11">
        <f>tot!DS27</f>
        <v>0</v>
      </c>
      <c r="AH27" s="12">
        <f t="shared" si="0"/>
        <v>0</v>
      </c>
      <c r="AI27" s="12">
        <f t="shared" si="1"/>
        <v>0</v>
      </c>
    </row>
    <row r="28" spans="1:35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1">
        <f>tot!G28</f>
        <v>0</v>
      </c>
      <c r="E28" s="11">
        <f>tot!K28</f>
        <v>0</v>
      </c>
      <c r="F28" s="11">
        <f>tot!O28</f>
        <v>0</v>
      </c>
      <c r="G28" s="11">
        <f>tot!S28</f>
        <v>0</v>
      </c>
      <c r="H28" s="11">
        <f>tot!W28</f>
        <v>0</v>
      </c>
      <c r="I28" s="11">
        <f>tot!AA28</f>
        <v>0</v>
      </c>
      <c r="J28" s="11">
        <f>tot!AE28</f>
        <v>0</v>
      </c>
      <c r="K28" s="11">
        <f>tot!AI28</f>
        <v>0</v>
      </c>
      <c r="L28" s="11">
        <f>tot!AM28</f>
        <v>0</v>
      </c>
      <c r="M28" s="11">
        <f>tot!AQ28</f>
        <v>0</v>
      </c>
      <c r="N28" s="11">
        <f>tot!AU28</f>
        <v>0</v>
      </c>
      <c r="O28" s="11">
        <f>tot!AY28</f>
        <v>0</v>
      </c>
      <c r="P28" s="11">
        <f>tot!BC28</f>
        <v>0</v>
      </c>
      <c r="Q28" s="11">
        <f>tot!BG28</f>
        <v>0</v>
      </c>
      <c r="R28" s="11">
        <f>tot!BK28</f>
        <v>0</v>
      </c>
      <c r="S28" s="11">
        <f>tot!BO28</f>
        <v>0</v>
      </c>
      <c r="T28" s="11">
        <f>tot!BS28</f>
        <v>0</v>
      </c>
      <c r="U28" s="11">
        <f>tot!BW28</f>
        <v>0</v>
      </c>
      <c r="V28" s="11">
        <f>tot!CA28</f>
        <v>0</v>
      </c>
      <c r="W28" s="11">
        <f>tot!CE28</f>
        <v>0</v>
      </c>
      <c r="X28" s="11">
        <f>tot!CI28</f>
        <v>0</v>
      </c>
      <c r="Y28" s="11">
        <f>tot!CM28</f>
        <v>0</v>
      </c>
      <c r="Z28" s="11">
        <f>tot!CQ28</f>
        <v>0</v>
      </c>
      <c r="AA28" s="11">
        <f>tot!CU28</f>
        <v>0</v>
      </c>
      <c r="AB28" s="11">
        <f>tot!CY28</f>
        <v>0</v>
      </c>
      <c r="AC28" s="11">
        <f>tot!DC28</f>
        <v>0</v>
      </c>
      <c r="AD28" s="11">
        <f>tot!DG28</f>
        <v>0</v>
      </c>
      <c r="AE28" s="11">
        <f>tot!DK28</f>
        <v>0</v>
      </c>
      <c r="AF28" s="11">
        <f>tot!DO28</f>
        <v>0</v>
      </c>
      <c r="AG28" s="11">
        <f>tot!DS28</f>
        <v>0</v>
      </c>
      <c r="AH28" s="12">
        <f t="shared" si="0"/>
        <v>0</v>
      </c>
      <c r="AI28" s="12">
        <f t="shared" si="1"/>
        <v>0</v>
      </c>
    </row>
    <row r="29" spans="1:35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1">
        <f>tot!G29</f>
        <v>0</v>
      </c>
      <c r="E29" s="11">
        <f>tot!K29</f>
        <v>0</v>
      </c>
      <c r="F29" s="11">
        <f>tot!O29</f>
        <v>0</v>
      </c>
      <c r="G29" s="11">
        <f>tot!S29</f>
        <v>0</v>
      </c>
      <c r="H29" s="11">
        <f>tot!W29</f>
        <v>0</v>
      </c>
      <c r="I29" s="11">
        <f>tot!AA29</f>
        <v>0</v>
      </c>
      <c r="J29" s="11">
        <f>tot!AE29</f>
        <v>0</v>
      </c>
      <c r="K29" s="11">
        <f>tot!AI29</f>
        <v>0</v>
      </c>
      <c r="L29" s="11">
        <f>tot!AM29</f>
        <v>0</v>
      </c>
      <c r="M29" s="11">
        <f>tot!AQ29</f>
        <v>0</v>
      </c>
      <c r="N29" s="11">
        <f>tot!AU29</f>
        <v>0</v>
      </c>
      <c r="O29" s="11">
        <f>tot!AY29</f>
        <v>0</v>
      </c>
      <c r="P29" s="11">
        <f>tot!BC29</f>
        <v>0</v>
      </c>
      <c r="Q29" s="11">
        <f>tot!BG29</f>
        <v>0</v>
      </c>
      <c r="R29" s="11">
        <f>tot!BK29</f>
        <v>0</v>
      </c>
      <c r="S29" s="11">
        <f>tot!BO29</f>
        <v>0</v>
      </c>
      <c r="T29" s="11">
        <f>tot!BS29</f>
        <v>0</v>
      </c>
      <c r="U29" s="11">
        <f>tot!BW29</f>
        <v>0</v>
      </c>
      <c r="V29" s="11">
        <f>tot!CA29</f>
        <v>0</v>
      </c>
      <c r="W29" s="11">
        <f>tot!CE29</f>
        <v>0</v>
      </c>
      <c r="X29" s="11">
        <f>tot!CI29</f>
        <v>0</v>
      </c>
      <c r="Y29" s="11">
        <f>tot!CM29</f>
        <v>0</v>
      </c>
      <c r="Z29" s="11">
        <f>tot!CQ29</f>
        <v>0</v>
      </c>
      <c r="AA29" s="11">
        <f>tot!CU29</f>
        <v>0</v>
      </c>
      <c r="AB29" s="11">
        <f>tot!CY29</f>
        <v>0</v>
      </c>
      <c r="AC29" s="11">
        <f>tot!DC29</f>
        <v>0</v>
      </c>
      <c r="AD29" s="11">
        <f>tot!DG29</f>
        <v>0</v>
      </c>
      <c r="AE29" s="11">
        <f>tot!DK29</f>
        <v>0</v>
      </c>
      <c r="AF29" s="11">
        <f>tot!DO29</f>
        <v>0</v>
      </c>
      <c r="AG29" s="11">
        <f>tot!DS29</f>
        <v>0</v>
      </c>
      <c r="AH29" s="12">
        <f t="shared" si="0"/>
        <v>0</v>
      </c>
      <c r="AI29" s="12">
        <f t="shared" si="1"/>
        <v>0</v>
      </c>
    </row>
    <row r="30" spans="1:35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1">
        <f>tot!G30</f>
        <v>0</v>
      </c>
      <c r="E30" s="11">
        <f>tot!K30</f>
        <v>0</v>
      </c>
      <c r="F30" s="11">
        <f>tot!O30</f>
        <v>0</v>
      </c>
      <c r="G30" s="11">
        <f>tot!S30</f>
        <v>0</v>
      </c>
      <c r="H30" s="11">
        <f>tot!W30</f>
        <v>0</v>
      </c>
      <c r="I30" s="11">
        <f>tot!AA30</f>
        <v>0</v>
      </c>
      <c r="J30" s="11">
        <f>tot!AE30</f>
        <v>0</v>
      </c>
      <c r="K30" s="11">
        <f>tot!AI30</f>
        <v>0</v>
      </c>
      <c r="L30" s="11">
        <f>tot!AM30</f>
        <v>0</v>
      </c>
      <c r="M30" s="11">
        <f>tot!AQ30</f>
        <v>0</v>
      </c>
      <c r="N30" s="11">
        <f>tot!AU30</f>
        <v>0</v>
      </c>
      <c r="O30" s="11">
        <f>tot!AY30</f>
        <v>0</v>
      </c>
      <c r="P30" s="11">
        <f>tot!BC30</f>
        <v>0</v>
      </c>
      <c r="Q30" s="11">
        <f>tot!BG30</f>
        <v>0</v>
      </c>
      <c r="R30" s="11" t="str">
        <f>tot!BK30</f>
        <v>A</v>
      </c>
      <c r="S30" s="11">
        <f>tot!BO30</f>
        <v>0</v>
      </c>
      <c r="T30" s="11">
        <f>tot!BS30</f>
        <v>0</v>
      </c>
      <c r="U30" s="11">
        <f>tot!BW30</f>
        <v>0</v>
      </c>
      <c r="V30" s="11">
        <f>tot!CA30</f>
        <v>0</v>
      </c>
      <c r="W30" s="11">
        <f>tot!CE30</f>
        <v>0</v>
      </c>
      <c r="X30" s="11" t="str">
        <f>tot!CI30</f>
        <v>A</v>
      </c>
      <c r="Y30" s="11">
        <f>tot!CM30</f>
        <v>0</v>
      </c>
      <c r="Z30" s="11">
        <f>tot!CQ30</f>
        <v>0</v>
      </c>
      <c r="AA30" s="11">
        <f>tot!CU30</f>
        <v>0</v>
      </c>
      <c r="AB30" s="11">
        <f>tot!CY30</f>
        <v>0</v>
      </c>
      <c r="AC30" s="11">
        <f>tot!DC30</f>
        <v>0</v>
      </c>
      <c r="AD30" s="11">
        <f>tot!DG30</f>
        <v>0</v>
      </c>
      <c r="AE30" s="11">
        <f>tot!DK30</f>
        <v>0</v>
      </c>
      <c r="AF30" s="11">
        <f>tot!DO30</f>
        <v>0</v>
      </c>
      <c r="AG30" s="11">
        <f>tot!DS30</f>
        <v>0</v>
      </c>
      <c r="AH30" s="12">
        <f t="shared" si="0"/>
        <v>2</v>
      </c>
      <c r="AI30" s="12">
        <f t="shared" si="1"/>
        <v>0</v>
      </c>
    </row>
    <row r="31" spans="1:35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1">
        <f>tot!G31</f>
        <v>0</v>
      </c>
      <c r="E31" s="11">
        <f>tot!K31</f>
        <v>0</v>
      </c>
      <c r="F31" s="11">
        <f>tot!O31</f>
        <v>0</v>
      </c>
      <c r="G31" s="11" t="str">
        <f>tot!S31</f>
        <v>A</v>
      </c>
      <c r="H31" s="11">
        <f>tot!W31</f>
        <v>0</v>
      </c>
      <c r="I31" s="11">
        <f>tot!AA31</f>
        <v>0</v>
      </c>
      <c r="J31" s="11">
        <f>tot!AE31</f>
        <v>0</v>
      </c>
      <c r="K31" s="11">
        <f>tot!AI31</f>
        <v>0</v>
      </c>
      <c r="L31" s="11">
        <f>tot!AM31</f>
        <v>0</v>
      </c>
      <c r="M31" s="11">
        <f>tot!AQ31</f>
        <v>0</v>
      </c>
      <c r="N31" s="11">
        <f>tot!AU31</f>
        <v>0</v>
      </c>
      <c r="O31" s="11">
        <f>tot!AY31</f>
        <v>0</v>
      </c>
      <c r="P31" s="11">
        <f>tot!BC31</f>
        <v>0</v>
      </c>
      <c r="Q31" s="11">
        <f>tot!BG31</f>
        <v>0</v>
      </c>
      <c r="R31" s="11">
        <f>tot!BK31</f>
        <v>0</v>
      </c>
      <c r="S31" s="11" t="str">
        <f>tot!BO31</f>
        <v>A</v>
      </c>
      <c r="T31" s="11">
        <f>tot!BS31</f>
        <v>0</v>
      </c>
      <c r="U31" s="11">
        <f>tot!BW31</f>
        <v>0</v>
      </c>
      <c r="V31" s="11">
        <f>tot!CA31</f>
        <v>0</v>
      </c>
      <c r="W31" s="11">
        <f>tot!CE31</f>
        <v>0</v>
      </c>
      <c r="X31" s="11">
        <f>tot!CI31</f>
        <v>0</v>
      </c>
      <c r="Y31" s="11">
        <f>tot!CM31</f>
        <v>0</v>
      </c>
      <c r="Z31" s="11">
        <f>tot!CQ31</f>
        <v>0</v>
      </c>
      <c r="AA31" s="11">
        <f>tot!CU31</f>
        <v>0</v>
      </c>
      <c r="AB31" s="11">
        <f>tot!CY31</f>
        <v>0</v>
      </c>
      <c r="AC31" s="11">
        <f>tot!DC31</f>
        <v>0</v>
      </c>
      <c r="AD31" s="11">
        <f>tot!DG31</f>
        <v>0</v>
      </c>
      <c r="AE31" s="11">
        <f>tot!DK31</f>
        <v>0</v>
      </c>
      <c r="AF31" s="11">
        <f>tot!DO31</f>
        <v>0</v>
      </c>
      <c r="AG31" s="11">
        <f>tot!DS31</f>
        <v>0</v>
      </c>
      <c r="AH31" s="12">
        <f t="shared" si="0"/>
        <v>2</v>
      </c>
      <c r="AI31" s="12">
        <f t="shared" si="1"/>
        <v>0</v>
      </c>
    </row>
    <row r="32" spans="1:35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1">
        <f>tot!G32</f>
        <v>0</v>
      </c>
      <c r="E32" s="11">
        <f>tot!K32</f>
        <v>0</v>
      </c>
      <c r="F32" s="11">
        <f>tot!O32</f>
        <v>0</v>
      </c>
      <c r="G32" s="11">
        <f>tot!S32</f>
        <v>0</v>
      </c>
      <c r="H32" s="11">
        <f>tot!W32</f>
        <v>0</v>
      </c>
      <c r="I32" s="11">
        <f>tot!AA32</f>
        <v>0</v>
      </c>
      <c r="J32" s="11">
        <f>tot!AE32</f>
        <v>0</v>
      </c>
      <c r="K32" s="11">
        <f>tot!AI32</f>
        <v>0</v>
      </c>
      <c r="L32" s="11">
        <f>tot!AM32</f>
        <v>0</v>
      </c>
      <c r="M32" s="11">
        <f>tot!AQ32</f>
        <v>0</v>
      </c>
      <c r="N32" s="11">
        <f>tot!AU32</f>
        <v>0</v>
      </c>
      <c r="O32" s="11">
        <f>tot!AY32</f>
        <v>0</v>
      </c>
      <c r="P32" s="11">
        <f>tot!BC32</f>
        <v>0</v>
      </c>
      <c r="Q32" s="11">
        <f>tot!BG32</f>
        <v>0</v>
      </c>
      <c r="R32" s="11">
        <f>tot!BK32</f>
        <v>0</v>
      </c>
      <c r="S32" s="11">
        <f>tot!BO32</f>
        <v>0</v>
      </c>
      <c r="T32" s="11">
        <f>tot!BS32</f>
        <v>0</v>
      </c>
      <c r="U32" s="11">
        <f>tot!BW32</f>
        <v>0</v>
      </c>
      <c r="V32" s="11">
        <f>tot!CA32</f>
        <v>0</v>
      </c>
      <c r="W32" s="11">
        <f>tot!CE32</f>
        <v>0</v>
      </c>
      <c r="X32" s="11">
        <f>tot!CI32</f>
        <v>0</v>
      </c>
      <c r="Y32" s="11">
        <f>tot!CM32</f>
        <v>0</v>
      </c>
      <c r="Z32" s="11">
        <f>tot!CQ32</f>
        <v>0</v>
      </c>
      <c r="AA32" s="11">
        <f>tot!CU32</f>
        <v>0</v>
      </c>
      <c r="AB32" s="11">
        <f>tot!CY32</f>
        <v>0</v>
      </c>
      <c r="AC32" s="11">
        <f>tot!DC32</f>
        <v>0</v>
      </c>
      <c r="AD32" s="11">
        <f>tot!DG32</f>
        <v>0</v>
      </c>
      <c r="AE32" s="11">
        <f>tot!DK32</f>
        <v>0</v>
      </c>
      <c r="AF32" s="11">
        <f>tot!DO32</f>
        <v>0</v>
      </c>
      <c r="AG32" s="11">
        <f>tot!DS32</f>
        <v>0</v>
      </c>
      <c r="AH32" s="12">
        <f t="shared" si="0"/>
        <v>0</v>
      </c>
      <c r="AI32" s="12">
        <f t="shared" si="1"/>
        <v>0</v>
      </c>
    </row>
    <row r="33" spans="1:35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1">
        <f>tot!G33</f>
        <v>0</v>
      </c>
      <c r="E33" s="11">
        <f>tot!K33</f>
        <v>0</v>
      </c>
      <c r="F33" s="11">
        <f>tot!O33</f>
        <v>0</v>
      </c>
      <c r="G33" s="11">
        <f>tot!S33</f>
        <v>0</v>
      </c>
      <c r="H33" s="11">
        <f>tot!W33</f>
        <v>0</v>
      </c>
      <c r="I33" s="11">
        <f>tot!AA33</f>
        <v>0</v>
      </c>
      <c r="J33" s="11">
        <f>tot!AE33</f>
        <v>0</v>
      </c>
      <c r="K33" s="11">
        <f>tot!AI33</f>
        <v>0</v>
      </c>
      <c r="L33" s="11">
        <f>tot!AM33</f>
        <v>0</v>
      </c>
      <c r="M33" s="11">
        <f>tot!AQ33</f>
        <v>0</v>
      </c>
      <c r="N33" s="11">
        <f>tot!AU33</f>
        <v>0</v>
      </c>
      <c r="O33" s="11">
        <f>tot!AY33</f>
        <v>0</v>
      </c>
      <c r="P33" s="11">
        <f>tot!BC33</f>
        <v>0</v>
      </c>
      <c r="Q33" s="11">
        <f>tot!BG33</f>
        <v>0</v>
      </c>
      <c r="R33" s="11">
        <f>tot!BK33</f>
        <v>0</v>
      </c>
      <c r="S33" s="11">
        <f>tot!BO33</f>
        <v>0</v>
      </c>
      <c r="T33" s="11">
        <f>tot!BS33</f>
        <v>0</v>
      </c>
      <c r="U33" s="11">
        <f>tot!BW33</f>
        <v>0</v>
      </c>
      <c r="V33" s="11">
        <f>tot!CA33</f>
        <v>0</v>
      </c>
      <c r="W33" s="11">
        <f>tot!CE33</f>
        <v>0</v>
      </c>
      <c r="X33" s="11">
        <f>tot!CI33</f>
        <v>0</v>
      </c>
      <c r="Y33" s="11">
        <f>tot!CM33</f>
        <v>0</v>
      </c>
      <c r="Z33" s="11">
        <f>tot!CQ33</f>
        <v>0</v>
      </c>
      <c r="AA33" s="11">
        <f>tot!CU33</f>
        <v>0</v>
      </c>
      <c r="AB33" s="11">
        <f>tot!CY33</f>
        <v>0</v>
      </c>
      <c r="AC33" s="11">
        <f>tot!DC33</f>
        <v>0</v>
      </c>
      <c r="AD33" s="11">
        <f>tot!DG33</f>
        <v>0</v>
      </c>
      <c r="AE33" s="11">
        <f>tot!DK33</f>
        <v>0</v>
      </c>
      <c r="AF33" s="11">
        <f>tot!DO33</f>
        <v>0</v>
      </c>
      <c r="AG33" s="11">
        <f>tot!DS33</f>
        <v>0</v>
      </c>
      <c r="AH33" s="12">
        <f t="shared" si="0"/>
        <v>0</v>
      </c>
      <c r="AI33" s="12">
        <f t="shared" si="1"/>
        <v>0</v>
      </c>
    </row>
    <row r="34" spans="1:35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1">
        <f>tot!G34</f>
        <v>0</v>
      </c>
      <c r="E34" s="11">
        <f>tot!K34</f>
        <v>0</v>
      </c>
      <c r="F34" s="11">
        <f>tot!O34</f>
        <v>0</v>
      </c>
      <c r="G34" s="11">
        <f>tot!S34</f>
        <v>0</v>
      </c>
      <c r="H34" s="11">
        <f>tot!W34</f>
        <v>0</v>
      </c>
      <c r="I34" s="11">
        <f>tot!AA34</f>
        <v>0</v>
      </c>
      <c r="J34" s="11">
        <f>tot!AE34</f>
        <v>0</v>
      </c>
      <c r="K34" s="11">
        <f>tot!AI34</f>
        <v>0</v>
      </c>
      <c r="L34" s="11">
        <f>tot!AM34</f>
        <v>0</v>
      </c>
      <c r="M34" s="11">
        <f>tot!AQ34</f>
        <v>0</v>
      </c>
      <c r="N34" s="11">
        <f>tot!AU34</f>
        <v>0</v>
      </c>
      <c r="O34" s="11">
        <f>tot!AY34</f>
        <v>0</v>
      </c>
      <c r="P34" s="11">
        <f>tot!BC34</f>
        <v>0</v>
      </c>
      <c r="Q34" s="11">
        <f>tot!BG34</f>
        <v>0</v>
      </c>
      <c r="R34" s="11">
        <f>tot!BK34</f>
        <v>0</v>
      </c>
      <c r="S34" s="11">
        <f>tot!BO34</f>
        <v>0</v>
      </c>
      <c r="T34" s="11">
        <f>tot!BS34</f>
        <v>0</v>
      </c>
      <c r="U34" s="11">
        <f>tot!BW34</f>
        <v>0</v>
      </c>
      <c r="V34" s="11">
        <f>tot!CA34</f>
        <v>0</v>
      </c>
      <c r="W34" s="11" t="str">
        <f>tot!CE34</f>
        <v>A</v>
      </c>
      <c r="X34" s="11">
        <f>tot!CI34</f>
        <v>0</v>
      </c>
      <c r="Y34" s="11">
        <f>tot!CM34</f>
        <v>0</v>
      </c>
      <c r="Z34" s="11">
        <f>tot!CQ34</f>
        <v>0</v>
      </c>
      <c r="AA34" s="11">
        <f>tot!CU34</f>
        <v>0</v>
      </c>
      <c r="AB34" s="11">
        <f>tot!CY34</f>
        <v>0</v>
      </c>
      <c r="AC34" s="11">
        <f>tot!DC34</f>
        <v>0</v>
      </c>
      <c r="AD34" s="11">
        <f>tot!DG34</f>
        <v>0</v>
      </c>
      <c r="AE34" s="11">
        <f>tot!DK34</f>
        <v>0</v>
      </c>
      <c r="AF34" s="11">
        <f>tot!DO34</f>
        <v>0</v>
      </c>
      <c r="AG34" s="11">
        <f>tot!DS34</f>
        <v>0</v>
      </c>
      <c r="AH34" s="12">
        <f t="shared" si="0"/>
        <v>1</v>
      </c>
      <c r="AI34" s="12">
        <f t="shared" si="1"/>
        <v>0</v>
      </c>
    </row>
    <row r="35" spans="1:35" ht="12.75" customHeight="1">
      <c r="A35" s="11"/>
      <c r="B35" s="11"/>
      <c r="C35" s="11"/>
    </row>
    <row r="36" spans="1:35" ht="12.75" customHeight="1">
      <c r="A36" s="11"/>
      <c r="B36" s="11"/>
      <c r="C36" s="11"/>
    </row>
    <row r="37" spans="1:35" ht="12.75" customHeight="1">
      <c r="A37" s="11"/>
      <c r="B37" s="11"/>
      <c r="C37" s="11"/>
    </row>
    <row r="38" spans="1:35" ht="12.75" customHeight="1">
      <c r="A38" s="11"/>
      <c r="B38" s="11"/>
      <c r="C38" s="11"/>
    </row>
    <row r="39" spans="1:35" ht="12.75" customHeight="1">
      <c r="A39" s="11"/>
      <c r="B39" s="11"/>
      <c r="C39" s="11"/>
    </row>
    <row r="40" spans="1:35" ht="12.75" customHeight="1">
      <c r="A40" s="11"/>
      <c r="B40" s="11"/>
      <c r="C40" s="11"/>
    </row>
    <row r="41" spans="1:35" ht="12.75" customHeight="1">
      <c r="A41" s="11"/>
      <c r="B41" s="11"/>
      <c r="C41" s="11"/>
    </row>
    <row r="42" spans="1:35" ht="12.75" customHeight="1">
      <c r="A42" s="11"/>
      <c r="B42" s="11"/>
      <c r="C42" s="11"/>
    </row>
    <row r="43" spans="1:35" ht="12.75" customHeight="1">
      <c r="A43" s="11"/>
      <c r="B43" s="11"/>
      <c r="C43" s="11"/>
    </row>
    <row r="44" spans="1:35" ht="12.75" customHeight="1">
      <c r="A44" s="11"/>
      <c r="B44" s="11"/>
      <c r="C44" s="11"/>
    </row>
    <row r="45" spans="1:35" ht="12.75" customHeight="1">
      <c r="A45" s="11"/>
      <c r="B45" s="11"/>
      <c r="C45" s="11"/>
    </row>
    <row r="46" spans="1:35" ht="12.75" customHeight="1">
      <c r="A46" s="11"/>
      <c r="B46" s="11"/>
      <c r="C46" s="11"/>
    </row>
    <row r="47" spans="1:35" ht="12.75" customHeight="1">
      <c r="A47" s="11"/>
      <c r="B47" s="11"/>
      <c r="C47" s="11"/>
    </row>
    <row r="48" spans="1:35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dcterms:modified xsi:type="dcterms:W3CDTF">2023-04-17T16:16:39Z</dcterms:modified>
</cp:coreProperties>
</file>