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<sst xmlns="http://schemas.openxmlformats.org/spreadsheetml/2006/main" count="448" uniqueCount="220">
  <si>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</si>
  <si>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</si>
  <si>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</si>
  <si>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</si>
  <si>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</si>
  <si>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</si>
  <si>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</si>
  <si>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</si>
  <si>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</si>
  <si>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</si>
  <si>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</si>
  <si>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</si>
  <si>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</si>
  <si>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</si>
  <si>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</si>
  <si>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</si>
  <si>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</si>
  <si>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</si>
  <si>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</si>
  <si>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</si>
  <si>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</si>
  <si>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</si>
  <si>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</si>
  <si>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</si>
  <si>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</si>
  <si>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</si>
  <si>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</si>
  <si>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</si>
  <si>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</si>
  <si>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</si>
  <si>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</si>
  <si>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</si>
  <si>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</si>
  <si>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</si>
  <si>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</si>
  <si>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</si>
  <si>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</si>
  <si>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</si>
  <si>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</si>
  <si>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</si>
  <si>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</si>
  <si>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</si>
  <si>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</si>
  <si>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</si>
  <si>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</si>
  <si>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</si>
  <si>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</si>
  <si>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</si>
  <si>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</si>
  <si>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</si>
  <si>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</si>
  <si>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</si>
  <si>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</si>
  <si>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</si>
  <si>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</si>
  <si>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</si>
  <si>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Finished in Sprint 3</t>
  </si>
  <si>
    <t xml:space="preserve">Customer</t>
  </si>
  <si>
    <t xml:space="preserve">Slowly draw stylized logo with vectors in the About dialog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</si>
  <si>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</si>
  <si>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</si>
  <si>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</si>
  <si>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</si>
  <si>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</si>
  <si>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</si>
  <si>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</si>
  <si>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</si>
  <si>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</si>
  <si>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</si>
  <si>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</si>
  <si>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</si>
  <si>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</si>
  <si>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</si>
  <si>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</si>
  <si>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Finished in Sprint 4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</si>
  <si>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</si>
  <si>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</si>
  <si>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</si>
  <si>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Finished in Sprint 5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</si>
  <si>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</si>
  <si>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</si>
  <si>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</si>
  <si>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</si>
  <si>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CO</t>
  </si>
  <si>
    <t xml:space="preserve">Create an order of many servings of ice cream</t>
  </si>
  <si>
    <t xml:space="preserve">Serve everyone in a customer party</t>
  </si>
  <si>
    <t xml:space="preserve">MAXS</t>
  </si>
  <si>
    <t xml:space="preserve">Limit scoops to the maximum the container will hold</t>
  </si>
  <si>
    <t xml:space="preserve">Avoid orders that can't be filled</t>
  </si>
  <si>
    <t xml:space="preserve">This was a bug in the previous sprint</t>
  </si>
  <si>
    <t xml:space="preserve">RCPT</t>
  </si>
  <si>
    <t xml:space="preserve">Show the price for each Order in a receipt format</t>
  </si>
  <si>
    <t xml:space="preserve">Verify I got what I ordered and what it costs</t>
  </si>
  <si>
    <t xml:space="preserve">Add the price, cost methods as needed across package product</t>
  </si>
  <si>
    <t xml:space="preserve">CB</t>
  </si>
  <si>
    <t xml:space="preserve">Create a new beloved customer</t>
  </si>
  <si>
    <t xml:space="preserve">Keep track of our customers</t>
  </si>
  <si>
    <t xml:space="preserve">Person &lt;|- Customer</t>
  </si>
  <si>
    <t xml:space="preserve">SCO</t>
  </si>
  <si>
    <t xml:space="preserve">Associate a customer with each order</t>
  </si>
  <si>
    <t xml:space="preserve">Identify who should receive each order</t>
  </si>
  <si>
    <t xml:space="preserve">RO</t>
  </si>
  <si>
    <t xml:space="preserve">Can select a previous serving when placing a new order</t>
  </si>
  <si>
    <t xml:space="preserve">Needn’t repeatedly create the same serving</t>
  </si>
  <si>
    <t xml:space="preserve">Create a simple MultiMap and use a MultiMap&lt;Customer, Serving&gt; object in Emporium for this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</si>
  <si>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</si>
  <si>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</si>
  <si>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</si>
  <si>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 with a running account of gross and net income</t>
  </si>
  <si>
    <t xml:space="preserve">CTM</t>
  </si>
  <si>
    <t xml:space="preserve">Create a new server</t>
  </si>
  <si>
    <t xml:space="preserve">Staff the emporium</t>
  </si>
  <si>
    <t xml:space="preserve">STM</t>
  </si>
  <si>
    <t xml:space="preserve">Associate a server with each order</t>
  </si>
  <si>
    <t xml:space="preserve">Allocate tips, ensure prompt service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</si>
  <si>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</si>
  <si>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</si>
  <si>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</si>
  <si>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</si>
  <si>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</si>
  <si>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</si>
  <si>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</si>
  <si>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</si>
  <si>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</si>
  <si>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</si>
  <si>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</si>
  <si>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</si>
  <si>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</si>
  <si>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</si>
  <si>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</si>
  <si>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</si>
  <si>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</si>
  <si>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</si>
  <si>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</si>
  <si>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</si>
  <si>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</si>
  <si>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</si>
  <si>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Here’s where cost for each Order comes in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</si>
  <si>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</si>
  <si>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</si>
  <si>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</si>
  <si>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</si>
  <si>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</si>
  <si>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</si>
  <si>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</si>
  <si>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</si>
  <si>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</si>
  <si>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</si>
  <si>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</si>
  <si>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</si>
  <si>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</si>
  <si>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</si>
  <si>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</si>
  <si>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</si>
  <si>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</si>
  <si>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</si>
  <si>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</si>
  <si>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</si>
  <si>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</si>
  <si>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</si>
  <si>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</si>
  <si>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</si>
  <si>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</si>
  <si>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</si>
  <si>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</si>
  <si>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</si>
  <si>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</si>
  <si>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</si>
  <si>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</si>
  <si>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</si>
  <si>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</si>
  <si>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</si>
  <si>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</si>
  <si>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</si>
  <si>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</si>
  <si>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</si>
  <si>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</si>
  <si>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</si>
  <si>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</si>
  <si>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</si>
  <si>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</si>
  <si>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</si>
  <si>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</si>
  <si>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</si>
  <si>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</si>
  <si>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</si>
  <si>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</si>
  <si>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</si>
  <si>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</si>
  <si>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</si>
  <si>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</si>
  <si>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</si>
  <si>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</si>
  <si>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</si>
  <si>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</si>
  <si>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</si>
  <si>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</si>
  <si>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</si>
  <si>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</si>
  <si>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</si>
  <si>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</si>
  <si>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</si>
  <si>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</si>
  <si>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</si>
  <si>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</si>
  <si>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Scoop Class created. Debugging toString Method for multiple MixIns.</t>
  </si>
  <si>
    <t xml:space="preserve">Created a GUI instead of a Terminal, with all MenuItems created</t>
  </si>
  <si>
    <t xml:space="preserve">Need to handle exception and cancel cases.</t>
  </si>
  <si>
    <t xml:space="preserve">Completed Day 7</t>
  </si>
  <si>
    <t xml:space="preserve">Added Toolbar with customized icons. Need to reformat to same size.</t>
  </si>
  <si>
    <t xml:space="preserve">Completed Day 5</t>
  </si>
  <si>
    <t xml:space="preserve">Added Save function allowing user to save to a default file.</t>
  </si>
  <si>
    <t xml:space="preserve">Added Load function allowing user to open a specified file.</t>
  </si>
  <si>
    <t xml:space="preserve">Added SaveAs function allowing user to save a specified file.</t>
  </si>
  <si>
    <t xml:space="preserve">Basic vector image file created in Canvas class.</t>
  </si>
  <si>
    <t xml:space="preserve">Create a new container.</t>
  </si>
  <si>
    <t xml:space="preserve">In Work</t>
  </si>
  <si>
    <t xml:space="preserve">BONUS</t>
  </si>
  <si>
    <t xml:space="preserve">IMPORTANT: This is an optional sprint for students seeking additional points</t>
  </si>
  <si>
    <t xml:space="preserve">--&gt; Add tasks to complete each feature for this sprint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</si>
</sst>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508118910817"/>
          <c:y val="0.161916771752837"/>
          <c:w val="0.884211841119161"/>
          <c:h val="0.63556116015132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41</c:v>
                </c:pt>
                <c:pt idx="2">
                  <c:v>39</c:v>
                </c:pt>
                <c:pt idx="3">
                  <c:v>34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</c:numCache>
            </c:numRef>
          </c:yVal>
          <c:smooth val="0"/>
        </c:ser>
        <c:axId val="36277787"/>
        <c:axId val="67756759"/>
      </c:scatterChart>
      <c:valAx>
        <c:axId val="36277787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756759"/>
        <c:crosses val="autoZero"/>
        <c:crossBetween val="midCat"/>
      </c:valAx>
      <c:valAx>
        <c:axId val="6775675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2777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673620"/>
        <c:axId val="81209800"/>
      </c:lineChart>
      <c:catAx>
        <c:axId val="966736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209800"/>
        <c:crosses val="autoZero"/>
        <c:auto val="1"/>
        <c:lblAlgn val="ctr"/>
        <c:lblOffset val="100"/>
        <c:noMultiLvlLbl val="0"/>
      </c:catAx>
      <c:valAx>
        <c:axId val="81209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6736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060412"/>
        <c:axId val="92184231"/>
      </c:lineChart>
      <c:catAx>
        <c:axId val="990604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184231"/>
        <c:crosses val="autoZero"/>
        <c:auto val="1"/>
        <c:lblAlgn val="ctr"/>
        <c:lblOffset val="100"/>
        <c:noMultiLvlLbl val="0"/>
      </c:catAx>
      <c:valAx>
        <c:axId val="92184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0604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256996"/>
        <c:axId val="87072029"/>
      </c:lineChart>
      <c:catAx>
        <c:axId val="462569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072029"/>
        <c:crosses val="autoZero"/>
        <c:auto val="1"/>
        <c:lblAlgn val="ctr"/>
        <c:lblOffset val="100"/>
        <c:noMultiLvlLbl val="0"/>
      </c:catAx>
      <c:valAx>
        <c:axId val="870720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62569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431032"/>
        <c:axId val="47087064"/>
      </c:lineChart>
      <c:catAx>
        <c:axId val="72431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087064"/>
        <c:crosses val="autoZero"/>
        <c:auto val="1"/>
        <c:lblAlgn val="ctr"/>
        <c:lblOffset val="100"/>
        <c:noMultiLvlLbl val="0"/>
      </c:catAx>
      <c:valAx>
        <c:axId val="47087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4310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595829"/>
        <c:axId val="33754770"/>
      </c:lineChart>
      <c:catAx>
        <c:axId val="985958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754770"/>
        <c:crosses val="autoZero"/>
        <c:auto val="1"/>
        <c:lblAlgn val="ctr"/>
        <c:lblOffset val="100"/>
        <c:noMultiLvlLbl val="0"/>
      </c:catAx>
      <c:valAx>
        <c:axId val="337547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5958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748132"/>
        <c:axId val="38208832"/>
      </c:lineChart>
      <c:catAx>
        <c:axId val="837481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8208832"/>
        <c:crosses val="autoZero"/>
        <c:auto val="1"/>
        <c:lblAlgn val="ctr"/>
        <c:lblOffset val="100"/>
        <c:noMultiLvlLbl val="0"/>
      </c:catAx>
      <c:valAx>
        <c:axId val="38208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7481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199080</xdr:colOff>
      <xdr:row>1</xdr:row>
      <xdr:rowOff>46800</xdr:rowOff>
    </xdr:from>
    <xdr:to>
      <xdr:col>10</xdr:col>
      <xdr:colOff>3201480</xdr:colOff>
      <xdr:row>18</xdr:row>
      <xdr:rowOff>119880</xdr:rowOff>
    </xdr:to>
    <xdr:graphicFrame>
      <xdr:nvGraphicFramePr>
        <xdr:cNvPr id="0" name=""/>
        <xdr:cNvGraphicFramePr/>
      </xdr:nvGraphicFramePr>
      <xdr:xfrm>
        <a:off x="9115560" y="268200"/>
        <a:ext cx="5763960" cy="285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1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2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3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4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5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517680</xdr:colOff>
      <xdr:row>13</xdr:row>
      <xdr:rowOff>128880</xdr:rowOff>
    </xdr:to>
    <xdr:graphicFrame>
      <xdr:nvGraphicFramePr>
        <xdr:cNvPr id="6" name=""/>
        <xdr:cNvGraphicFramePr/>
      </xdr:nvGraphicFramePr>
      <xdr:xfrm>
        <a:off x="4092120" y="446400"/>
        <a:ext cx="3746880" cy="184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4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I38" activeCellId="0" sqref="I3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COUNT(B24:B136)</f>
        <v>45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41</v>
      </c>
      <c r="C13" s="10" t="n">
        <f aca="false">COUNTIF(G$24:G$110,"Finished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39</v>
      </c>
      <c r="C14" s="10" t="n">
        <f aca="false">COUNTIF(G$24:G$110,"Finished in Sprint 2")</f>
        <v>2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34</v>
      </c>
      <c r="C15" s="10" t="n">
        <f aca="false">COUNTIF(G$24:G$110,"Finished in Sprint 3")</f>
        <v>5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32</v>
      </c>
      <c r="C16" s="10" t="n">
        <f aca="false">COUNTIF(G$24:G$110,"Finished in Sprint 4")</f>
        <v>2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31</v>
      </c>
      <c r="C17" s="10" t="n">
        <f aca="false">COUNTIF(G$24:G$110,"Finished in Sprint 5")</f>
        <v>1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31</v>
      </c>
      <c r="C18" s="10" t="n">
        <f aca="false">COUNTIF(G$24:G$110,"Finished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8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8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3.5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48</v>
      </c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8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48</v>
      </c>
      <c r="H29" s="14" t="s">
        <v>32</v>
      </c>
      <c r="I29" s="19" t="s">
        <v>53</v>
      </c>
      <c r="J29" s="19" t="s">
        <v>50</v>
      </c>
      <c r="K29" s="19" t="s">
        <v>54</v>
      </c>
    </row>
    <row r="30" customFormat="false" ht="23.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 t="n">
        <v>3</v>
      </c>
      <c r="G30" s="18" t="s">
        <v>56</v>
      </c>
      <c r="H30" s="14" t="s">
        <v>57</v>
      </c>
      <c r="I30" s="19" t="s">
        <v>58</v>
      </c>
      <c r="J30" s="19" t="s">
        <v>59</v>
      </c>
      <c r="K30" s="19" t="s">
        <v>60</v>
      </c>
    </row>
    <row r="31" customFormat="false" ht="12.8" hidden="false" customHeight="false" outlineLevel="0" collapsed="false">
      <c r="A31" s="1" t="s">
        <v>61</v>
      </c>
      <c r="B31" s="11" t="n">
        <v>8</v>
      </c>
      <c r="C31" s="11" t="n">
        <v>3</v>
      </c>
      <c r="D31" s="11"/>
      <c r="E31" s="11" t="n">
        <v>3</v>
      </c>
      <c r="F31" s="17" t="n">
        <v>3</v>
      </c>
      <c r="G31" s="18" t="s">
        <v>56</v>
      </c>
      <c r="H31" s="14" t="s">
        <v>32</v>
      </c>
      <c r="I31" s="19" t="s">
        <v>62</v>
      </c>
      <c r="J31" s="19" t="s">
        <v>50</v>
      </c>
      <c r="K31" s="19" t="s">
        <v>63</v>
      </c>
    </row>
    <row r="32" s="20" customFormat="true" ht="12.8" hidden="false" customHeight="false" outlineLevel="0" collapsed="false">
      <c r="A32" s="1" t="s">
        <v>64</v>
      </c>
      <c r="B32" s="11" t="n">
        <v>9</v>
      </c>
      <c r="C32" s="11" t="n">
        <v>3</v>
      </c>
      <c r="D32" s="11"/>
      <c r="E32" s="11" t="n">
        <v>13</v>
      </c>
      <c r="F32" s="17" t="n">
        <v>3</v>
      </c>
      <c r="G32" s="18" t="s">
        <v>56</v>
      </c>
      <c r="H32" s="14" t="s">
        <v>32</v>
      </c>
      <c r="I32" s="19" t="s">
        <v>65</v>
      </c>
      <c r="J32" s="19" t="s">
        <v>66</v>
      </c>
      <c r="K32" s="19"/>
    </row>
    <row r="33" customFormat="false" ht="12.8" hidden="false" customHeight="false" outlineLevel="0" collapsed="false">
      <c r="A33" s="1" t="s">
        <v>67</v>
      </c>
      <c r="B33" s="11" t="n">
        <v>10</v>
      </c>
      <c r="C33" s="11" t="n">
        <v>3</v>
      </c>
      <c r="D33" s="11"/>
      <c r="E33" s="11" t="n">
        <v>13</v>
      </c>
      <c r="F33" s="17" t="n">
        <v>3</v>
      </c>
      <c r="G33" s="18" t="s">
        <v>56</v>
      </c>
      <c r="H33" s="14" t="s">
        <v>68</v>
      </c>
      <c r="I33" s="19" t="s">
        <v>69</v>
      </c>
      <c r="J33" s="19" t="s">
        <v>70</v>
      </c>
      <c r="K33" s="19"/>
    </row>
    <row r="34" customFormat="false" ht="12.8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5</v>
      </c>
      <c r="F34" s="17" t="n">
        <v>3</v>
      </c>
      <c r="G34" s="18" t="s">
        <v>56</v>
      </c>
      <c r="H34" s="14" t="s">
        <v>68</v>
      </c>
      <c r="I34" s="19" t="s">
        <v>72</v>
      </c>
      <c r="J34" s="19" t="s">
        <v>70</v>
      </c>
      <c r="K34" s="19"/>
    </row>
    <row r="35" customFormat="false" ht="23.5" hidden="false" customHeight="false" outlineLevel="0" collapsed="false">
      <c r="A35" s="21" t="s">
        <v>73</v>
      </c>
      <c r="B35" s="22" t="n">
        <v>12</v>
      </c>
      <c r="C35" s="22" t="n">
        <v>4</v>
      </c>
      <c r="D35" s="22"/>
      <c r="E35" s="11" t="n">
        <v>5</v>
      </c>
      <c r="F35" s="23" t="n">
        <v>4</v>
      </c>
      <c r="G35" s="18" t="s">
        <v>74</v>
      </c>
      <c r="H35" s="24" t="s">
        <v>32</v>
      </c>
      <c r="I35" s="25" t="s">
        <v>75</v>
      </c>
      <c r="J35" s="25" t="s">
        <v>34</v>
      </c>
      <c r="K35" s="25" t="s">
        <v>76</v>
      </c>
    </row>
    <row r="36" customFormat="false" ht="23.5" hidden="false" customHeight="false" outlineLevel="0" collapsed="false">
      <c r="A36" s="21" t="s">
        <v>77</v>
      </c>
      <c r="B36" s="11" t="n">
        <v>13</v>
      </c>
      <c r="C36" s="22" t="n">
        <v>4</v>
      </c>
      <c r="D36" s="22"/>
      <c r="E36" s="11" t="n">
        <v>8</v>
      </c>
      <c r="F36" s="23" t="n">
        <v>4</v>
      </c>
      <c r="G36" s="18" t="s">
        <v>78</v>
      </c>
      <c r="H36" s="24" t="s">
        <v>79</v>
      </c>
      <c r="I36" s="25" t="s">
        <v>80</v>
      </c>
      <c r="J36" s="25" t="s">
        <v>81</v>
      </c>
      <c r="K36" s="25" t="s">
        <v>82</v>
      </c>
    </row>
    <row r="37" s="20" customFormat="true" ht="12.8" hidden="false" customHeight="false" outlineLevel="0" collapsed="false">
      <c r="A37" s="21" t="s">
        <v>83</v>
      </c>
      <c r="B37" s="11" t="n">
        <v>14</v>
      </c>
      <c r="C37" s="22" t="n">
        <v>4</v>
      </c>
      <c r="D37" s="22"/>
      <c r="E37" s="11" t="n">
        <v>8</v>
      </c>
      <c r="F37" s="23" t="n">
        <v>4</v>
      </c>
      <c r="G37" s="18" t="s">
        <v>74</v>
      </c>
      <c r="H37" s="24" t="s">
        <v>79</v>
      </c>
      <c r="I37" s="25" t="s">
        <v>84</v>
      </c>
      <c r="J37" s="25" t="s">
        <v>85</v>
      </c>
      <c r="K37" s="25"/>
    </row>
    <row r="38" s="20" customFormat="true" ht="12.8" hidden="false" customHeight="false" outlineLevel="0" collapsed="false">
      <c r="A38" s="21" t="s">
        <v>86</v>
      </c>
      <c r="B38" s="11" t="n">
        <v>15</v>
      </c>
      <c r="C38" s="22" t="n">
        <v>5</v>
      </c>
      <c r="D38" s="22"/>
      <c r="E38" s="11" t="n">
        <v>1</v>
      </c>
      <c r="F38" s="23" t="n">
        <v>5</v>
      </c>
      <c r="G38" s="26"/>
      <c r="H38" s="24" t="s">
        <v>32</v>
      </c>
      <c r="I38" s="25" t="s">
        <v>87</v>
      </c>
      <c r="J38" s="25" t="s">
        <v>88</v>
      </c>
      <c r="K38" s="25" t="s">
        <v>89</v>
      </c>
    </row>
    <row r="39" s="20" customFormat="true" ht="12.8" hidden="false" customHeight="false" outlineLevel="0" collapsed="false">
      <c r="A39" s="21" t="s">
        <v>90</v>
      </c>
      <c r="B39" s="11" t="n">
        <v>16</v>
      </c>
      <c r="C39" s="22" t="n">
        <v>5</v>
      </c>
      <c r="D39" s="22"/>
      <c r="E39" s="11" t="n">
        <v>5</v>
      </c>
      <c r="F39" s="23" t="n">
        <v>5</v>
      </c>
      <c r="G39" s="26"/>
      <c r="H39" s="24" t="s">
        <v>57</v>
      </c>
      <c r="I39" s="25" t="s">
        <v>91</v>
      </c>
      <c r="J39" s="25" t="s">
        <v>92</v>
      </c>
      <c r="K39" s="25" t="s">
        <v>93</v>
      </c>
    </row>
    <row r="40" s="20" customFormat="true" ht="12.8" hidden="false" customHeight="false" outlineLevel="0" collapsed="false">
      <c r="A40" s="21" t="s">
        <v>94</v>
      </c>
      <c r="B40" s="11" t="n">
        <v>17</v>
      </c>
      <c r="C40" s="22" t="n">
        <v>5</v>
      </c>
      <c r="D40" s="22"/>
      <c r="E40" s="11" t="n">
        <v>2</v>
      </c>
      <c r="F40" s="23" t="n">
        <v>5</v>
      </c>
      <c r="G40" s="26"/>
      <c r="H40" s="24" t="s">
        <v>79</v>
      </c>
      <c r="I40" s="25" t="s">
        <v>95</v>
      </c>
      <c r="J40" s="25" t="s">
        <v>96</v>
      </c>
      <c r="K40" s="25" t="s">
        <v>97</v>
      </c>
    </row>
    <row r="41" s="20" customFormat="true" ht="12.8" hidden="false" customHeight="false" outlineLevel="0" collapsed="false">
      <c r="A41" s="21" t="s">
        <v>98</v>
      </c>
      <c r="B41" s="11" t="n">
        <v>18</v>
      </c>
      <c r="C41" s="22" t="n">
        <v>5</v>
      </c>
      <c r="D41" s="22"/>
      <c r="E41" s="11" t="n">
        <v>8</v>
      </c>
      <c r="F41" s="23" t="n">
        <v>5</v>
      </c>
      <c r="G41" s="26"/>
      <c r="H41" s="24" t="s">
        <v>32</v>
      </c>
      <c r="I41" s="25" t="s">
        <v>99</v>
      </c>
      <c r="J41" s="25" t="s">
        <v>100</v>
      </c>
      <c r="K41" s="25"/>
    </row>
    <row r="42" s="20" customFormat="true" ht="23.5" hidden="false" customHeight="false" outlineLevel="0" collapsed="false">
      <c r="A42" s="21" t="s">
        <v>101</v>
      </c>
      <c r="B42" s="22" t="n">
        <v>19</v>
      </c>
      <c r="C42" s="22" t="n">
        <v>5</v>
      </c>
      <c r="D42" s="22"/>
      <c r="E42" s="11" t="n">
        <v>21</v>
      </c>
      <c r="F42" s="23" t="n">
        <v>5</v>
      </c>
      <c r="G42" s="26"/>
      <c r="H42" s="24" t="s">
        <v>57</v>
      </c>
      <c r="I42" s="25" t="s">
        <v>102</v>
      </c>
      <c r="J42" s="25" t="s">
        <v>103</v>
      </c>
      <c r="K42" s="25" t="s">
        <v>104</v>
      </c>
    </row>
    <row r="43" s="20" customFormat="true" ht="24" hidden="false" customHeight="false" outlineLevel="0" collapsed="false">
      <c r="A43" s="21" t="s">
        <v>105</v>
      </c>
      <c r="B43" s="11" t="n">
        <v>20</v>
      </c>
      <c r="C43" s="22"/>
      <c r="D43" s="22"/>
      <c r="E43" s="11" t="n">
        <v>8</v>
      </c>
      <c r="F43" s="26"/>
      <c r="G43" s="26"/>
      <c r="H43" s="24" t="s">
        <v>32</v>
      </c>
      <c r="I43" s="25" t="s">
        <v>106</v>
      </c>
      <c r="J43" s="25" t="s">
        <v>107</v>
      </c>
      <c r="K43" s="25" t="s">
        <v>108</v>
      </c>
    </row>
    <row r="44" s="20" customFormat="true" ht="12.75" hidden="false" customHeight="false" outlineLevel="0" collapsed="false">
      <c r="A44" s="21" t="s">
        <v>109</v>
      </c>
      <c r="B44" s="11" t="n">
        <v>21</v>
      </c>
      <c r="C44" s="22"/>
      <c r="D44" s="22"/>
      <c r="E44" s="22" t="n">
        <v>3</v>
      </c>
      <c r="F44" s="26"/>
      <c r="G44" s="26"/>
      <c r="H44" s="24" t="s">
        <v>32</v>
      </c>
      <c r="I44" s="25" t="s">
        <v>110</v>
      </c>
      <c r="J44" s="25" t="s">
        <v>111</v>
      </c>
      <c r="K44" s="25"/>
    </row>
    <row r="45" s="20" customFormat="true" ht="12.75" hidden="false" customHeight="false" outlineLevel="0" collapsed="false">
      <c r="A45" s="21" t="s">
        <v>112</v>
      </c>
      <c r="B45" s="11" t="n">
        <v>22</v>
      </c>
      <c r="C45" s="22"/>
      <c r="D45" s="22"/>
      <c r="E45" s="22" t="n">
        <v>2</v>
      </c>
      <c r="F45" s="26"/>
      <c r="G45" s="26"/>
      <c r="H45" s="24" t="s">
        <v>32</v>
      </c>
      <c r="I45" s="25" t="s">
        <v>113</v>
      </c>
      <c r="J45" s="25" t="s">
        <v>114</v>
      </c>
      <c r="K45" s="25"/>
    </row>
    <row r="46" s="20" customFormat="true" ht="24" hidden="false" customHeight="false" outlineLevel="0" collapsed="false">
      <c r="A46" s="21" t="s">
        <v>115</v>
      </c>
      <c r="B46" s="11" t="n">
        <v>23</v>
      </c>
      <c r="C46" s="22"/>
      <c r="D46" s="22"/>
      <c r="E46" s="22" t="n">
        <v>8</v>
      </c>
      <c r="F46" s="26"/>
      <c r="G46" s="26"/>
      <c r="H46" s="24" t="s">
        <v>32</v>
      </c>
      <c r="I46" s="25" t="s">
        <v>116</v>
      </c>
      <c r="J46" s="25" t="s">
        <v>117</v>
      </c>
      <c r="K46" s="25"/>
    </row>
    <row r="47" s="20" customFormat="true" ht="24" hidden="false" customHeight="false" outlineLevel="0" collapsed="false">
      <c r="A47" s="21" t="s">
        <v>118</v>
      </c>
      <c r="B47" s="11" t="n">
        <v>24</v>
      </c>
      <c r="C47" s="22"/>
      <c r="D47" s="22"/>
      <c r="E47" s="22" t="n">
        <v>5</v>
      </c>
      <c r="F47" s="26"/>
      <c r="G47" s="26"/>
      <c r="H47" s="24" t="s">
        <v>79</v>
      </c>
      <c r="I47" s="25" t="s">
        <v>119</v>
      </c>
      <c r="J47" s="25" t="s">
        <v>120</v>
      </c>
      <c r="K47" s="25" t="s">
        <v>121</v>
      </c>
    </row>
    <row r="48" customFormat="false" ht="24" hidden="false" customHeight="false" outlineLevel="0" collapsed="false">
      <c r="A48" s="21" t="s">
        <v>122</v>
      </c>
      <c r="B48" s="11" t="n">
        <v>25</v>
      </c>
      <c r="C48" s="22"/>
      <c r="D48" s="22"/>
      <c r="E48" s="22" t="n">
        <v>8</v>
      </c>
      <c r="F48" s="26"/>
      <c r="G48" s="26"/>
      <c r="H48" s="24" t="s">
        <v>57</v>
      </c>
      <c r="I48" s="25" t="s">
        <v>123</v>
      </c>
      <c r="J48" s="25" t="s">
        <v>124</v>
      </c>
      <c r="K48" s="25" t="s">
        <v>121</v>
      </c>
    </row>
    <row r="49" customFormat="false" ht="24" hidden="false" customHeight="false" outlineLevel="0" collapsed="false">
      <c r="A49" s="21" t="s">
        <v>125</v>
      </c>
      <c r="B49" s="22" t="n">
        <v>26</v>
      </c>
      <c r="C49" s="22"/>
      <c r="D49" s="22"/>
      <c r="E49" s="22" t="n">
        <v>13</v>
      </c>
      <c r="F49" s="26"/>
      <c r="G49" s="26"/>
      <c r="H49" s="24" t="s">
        <v>57</v>
      </c>
      <c r="I49" s="25" t="s">
        <v>126</v>
      </c>
      <c r="J49" s="25" t="s">
        <v>127</v>
      </c>
      <c r="K49" s="25" t="s">
        <v>128</v>
      </c>
    </row>
    <row r="50" s="20" customFormat="true" ht="12.75" hidden="false" customHeight="false" outlineLevel="0" collapsed="false">
      <c r="A50" s="21" t="s">
        <v>129</v>
      </c>
      <c r="B50" s="11" t="n">
        <v>27</v>
      </c>
      <c r="C50" s="22"/>
      <c r="D50" s="22"/>
      <c r="E50" s="22" t="n">
        <v>13</v>
      </c>
      <c r="F50" s="26"/>
      <c r="G50" s="26"/>
      <c r="H50" s="24" t="s">
        <v>68</v>
      </c>
      <c r="I50" s="25" t="s">
        <v>130</v>
      </c>
      <c r="J50" s="25" t="s">
        <v>70</v>
      </c>
      <c r="K50" s="25"/>
    </row>
    <row r="51" s="27" customFormat="true" ht="12.75" hidden="false" customHeight="false" outlineLevel="0" collapsed="false">
      <c r="A51" s="21" t="s">
        <v>131</v>
      </c>
      <c r="B51" s="11" t="n">
        <v>28</v>
      </c>
      <c r="C51" s="22"/>
      <c r="D51" s="22"/>
      <c r="E51" s="22" t="n">
        <v>3</v>
      </c>
      <c r="F51" s="26"/>
      <c r="G51" s="26"/>
      <c r="H51" s="24" t="s">
        <v>68</v>
      </c>
      <c r="I51" s="25" t="s">
        <v>132</v>
      </c>
      <c r="J51" s="25" t="s">
        <v>133</v>
      </c>
      <c r="K51" s="25"/>
    </row>
    <row r="52" customFormat="false" ht="24" hidden="false" customHeight="false" outlineLevel="0" collapsed="false">
      <c r="A52" s="21" t="s">
        <v>134</v>
      </c>
      <c r="B52" s="11" t="n">
        <v>29</v>
      </c>
      <c r="C52" s="22"/>
      <c r="D52" s="22"/>
      <c r="E52" s="22" t="n">
        <v>8</v>
      </c>
      <c r="F52" s="26"/>
      <c r="G52" s="26"/>
      <c r="H52" s="24" t="s">
        <v>32</v>
      </c>
      <c r="I52" s="25" t="s">
        <v>135</v>
      </c>
      <c r="J52" s="25" t="s">
        <v>136</v>
      </c>
      <c r="K52" s="25" t="s">
        <v>137</v>
      </c>
    </row>
    <row r="53" customFormat="false" ht="24" hidden="false" customHeight="false" outlineLevel="0" collapsed="false">
      <c r="A53" s="21" t="s">
        <v>138</v>
      </c>
      <c r="B53" s="11" t="n">
        <v>30</v>
      </c>
      <c r="C53" s="22"/>
      <c r="D53" s="22"/>
      <c r="E53" s="22" t="n">
        <v>5</v>
      </c>
      <c r="F53" s="26"/>
      <c r="G53" s="26"/>
      <c r="H53" s="24" t="s">
        <v>32</v>
      </c>
      <c r="I53" s="25" t="s">
        <v>139</v>
      </c>
      <c r="J53" s="25" t="s">
        <v>140</v>
      </c>
      <c r="K53" s="25"/>
    </row>
    <row r="54" customFormat="false" ht="24" hidden="false" customHeight="false" outlineLevel="0" collapsed="false">
      <c r="A54" s="21" t="s">
        <v>141</v>
      </c>
      <c r="B54" s="11" t="n">
        <v>31</v>
      </c>
      <c r="C54" s="22"/>
      <c r="D54" s="22"/>
      <c r="E54" s="22" t="n">
        <v>8</v>
      </c>
      <c r="F54" s="26"/>
      <c r="G54" s="26"/>
      <c r="H54" s="24" t="s">
        <v>32</v>
      </c>
      <c r="I54" s="25" t="s">
        <v>142</v>
      </c>
      <c r="J54" s="25" t="s">
        <v>143</v>
      </c>
      <c r="K54" s="25"/>
    </row>
    <row r="55" customFormat="false" ht="24" hidden="false" customHeight="false" outlineLevel="0" collapsed="false">
      <c r="A55" s="21" t="s">
        <v>144</v>
      </c>
      <c r="B55" s="11" t="n">
        <v>32</v>
      </c>
      <c r="C55" s="22"/>
      <c r="D55" s="22"/>
      <c r="E55" s="22" t="n">
        <v>8</v>
      </c>
      <c r="F55" s="26"/>
      <c r="G55" s="26"/>
      <c r="H55" s="24" t="s">
        <v>32</v>
      </c>
      <c r="I55" s="25" t="s">
        <v>145</v>
      </c>
      <c r="J55" s="25" t="s">
        <v>146</v>
      </c>
      <c r="K55" s="25"/>
    </row>
    <row r="56" customFormat="false" ht="24" hidden="false" customHeight="false" outlineLevel="0" collapsed="false">
      <c r="A56" s="21" t="s">
        <v>147</v>
      </c>
      <c r="B56" s="22" t="n">
        <v>33</v>
      </c>
      <c r="C56" s="22"/>
      <c r="D56" s="22"/>
      <c r="E56" s="22" t="n">
        <v>8</v>
      </c>
      <c r="F56" s="26"/>
      <c r="G56" s="26"/>
      <c r="H56" s="24" t="s">
        <v>79</v>
      </c>
      <c r="I56" s="25" t="s">
        <v>148</v>
      </c>
      <c r="J56" s="25" t="s">
        <v>149</v>
      </c>
      <c r="K56" s="25"/>
    </row>
    <row r="57" customFormat="false" ht="24" hidden="false" customHeight="false" outlineLevel="0" collapsed="false">
      <c r="A57" s="21" t="s">
        <v>150</v>
      </c>
      <c r="B57" s="11" t="n">
        <v>34</v>
      </c>
      <c r="C57" s="22"/>
      <c r="D57" s="22"/>
      <c r="E57" s="22" t="n">
        <v>5</v>
      </c>
      <c r="F57" s="26"/>
      <c r="G57" s="26"/>
      <c r="H57" s="24" t="s">
        <v>57</v>
      </c>
      <c r="I57" s="25" t="s">
        <v>151</v>
      </c>
      <c r="J57" s="25" t="s">
        <v>152</v>
      </c>
      <c r="K57" s="25" t="s">
        <v>153</v>
      </c>
    </row>
    <row r="58" customFormat="false" ht="24" hidden="false" customHeight="false" outlineLevel="0" collapsed="false">
      <c r="A58" s="21" t="s">
        <v>101</v>
      </c>
      <c r="B58" s="11" t="n">
        <v>35</v>
      </c>
      <c r="C58" s="22"/>
      <c r="D58" s="22"/>
      <c r="E58" s="22" t="n">
        <v>8</v>
      </c>
      <c r="F58" s="26"/>
      <c r="G58" s="26"/>
      <c r="H58" s="24" t="s">
        <v>32</v>
      </c>
      <c r="I58" s="25" t="s">
        <v>154</v>
      </c>
      <c r="J58" s="25" t="s">
        <v>155</v>
      </c>
      <c r="K58" s="25"/>
    </row>
    <row r="59" customFormat="false" ht="24" hidden="false" customHeight="false" outlineLevel="0" collapsed="false">
      <c r="A59" s="21" t="s">
        <v>156</v>
      </c>
      <c r="B59" s="11" t="n">
        <v>36</v>
      </c>
      <c r="C59" s="22"/>
      <c r="D59" s="22"/>
      <c r="E59" s="22" t="n">
        <v>5</v>
      </c>
      <c r="F59" s="26"/>
      <c r="G59" s="26"/>
      <c r="H59" s="24" t="s">
        <v>32</v>
      </c>
      <c r="I59" s="25" t="s">
        <v>157</v>
      </c>
      <c r="J59" s="25" t="s">
        <v>158</v>
      </c>
      <c r="K59" s="25"/>
    </row>
    <row r="60" customFormat="false" ht="12.75" hidden="false" customHeight="false" outlineLevel="0" collapsed="false">
      <c r="A60" s="21" t="s">
        <v>159</v>
      </c>
      <c r="B60" s="11" t="n">
        <v>37</v>
      </c>
      <c r="C60" s="22"/>
      <c r="D60" s="22"/>
      <c r="E60" s="22" t="n">
        <v>8</v>
      </c>
      <c r="F60" s="26"/>
      <c r="G60" s="26"/>
      <c r="H60" s="24" t="s">
        <v>32</v>
      </c>
      <c r="I60" s="25" t="s">
        <v>160</v>
      </c>
      <c r="J60" s="25" t="s">
        <v>161</v>
      </c>
      <c r="K60" s="25"/>
    </row>
    <row r="61" customFormat="false" ht="12.75" hidden="false" customHeight="false" outlineLevel="0" collapsed="false">
      <c r="A61" s="21" t="s">
        <v>162</v>
      </c>
      <c r="B61" s="11" t="n">
        <v>38</v>
      </c>
      <c r="C61" s="22"/>
      <c r="D61" s="22"/>
      <c r="E61" s="22" t="n">
        <v>8</v>
      </c>
      <c r="F61" s="26"/>
      <c r="G61" s="26"/>
      <c r="H61" s="24" t="s">
        <v>32</v>
      </c>
      <c r="I61" s="25" t="s">
        <v>163</v>
      </c>
      <c r="J61" s="25" t="s">
        <v>161</v>
      </c>
      <c r="K61" s="25"/>
    </row>
    <row r="62" customFormat="false" ht="12.75" hidden="false" customHeight="false" outlineLevel="0" collapsed="false">
      <c r="A62" s="21" t="s">
        <v>164</v>
      </c>
      <c r="B62" s="11" t="n">
        <v>39</v>
      </c>
      <c r="C62" s="22"/>
      <c r="D62" s="22"/>
      <c r="E62" s="22" t="n">
        <v>8</v>
      </c>
      <c r="F62" s="26"/>
      <c r="G62" s="26"/>
      <c r="H62" s="24" t="s">
        <v>32</v>
      </c>
      <c r="I62" s="25" t="s">
        <v>165</v>
      </c>
      <c r="J62" s="25" t="s">
        <v>161</v>
      </c>
      <c r="K62" s="25"/>
    </row>
    <row r="63" customFormat="false" ht="36" hidden="false" customHeight="false" outlineLevel="0" collapsed="false">
      <c r="A63" s="21" t="s">
        <v>166</v>
      </c>
      <c r="B63" s="22" t="n">
        <v>40</v>
      </c>
      <c r="C63" s="22"/>
      <c r="D63" s="22"/>
      <c r="E63" s="22" t="n">
        <v>3</v>
      </c>
      <c r="F63" s="26"/>
      <c r="G63" s="26"/>
      <c r="H63" s="24" t="s">
        <v>32</v>
      </c>
      <c r="I63" s="25" t="s">
        <v>167</v>
      </c>
      <c r="J63" s="25" t="s">
        <v>168</v>
      </c>
      <c r="K63" s="25"/>
    </row>
    <row r="64" customFormat="false" ht="24" hidden="false" customHeight="false" outlineLevel="0" collapsed="false">
      <c r="A64" s="21" t="s">
        <v>169</v>
      </c>
      <c r="B64" s="11" t="n">
        <v>41</v>
      </c>
      <c r="C64" s="22"/>
      <c r="D64" s="22"/>
      <c r="E64" s="22" t="n">
        <v>21</v>
      </c>
      <c r="F64" s="26"/>
      <c r="G64" s="26"/>
      <c r="H64" s="24" t="s">
        <v>32</v>
      </c>
      <c r="I64" s="25" t="s">
        <v>170</v>
      </c>
      <c r="J64" s="25" t="s">
        <v>171</v>
      </c>
      <c r="K64" s="25"/>
    </row>
    <row r="65" customFormat="false" ht="36" hidden="false" customHeight="false" outlineLevel="0" collapsed="false">
      <c r="A65" s="21" t="s">
        <v>172</v>
      </c>
      <c r="B65" s="11" t="n">
        <v>42</v>
      </c>
      <c r="C65" s="22"/>
      <c r="D65" s="22"/>
      <c r="E65" s="22" t="n">
        <v>13</v>
      </c>
      <c r="F65" s="26"/>
      <c r="G65" s="26"/>
      <c r="H65" s="24" t="s">
        <v>32</v>
      </c>
      <c r="I65" s="25" t="s">
        <v>173</v>
      </c>
      <c r="J65" s="25" t="s">
        <v>174</v>
      </c>
      <c r="K65" s="25"/>
    </row>
    <row r="66" customFormat="false" ht="12.75" hidden="false" customHeight="false" outlineLevel="0" collapsed="false">
      <c r="A66" s="21" t="s">
        <v>175</v>
      </c>
      <c r="B66" s="11" t="n">
        <v>43</v>
      </c>
      <c r="C66" s="22"/>
      <c r="D66" s="22"/>
      <c r="E66" s="22" t="n">
        <v>5</v>
      </c>
      <c r="F66" s="26"/>
      <c r="G66" s="26"/>
      <c r="H66" s="24" t="s">
        <v>32</v>
      </c>
      <c r="I66" s="25" t="s">
        <v>176</v>
      </c>
      <c r="J66" s="25" t="s">
        <v>177</v>
      </c>
      <c r="K66" s="25"/>
    </row>
    <row r="67" customFormat="false" ht="24" hidden="false" customHeight="false" outlineLevel="0" collapsed="false">
      <c r="A67" s="21" t="s">
        <v>178</v>
      </c>
      <c r="B67" s="11" t="n">
        <v>44</v>
      </c>
      <c r="C67" s="22"/>
      <c r="D67" s="22"/>
      <c r="E67" s="22" t="n">
        <v>1</v>
      </c>
      <c r="F67" s="26"/>
      <c r="G67" s="26"/>
      <c r="H67" s="24" t="s">
        <v>57</v>
      </c>
      <c r="I67" s="25" t="s">
        <v>179</v>
      </c>
      <c r="J67" s="25" t="s">
        <v>180</v>
      </c>
      <c r="K67" s="25" t="s">
        <v>181</v>
      </c>
    </row>
    <row r="68" customFormat="false" ht="12.75" hidden="false" customHeight="false" outlineLevel="0" collapsed="false">
      <c r="A68" s="21" t="s">
        <v>182</v>
      </c>
      <c r="B68" s="11" t="n">
        <v>45</v>
      </c>
      <c r="C68" s="22"/>
      <c r="D68" s="22"/>
      <c r="E68" s="22" t="n">
        <v>1</v>
      </c>
      <c r="F68" s="26"/>
      <c r="G68" s="26"/>
      <c r="H68" s="24" t="s">
        <v>57</v>
      </c>
      <c r="I68" s="25" t="s">
        <v>84</v>
      </c>
      <c r="J68" s="25" t="s">
        <v>180</v>
      </c>
      <c r="K68" s="25" t="s">
        <v>183</v>
      </c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7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7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7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7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7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7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7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7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7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7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7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7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7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7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7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7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7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7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7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7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7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7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7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7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7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7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7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7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7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7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7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7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7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7"/>
      <c r="H102" s="14"/>
      <c r="J102" s="19"/>
      <c r="K102" s="19"/>
    </row>
    <row r="103" customFormat="false" ht="12.75" hidden="false" customHeight="false" outlineLevel="0" collapsed="false">
      <c r="B103" s="11"/>
      <c r="C103" s="11"/>
      <c r="D103" s="11"/>
      <c r="E103" s="11"/>
      <c r="F103" s="17"/>
      <c r="G103" s="17"/>
      <c r="H103" s="14"/>
      <c r="J103" s="19"/>
      <c r="K103" s="19"/>
    </row>
    <row r="104" customFormat="false" ht="12.75" hidden="false" customHeight="false" outlineLevel="0" collapsed="false">
      <c r="B104" s="11"/>
      <c r="C104" s="11"/>
      <c r="D104" s="11"/>
      <c r="E104" s="11"/>
      <c r="F104" s="17"/>
      <c r="G104" s="17"/>
      <c r="H104" s="14"/>
      <c r="J104" s="19"/>
      <c r="K104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34 B36:B41 B43:B48 B50:B55 B57:B62 B64:B104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34 C69:D104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43 E69:E104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34 F69:F104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37 G69:G104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v>1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44831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v>44838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4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4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4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4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4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4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0</v>
      </c>
      <c r="C13" s="28" t="n">
        <f aca="false">COUNTIF(E$17:E$995, "Completed Day 6")</f>
        <v>4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30</v>
      </c>
      <c r="D17" s="37" t="s">
        <v>201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36</v>
      </c>
      <c r="D18" s="36" t="s">
        <v>203</v>
      </c>
      <c r="E18" s="38" t="s">
        <v>202</v>
      </c>
    </row>
    <row r="19" customFormat="false" ht="12.8" hidden="false" customHeight="false" outlineLevel="0" collapsed="false">
      <c r="A19" s="0" t="n">
        <v>3</v>
      </c>
      <c r="B19" s="36" t="s">
        <v>39</v>
      </c>
      <c r="D19" s="36" t="s">
        <v>204</v>
      </c>
      <c r="E19" s="38" t="s">
        <v>202</v>
      </c>
    </row>
    <row r="20" customFormat="false" ht="12.8" hidden="false" customHeight="false" outlineLevel="0" collapsed="false">
      <c r="A20" s="0" t="n">
        <v>4</v>
      </c>
      <c r="B20" s="36" t="s">
        <v>43</v>
      </c>
      <c r="D20" s="36" t="s">
        <v>205</v>
      </c>
      <c r="E20" s="38" t="s">
        <v>202</v>
      </c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1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0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01 Backlog'!B1+1</f>
        <v>2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01 Backlog'!B3</f>
        <v>44838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44845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2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2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2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2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2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2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1</v>
      </c>
      <c r="C13" s="28" t="n">
        <f aca="false">COUNTIF(E$17:E$995, "Completed Day 6")</f>
        <v>1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1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47</v>
      </c>
      <c r="D17" s="36" t="s">
        <v>206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52</v>
      </c>
      <c r="D18" s="36" t="s">
        <v>207</v>
      </c>
      <c r="E18" s="38" t="s">
        <v>208</v>
      </c>
    </row>
    <row r="19" customFormat="false" ht="12.75" hidden="false" customHeight="false" outlineLevel="0" collapsed="false">
      <c r="A19" s="0" t="n">
        <v>3</v>
      </c>
      <c r="B19" s="39"/>
      <c r="D19" s="39"/>
      <c r="E19" s="40"/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9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9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8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7" activeCellId="0" sqref="B17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02 Backlog'!B1+1</f>
        <v>3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02 Backlog'!B3</f>
        <v>44845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44852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5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5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5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5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5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4</v>
      </c>
      <c r="C12" s="28" t="n">
        <f aca="false">COUNTIF(E$17:E$995, "Completed Day 5")</f>
        <v>1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4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0</v>
      </c>
      <c r="C14" s="28" t="n">
        <f aca="false">COUNTIF(E$17:E$995, "Completed Day 7")</f>
        <v>4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61</v>
      </c>
      <c r="D17" s="36" t="s">
        <v>209</v>
      </c>
      <c r="E17" s="38" t="s">
        <v>210</v>
      </c>
    </row>
    <row r="18" customFormat="false" ht="12.8" hidden="false" customHeight="false" outlineLevel="0" collapsed="false">
      <c r="A18" s="0" t="n">
        <v>2</v>
      </c>
      <c r="B18" s="36" t="s">
        <v>64</v>
      </c>
      <c r="D18" s="36" t="s">
        <v>211</v>
      </c>
      <c r="E18" s="38" t="s">
        <v>208</v>
      </c>
    </row>
    <row r="19" customFormat="false" ht="12.8" hidden="false" customHeight="false" outlineLevel="0" collapsed="false">
      <c r="A19" s="0" t="n">
        <v>3</v>
      </c>
      <c r="B19" s="36" t="s">
        <v>67</v>
      </c>
      <c r="D19" s="36" t="s">
        <v>212</v>
      </c>
      <c r="E19" s="38" t="s">
        <v>208</v>
      </c>
    </row>
    <row r="20" customFormat="false" ht="12.8" hidden="false" customHeight="false" outlineLevel="0" collapsed="false">
      <c r="A20" s="0" t="n">
        <v>4</v>
      </c>
      <c r="B20" s="36" t="s">
        <v>71</v>
      </c>
      <c r="D20" s="36" t="s">
        <v>213</v>
      </c>
      <c r="E20" s="38" t="s">
        <v>208</v>
      </c>
    </row>
    <row r="21" customFormat="false" ht="12.8" hidden="false" customHeight="false" outlineLevel="0" collapsed="false">
      <c r="A21" s="0" t="n">
        <v>5</v>
      </c>
      <c r="B21" s="36" t="s">
        <v>55</v>
      </c>
      <c r="D21" s="36" t="s">
        <v>214</v>
      </c>
      <c r="E21" s="38" t="s">
        <v>208</v>
      </c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22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2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1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2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9" activeCellId="0" sqref="D19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03 Backlog'!B1+1</f>
        <v>4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44873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44880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3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3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3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3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3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3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3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1</v>
      </c>
      <c r="C14" s="28" t="n">
        <f aca="false">COUNTIF(E$17:E$995, "Completed Day 7")</f>
        <v>2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73</v>
      </c>
      <c r="D17" s="36" t="s">
        <v>215</v>
      </c>
      <c r="E17" s="38" t="s">
        <v>208</v>
      </c>
    </row>
    <row r="18" customFormat="false" ht="12.8" hidden="false" customHeight="false" outlineLevel="0" collapsed="false">
      <c r="A18" s="0" t="n">
        <v>2</v>
      </c>
      <c r="B18" s="36" t="s">
        <v>77</v>
      </c>
      <c r="D18" s="26" t="s">
        <v>80</v>
      </c>
      <c r="E18" s="38" t="s">
        <v>216</v>
      </c>
    </row>
    <row r="19" customFormat="false" ht="12.8" hidden="false" customHeight="false" outlineLevel="0" collapsed="false">
      <c r="A19" s="0" t="n">
        <v>3</v>
      </c>
      <c r="B19" s="36" t="s">
        <v>83</v>
      </c>
      <c r="D19" s="26" t="s">
        <v>84</v>
      </c>
      <c r="E19" s="38" t="s">
        <v>208</v>
      </c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8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0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9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6" activeCellId="0" sqref="D26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f aca="false">'Sprint 04 Backlog'!B1+1</f>
        <v>5</v>
      </c>
      <c r="C1" s="28"/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f aca="false">'Sprint 04 Backlog'!B3</f>
        <v>44880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44887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6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6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6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6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6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6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3</v>
      </c>
      <c r="C13" s="28" t="n">
        <f aca="false">COUNTIF(E$17:E$995, "Completed Day 6")</f>
        <v>3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2</v>
      </c>
      <c r="C14" s="28" t="n">
        <f aca="false">COUNTIF(E$17:E$995, "Completed Day 7")</f>
        <v>1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/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8" hidden="false" customHeight="false" outlineLevel="0" collapsed="false">
      <c r="A17" s="0" t="n">
        <v>1</v>
      </c>
      <c r="B17" s="36" t="s">
        <v>77</v>
      </c>
      <c r="D17" s="26" t="s">
        <v>80</v>
      </c>
      <c r="E17" s="38" t="s">
        <v>202</v>
      </c>
    </row>
    <row r="18" customFormat="false" ht="12.8" hidden="false" customHeight="false" outlineLevel="0" collapsed="false">
      <c r="A18" s="0" t="n">
        <v>2</v>
      </c>
      <c r="B18" s="36" t="s">
        <v>86</v>
      </c>
      <c r="D18" s="36" t="s">
        <v>87</v>
      </c>
      <c r="E18" s="38" t="s">
        <v>202</v>
      </c>
    </row>
    <row r="19" customFormat="false" ht="12.8" hidden="false" customHeight="false" outlineLevel="0" collapsed="false">
      <c r="A19" s="0" t="n">
        <v>3</v>
      </c>
      <c r="B19" s="36" t="s">
        <v>90</v>
      </c>
      <c r="D19" s="36" t="s">
        <v>91</v>
      </c>
      <c r="E19" s="38" t="s">
        <v>202</v>
      </c>
    </row>
    <row r="20" customFormat="false" ht="12.8" hidden="false" customHeight="false" outlineLevel="0" collapsed="false">
      <c r="A20" s="0" t="n">
        <v>4</v>
      </c>
      <c r="B20" s="36" t="s">
        <v>94</v>
      </c>
      <c r="D20" s="36" t="s">
        <v>95</v>
      </c>
      <c r="E20" s="38" t="s">
        <v>208</v>
      </c>
    </row>
    <row r="21" customFormat="false" ht="12.8" hidden="false" customHeight="false" outlineLevel="0" collapsed="false">
      <c r="A21" s="0" t="n">
        <v>5</v>
      </c>
      <c r="B21" s="36" t="s">
        <v>98</v>
      </c>
      <c r="D21" s="36" t="s">
        <v>99</v>
      </c>
      <c r="E21" s="38" t="s">
        <v>216</v>
      </c>
    </row>
    <row r="22" customFormat="false" ht="12.8" hidden="false" customHeight="false" outlineLevel="0" collapsed="false">
      <c r="A22" s="0" t="n">
        <v>6</v>
      </c>
      <c r="B22" s="36" t="s">
        <v>101</v>
      </c>
      <c r="D22" s="36" t="s">
        <v>102</v>
      </c>
      <c r="E22" s="38" t="s">
        <v>216</v>
      </c>
    </row>
    <row r="23" customFormat="false" ht="12.75" hidden="false" customHeight="false" outlineLevel="0" collapsed="false">
      <c r="A23" s="0" t="n">
        <v>7</v>
      </c>
      <c r="B23" s="39"/>
      <c r="D23" s="39"/>
      <c r="E23" s="38"/>
    </row>
    <row r="24" customFormat="false" ht="12.75" hidden="false" customHeight="false" outlineLevel="0" collapsed="false">
      <c r="A24" s="0" t="n">
        <v>8</v>
      </c>
      <c r="B24" s="39"/>
      <c r="D24" s="39"/>
      <c r="E24" s="38"/>
    </row>
    <row r="25" customFormat="false" ht="12.75" hidden="false" customHeight="false" outlineLevel="0" collapsed="false">
      <c r="A25" s="0" t="n">
        <v>9</v>
      </c>
      <c r="B25" s="39"/>
      <c r="D25" s="39"/>
      <c r="E25" s="38"/>
    </row>
    <row r="26" customFormat="false" ht="12.75" hidden="false" customHeight="false" outlineLevel="0" collapsed="false">
      <c r="A26" s="0" t="n">
        <v>10</v>
      </c>
      <c r="B26" s="39"/>
      <c r="D26" s="39"/>
      <c r="E26" s="38"/>
    </row>
    <row r="27" customFormat="false" ht="12.75" hidden="false" customHeight="false" outlineLevel="0" collapsed="false">
      <c r="A27" s="0" t="n">
        <v>11</v>
      </c>
      <c r="B27" s="39"/>
      <c r="D27" s="39"/>
      <c r="E27" s="38"/>
    </row>
    <row r="28" customFormat="false" ht="12.75" hidden="false" customHeight="false" outlineLevel="0" collapsed="false">
      <c r="A28" s="0" t="n">
        <v>12</v>
      </c>
      <c r="B28" s="39"/>
      <c r="D28" s="39"/>
      <c r="E28" s="38"/>
    </row>
    <row r="29" customFormat="false" ht="12.75" hidden="false" customHeight="false" outlineLevel="0" collapsed="false">
      <c r="A29" s="0" t="n">
        <v>13</v>
      </c>
      <c r="B29" s="39"/>
      <c r="D29" s="39"/>
      <c r="E29" s="38"/>
    </row>
    <row r="30" customFormat="false" ht="12.75" hidden="false" customHeight="false" outlineLevel="0" collapsed="false">
      <c r="A30" s="0" t="n">
        <v>14</v>
      </c>
      <c r="B30" s="39"/>
      <c r="D30" s="39"/>
      <c r="E30" s="38"/>
    </row>
    <row r="31" customFormat="false" ht="12.75" hidden="false" customHeight="false" outlineLevel="0" collapsed="false">
      <c r="A31" s="0" t="n">
        <v>15</v>
      </c>
      <c r="B31" s="39"/>
      <c r="D31" s="39"/>
      <c r="E31" s="38"/>
    </row>
    <row r="32" customFormat="false" ht="12.75" hidden="false" customHeight="false" outlineLevel="0" collapsed="false">
      <c r="A32" s="0" t="n">
        <v>16</v>
      </c>
      <c r="B32" s="39"/>
      <c r="D32" s="39"/>
      <c r="E32" s="38"/>
    </row>
    <row r="33" customFormat="false" ht="12.75" hidden="false" customHeight="false" outlineLevel="0" collapsed="false">
      <c r="A33" s="0" t="n">
        <v>17</v>
      </c>
      <c r="B33" s="39"/>
      <c r="D33" s="39"/>
      <c r="E33" s="38"/>
    </row>
    <row r="34" customFormat="false" ht="12.75" hidden="false" customHeight="false" outlineLevel="0" collapsed="false">
      <c r="A34" s="0" t="n">
        <v>18</v>
      </c>
      <c r="B34" s="39"/>
      <c r="D34" s="39"/>
      <c r="E34" s="38"/>
    </row>
    <row r="35" customFormat="false" ht="12.75" hidden="false" customHeight="false" outlineLevel="0" collapsed="false">
      <c r="A35" s="0" t="n">
        <v>19</v>
      </c>
      <c r="B35" s="39"/>
      <c r="D35" s="39"/>
      <c r="E35" s="38"/>
    </row>
    <row r="36" customFormat="false" ht="12.75" hidden="false" customHeight="false" outlineLevel="0" collapsed="false">
      <c r="A36" s="0" t="n">
        <v>20</v>
      </c>
      <c r="B36" s="39"/>
      <c r="D36" s="39"/>
      <c r="E36" s="38"/>
    </row>
    <row r="37" customFormat="false" ht="12.75" hidden="false" customHeight="false" outlineLevel="0" collapsed="false">
      <c r="A37" s="0" t="n">
        <v>21</v>
      </c>
      <c r="B37" s="39"/>
      <c r="D37" s="39"/>
      <c r="E37" s="38"/>
    </row>
    <row r="38" customFormat="false" ht="12.75" hidden="false" customHeight="false" outlineLevel="0" collapsed="false">
      <c r="A38" s="0" t="n">
        <v>22</v>
      </c>
      <c r="B38" s="39"/>
      <c r="D38" s="39"/>
      <c r="E38" s="38"/>
    </row>
    <row r="39" customFormat="false" ht="12.75" hidden="false" customHeight="false" outlineLevel="0" collapsed="false">
      <c r="A39" s="0" t="n">
        <v>23</v>
      </c>
      <c r="B39" s="39"/>
      <c r="D39" s="39"/>
      <c r="E39" s="38"/>
    </row>
    <row r="40" customFormat="false" ht="12.75" hidden="false" customHeight="false" outlineLevel="0" collapsed="false">
      <c r="A40" s="0" t="n">
        <v>24</v>
      </c>
      <c r="B40" s="39"/>
      <c r="D40" s="39"/>
      <c r="E40" s="38"/>
    </row>
    <row r="41" customFormat="false" ht="12.75" hidden="false" customHeight="false" outlineLevel="0" collapsed="false">
      <c r="A41" s="0" t="n">
        <v>25</v>
      </c>
      <c r="B41" s="39"/>
      <c r="D41" s="39"/>
      <c r="E41" s="38"/>
    </row>
    <row r="42" customFormat="false" ht="12.75" hidden="false" customHeight="false" outlineLevel="0" collapsed="false">
      <c r="A42" s="0" t="n">
        <v>26</v>
      </c>
      <c r="B42" s="39"/>
      <c r="D42" s="39"/>
      <c r="E42" s="38"/>
    </row>
    <row r="43" customFormat="false" ht="12.75" hidden="false" customHeight="false" outlineLevel="0" collapsed="false">
      <c r="A43" s="0" t="n">
        <v>27</v>
      </c>
      <c r="B43" s="39"/>
      <c r="D43" s="39"/>
      <c r="E43" s="38"/>
    </row>
    <row r="44" customFormat="false" ht="12.75" hidden="false" customHeight="false" outlineLevel="0" collapsed="false">
      <c r="A44" s="0" t="n">
        <v>28</v>
      </c>
      <c r="B44" s="39"/>
      <c r="D44" s="39"/>
      <c r="E44" s="38"/>
    </row>
    <row r="45" customFormat="false" ht="12.75" hidden="false" customHeight="false" outlineLevel="0" collapsed="false">
      <c r="A45" s="0" t="n">
        <v>29</v>
      </c>
      <c r="B45" s="39"/>
      <c r="D45" s="39"/>
      <c r="E45" s="38"/>
    </row>
    <row r="46" customFormat="false" ht="12.75" hidden="false" customHeight="false" outlineLevel="0" collapsed="false">
      <c r="A46" s="0" t="n">
        <v>30</v>
      </c>
      <c r="B46" s="39"/>
      <c r="D46" s="39"/>
      <c r="E46" s="38"/>
    </row>
    <row r="47" customFormat="false" ht="12.75" hidden="false" customHeight="false" outlineLevel="0" collapsed="false">
      <c r="A47" s="0" t="n">
        <v>31</v>
      </c>
      <c r="B47" s="39"/>
      <c r="D47" s="39"/>
      <c r="E47" s="38"/>
    </row>
    <row r="48" customFormat="false" ht="12.75" hidden="false" customHeight="false" outlineLevel="0" collapsed="false">
      <c r="A48" s="0" t="n">
        <v>32</v>
      </c>
      <c r="B48" s="39"/>
      <c r="D48" s="39"/>
      <c r="E48" s="38"/>
    </row>
    <row r="49" customFormat="false" ht="12.75" hidden="false" customHeight="false" outlineLevel="0" collapsed="false">
      <c r="A49" s="0" t="n">
        <v>33</v>
      </c>
      <c r="B49" s="39"/>
      <c r="D49" s="39"/>
      <c r="E49" s="38"/>
    </row>
    <row r="50" customFormat="false" ht="12.75" hidden="false" customHeight="false" outlineLevel="0" collapsed="false">
      <c r="A50" s="0" t="n">
        <v>34</v>
      </c>
      <c r="B50" s="39"/>
      <c r="D50" s="39"/>
      <c r="E50" s="38"/>
    </row>
    <row r="51" customFormat="false" ht="12.75" hidden="false" customHeight="false" outlineLevel="0" collapsed="false">
      <c r="A51" s="0" t="n">
        <v>35</v>
      </c>
      <c r="B51" s="39"/>
      <c r="D51" s="39"/>
      <c r="E51" s="38"/>
    </row>
    <row r="52" customFormat="false" ht="12.75" hidden="false" customHeight="false" outlineLevel="0" collapsed="false">
      <c r="A52" s="0" t="n">
        <v>36</v>
      </c>
      <c r="B52" s="39"/>
      <c r="D52" s="39"/>
      <c r="E52" s="38"/>
    </row>
    <row r="53" customFormat="false" ht="12.75" hidden="false" customHeight="false" outlineLevel="0" collapsed="false">
      <c r="A53" s="0" t="n">
        <v>37</v>
      </c>
      <c r="B53" s="39"/>
      <c r="D53" s="39"/>
      <c r="E53" s="38"/>
    </row>
    <row r="54" customFormat="false" ht="12.75" hidden="false" customHeight="false" outlineLevel="0" collapsed="false">
      <c r="A54" s="0" t="n">
        <v>38</v>
      </c>
      <c r="B54" s="39"/>
      <c r="D54" s="39"/>
      <c r="E54" s="38"/>
    </row>
    <row r="55" customFormat="false" ht="12.75" hidden="false" customHeight="false" outlineLevel="0" collapsed="false">
      <c r="A55" s="0" t="n">
        <v>39</v>
      </c>
      <c r="B55" s="39"/>
      <c r="D55" s="39"/>
      <c r="E55" s="38"/>
    </row>
    <row r="56" customFormat="false" ht="12.75" hidden="false" customHeight="false" outlineLevel="0" collapsed="false">
      <c r="A56" s="0" t="n">
        <v>40</v>
      </c>
      <c r="B56" s="39"/>
      <c r="D56" s="39"/>
      <c r="E56" s="38"/>
    </row>
    <row r="57" customFormat="false" ht="12.75" hidden="false" customHeight="false" outlineLevel="0" collapsed="false">
      <c r="A57" s="0" t="n">
        <v>41</v>
      </c>
      <c r="B57" s="39"/>
      <c r="D57" s="39"/>
      <c r="E57" s="38"/>
    </row>
    <row r="58" customFormat="false" ht="12.75" hidden="false" customHeight="false" outlineLevel="0" collapsed="false">
      <c r="A58" s="0" t="n">
        <v>42</v>
      </c>
      <c r="B58" s="39"/>
      <c r="D58" s="39"/>
      <c r="E58" s="38"/>
    </row>
    <row r="59" customFormat="false" ht="12.75" hidden="false" customHeight="false" outlineLevel="0" collapsed="false">
      <c r="A59" s="0" t="n">
        <v>43</v>
      </c>
      <c r="B59" s="39"/>
      <c r="D59" s="39"/>
      <c r="E59" s="38"/>
    </row>
    <row r="60" customFormat="false" ht="12.75" hidden="false" customHeight="false" outlineLevel="0" collapsed="false">
      <c r="A60" s="0" t="n">
        <v>44</v>
      </c>
      <c r="B60" s="39"/>
      <c r="D60" s="39"/>
      <c r="E60" s="38"/>
    </row>
    <row r="61" customFormat="false" ht="12.75" hidden="false" customHeight="false" outlineLevel="0" collapsed="false">
      <c r="A61" s="0" t="n">
        <v>45</v>
      </c>
      <c r="B61" s="39"/>
      <c r="D61" s="39"/>
      <c r="E61" s="38"/>
    </row>
    <row r="62" customFormat="false" ht="12.75" hidden="false" customHeight="false" outlineLevel="0" collapsed="false">
      <c r="A62" s="0" t="n">
        <v>46</v>
      </c>
      <c r="B62" s="39"/>
      <c r="D62" s="39"/>
      <c r="E62" s="38"/>
    </row>
    <row r="63" customFormat="false" ht="12.75" hidden="false" customHeight="false" outlineLevel="0" collapsed="false">
      <c r="A63" s="0" t="n">
        <v>47</v>
      </c>
      <c r="B63" s="39"/>
      <c r="D63" s="39"/>
      <c r="E63" s="38"/>
    </row>
    <row r="64" customFormat="false" ht="12.75" hidden="false" customHeight="false" outlineLevel="0" collapsed="false">
      <c r="A64" s="0" t="n">
        <v>48</v>
      </c>
      <c r="B64" s="39"/>
      <c r="D64" s="39"/>
      <c r="E64" s="38"/>
    </row>
    <row r="65" customFormat="false" ht="12.75" hidden="false" customHeight="false" outlineLevel="0" collapsed="false">
      <c r="A65" s="0" t="n">
        <v>49</v>
      </c>
      <c r="B65" s="39"/>
      <c r="D65" s="39"/>
      <c r="E65" s="38"/>
    </row>
    <row r="66" customFormat="false" ht="12.75" hidden="false" customHeight="false" outlineLevel="0" collapsed="false">
      <c r="A66" s="0" t="n">
        <v>50</v>
      </c>
      <c r="B66" s="39"/>
      <c r="D66" s="39"/>
      <c r="E66" s="38"/>
    </row>
    <row r="67" customFormat="false" ht="12.75" hidden="false" customHeight="false" outlineLevel="0" collapsed="false">
      <c r="A67" s="0" t="n">
        <v>51</v>
      </c>
      <c r="B67" s="39"/>
      <c r="D67" s="39"/>
      <c r="E67" s="38"/>
    </row>
    <row r="68" customFormat="false" ht="12.75" hidden="false" customHeight="false" outlineLevel="0" collapsed="false">
      <c r="A68" s="0" t="n">
        <v>52</v>
      </c>
      <c r="B68" s="39"/>
      <c r="D68" s="39"/>
      <c r="E68" s="38"/>
    </row>
    <row r="69" customFormat="false" ht="12.75" hidden="false" customHeight="false" outlineLevel="0" collapsed="false">
      <c r="A69" s="0" t="n">
        <v>53</v>
      </c>
      <c r="B69" s="39"/>
      <c r="D69" s="39"/>
      <c r="E69" s="38"/>
    </row>
    <row r="70" customFormat="false" ht="12.75" hidden="false" customHeight="false" outlineLevel="0" collapsed="false">
      <c r="A70" s="0" t="n">
        <v>54</v>
      </c>
      <c r="B70" s="39"/>
      <c r="D70" s="39"/>
      <c r="E70" s="38"/>
    </row>
    <row r="71" customFormat="false" ht="12.75" hidden="false" customHeight="false" outlineLevel="0" collapsed="false">
      <c r="A71" s="0" t="n">
        <v>55</v>
      </c>
      <c r="B71" s="39"/>
      <c r="D71" s="39"/>
      <c r="E71" s="38"/>
    </row>
    <row r="72" customFormat="false" ht="12.75" hidden="false" customHeight="false" outlineLevel="0" collapsed="false">
      <c r="A72" s="0" t="n">
        <v>56</v>
      </c>
      <c r="B72" s="39"/>
      <c r="D72" s="39"/>
      <c r="E72" s="38"/>
    </row>
    <row r="73" customFormat="false" ht="12.75" hidden="false" customHeight="false" outlineLevel="0" collapsed="false">
      <c r="A73" s="0" t="n">
        <v>57</v>
      </c>
      <c r="B73" s="39"/>
      <c r="D73" s="39"/>
      <c r="E73" s="38"/>
    </row>
    <row r="74" customFormat="false" ht="12.75" hidden="false" customHeight="false" outlineLevel="0" collapsed="false">
      <c r="A74" s="0" t="n">
        <v>58</v>
      </c>
      <c r="B74" s="39"/>
      <c r="D74" s="39"/>
      <c r="E74" s="38"/>
    </row>
    <row r="75" customFormat="false" ht="12.75" hidden="false" customHeight="false" outlineLevel="0" collapsed="false">
      <c r="A75" s="0" t="n">
        <v>59</v>
      </c>
      <c r="B75" s="39"/>
      <c r="D75" s="39"/>
      <c r="E75" s="38"/>
    </row>
    <row r="76" customFormat="false" ht="12.75" hidden="false" customHeight="false" outlineLevel="0" collapsed="false">
      <c r="A76" s="0" t="n">
        <v>60</v>
      </c>
      <c r="B76" s="39"/>
      <c r="D76" s="39"/>
      <c r="E76" s="38"/>
    </row>
    <row r="77" customFormat="false" ht="12.75" hidden="false" customHeight="false" outlineLevel="0" collapsed="false">
      <c r="A77" s="0" t="n">
        <v>61</v>
      </c>
      <c r="B77" s="39"/>
      <c r="D77" s="39"/>
      <c r="E77" s="38"/>
    </row>
    <row r="78" customFormat="false" ht="12.75" hidden="false" customHeight="false" outlineLevel="0" collapsed="false">
      <c r="A78" s="0" t="n">
        <v>62</v>
      </c>
      <c r="B78" s="39"/>
      <c r="D78" s="39"/>
      <c r="E78" s="38"/>
    </row>
    <row r="79" customFormat="false" ht="12.75" hidden="false" customHeight="false" outlineLevel="0" collapsed="false">
      <c r="A79" s="0" t="n">
        <v>63</v>
      </c>
      <c r="B79" s="39"/>
      <c r="D79" s="39"/>
      <c r="E79" s="38"/>
    </row>
    <row r="80" customFormat="false" ht="12.75" hidden="false" customHeight="false" outlineLevel="0" collapsed="false">
      <c r="A80" s="0" t="n">
        <v>64</v>
      </c>
      <c r="B80" s="39"/>
      <c r="D80" s="39"/>
      <c r="E80" s="38"/>
    </row>
    <row r="81" customFormat="false" ht="12.75" hidden="false" customHeight="false" outlineLevel="0" collapsed="false">
      <c r="A81" s="0" t="n">
        <v>65</v>
      </c>
      <c r="B81" s="39"/>
      <c r="D81" s="39"/>
      <c r="E81" s="38"/>
    </row>
    <row r="82" customFormat="false" ht="12.75" hidden="false" customHeight="false" outlineLevel="0" collapsed="false">
      <c r="A82" s="0" t="n">
        <v>66</v>
      </c>
      <c r="B82" s="39"/>
      <c r="D82" s="39"/>
      <c r="E82" s="38"/>
    </row>
    <row r="83" customFormat="false" ht="12.75" hidden="false" customHeight="false" outlineLevel="0" collapsed="false">
      <c r="A83" s="0" t="n">
        <v>67</v>
      </c>
      <c r="B83" s="39"/>
      <c r="D83" s="39"/>
      <c r="E83" s="38"/>
    </row>
    <row r="84" customFormat="false" ht="12.75" hidden="false" customHeight="false" outlineLevel="0" collapsed="false">
      <c r="A84" s="0" t="n">
        <v>68</v>
      </c>
      <c r="B84" s="39"/>
      <c r="D84" s="39"/>
      <c r="E84" s="38"/>
    </row>
    <row r="85" customFormat="false" ht="12.75" hidden="false" customHeight="false" outlineLevel="0" collapsed="false">
      <c r="A85" s="0" t="n">
        <v>69</v>
      </c>
      <c r="B85" s="39"/>
      <c r="D85" s="39"/>
      <c r="E85" s="38"/>
    </row>
    <row r="86" customFormat="false" ht="12.75" hidden="false" customHeight="false" outlineLevel="0" collapsed="false">
      <c r="A86" s="0" t="n">
        <v>70</v>
      </c>
      <c r="B86" s="39"/>
      <c r="D86" s="39"/>
      <c r="E86" s="38"/>
    </row>
    <row r="87" customFormat="false" ht="12.75" hidden="false" customHeight="false" outlineLevel="0" collapsed="false">
      <c r="A87" s="0" t="n">
        <v>71</v>
      </c>
      <c r="B87" s="39"/>
      <c r="D87" s="39"/>
      <c r="E87" s="38"/>
    </row>
    <row r="88" customFormat="false" ht="12.75" hidden="false" customHeight="false" outlineLevel="0" collapsed="false">
      <c r="A88" s="0" t="n">
        <v>72</v>
      </c>
      <c r="B88" s="39"/>
      <c r="D88" s="39"/>
      <c r="E88" s="38"/>
    </row>
    <row r="89" customFormat="false" ht="12.75" hidden="false" customHeight="false" outlineLevel="0" collapsed="false">
      <c r="A89" s="0" t="n">
        <v>73</v>
      </c>
      <c r="B89" s="39"/>
      <c r="D89" s="39"/>
      <c r="E89" s="38"/>
    </row>
    <row r="90" customFormat="false" ht="12.75" hidden="false" customHeight="false" outlineLevel="0" collapsed="false">
      <c r="A90" s="0" t="n">
        <v>74</v>
      </c>
      <c r="B90" s="39"/>
      <c r="D90" s="39"/>
      <c r="E90" s="38"/>
    </row>
    <row r="91" customFormat="false" ht="12.75" hidden="false" customHeight="false" outlineLevel="0" collapsed="false">
      <c r="A91" s="0" t="n">
        <v>75</v>
      </c>
      <c r="B91" s="39"/>
      <c r="D91" s="39"/>
      <c r="E91" s="38"/>
    </row>
    <row r="92" customFormat="false" ht="12.75" hidden="false" customHeight="false" outlineLevel="0" collapsed="false">
      <c r="A92" s="0" t="n">
        <v>76</v>
      </c>
      <c r="B92" s="39"/>
      <c r="D92" s="39"/>
      <c r="E92" s="38"/>
    </row>
    <row r="93" customFormat="false" ht="12.75" hidden="false" customHeight="false" outlineLevel="0" collapsed="false">
      <c r="A93" s="0" t="n">
        <v>77</v>
      </c>
      <c r="B93" s="39"/>
      <c r="D93" s="39"/>
      <c r="E93" s="38"/>
    </row>
    <row r="94" customFormat="false" ht="12.75" hidden="false" customHeight="false" outlineLevel="0" collapsed="false">
      <c r="A94" s="0" t="n">
        <v>78</v>
      </c>
      <c r="B94" s="39"/>
      <c r="D94" s="39"/>
      <c r="E94" s="38"/>
    </row>
    <row r="95" customFormat="false" ht="12.75" hidden="false" customHeight="false" outlineLevel="0" collapsed="false">
      <c r="A95" s="0" t="n">
        <v>79</v>
      </c>
      <c r="B95" s="39"/>
      <c r="D95" s="39"/>
      <c r="E95" s="38"/>
    </row>
    <row r="96" customFormat="false" ht="12.75" hidden="false" customHeight="false" outlineLevel="0" collapsed="false">
      <c r="A96" s="0" t="n">
        <v>80</v>
      </c>
      <c r="B96" s="39"/>
      <c r="D96" s="39"/>
      <c r="E96" s="38"/>
    </row>
    <row r="97" customFormat="false" ht="12.75" hidden="false" customHeight="false" outlineLevel="0" collapsed="false">
      <c r="A97" s="0" t="n">
        <v>81</v>
      </c>
      <c r="B97" s="39"/>
      <c r="D97" s="39"/>
      <c r="E97" s="38"/>
    </row>
    <row r="98" customFormat="false" ht="12.75" hidden="false" customHeight="false" outlineLevel="0" collapsed="false">
      <c r="A98" s="0" t="n">
        <v>82</v>
      </c>
      <c r="B98" s="39"/>
      <c r="D98" s="39"/>
      <c r="E98" s="38"/>
    </row>
    <row r="99" customFormat="false" ht="12.75" hidden="false" customHeight="false" outlineLevel="0" collapsed="false">
      <c r="A99" s="0" t="n">
        <v>83</v>
      </c>
      <c r="B99" s="39"/>
      <c r="D99" s="39"/>
      <c r="E99" s="38"/>
    </row>
    <row r="100" customFormat="false" ht="12.75" hidden="false" customHeight="false" outlineLevel="0" collapsed="false">
      <c r="A100" s="0" t="n">
        <v>84</v>
      </c>
      <c r="B100" s="39"/>
      <c r="D100" s="39"/>
      <c r="E100" s="38"/>
    </row>
  </sheetData>
  <dataValidations count="10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 C23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3:B100" type="list">
      <formula1>'Product Backlog'!$A$24:$A$110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" type="list">
      <formula1>'Product Backlog'!$A$24:$A$108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8:B22" type="list">
      <formula1>'Product Backlog'!$A$24:$A$108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8:C22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0" customFormat="true" ht="17.45" hidden="false" customHeight="false" outlineLevel="0" collapsed="false">
      <c r="A1" s="28" t="s">
        <v>8</v>
      </c>
      <c r="B1" s="28" t="n">
        <v>6</v>
      </c>
      <c r="C1" s="28" t="s">
        <v>217</v>
      </c>
      <c r="D1" s="29" t="s">
        <v>2</v>
      </c>
      <c r="F1" s="28"/>
    </row>
    <row r="2" s="30" customFormat="true" ht="12.75" hidden="false" customHeight="false" outlineLevel="0" collapsed="false">
      <c r="A2" s="28" t="s">
        <v>184</v>
      </c>
      <c r="B2" s="31" t="n">
        <v>44894</v>
      </c>
      <c r="C2" s="28"/>
      <c r="D2" s="32" t="s">
        <v>185</v>
      </c>
      <c r="E2" s="28"/>
      <c r="F2" s="28"/>
    </row>
    <row r="3" s="30" customFormat="true" ht="12.75" hidden="false" customHeight="false" outlineLevel="0" collapsed="false">
      <c r="A3" s="28" t="s">
        <v>186</v>
      </c>
      <c r="B3" s="31" t="n">
        <f aca="false">B2+7</f>
        <v>44901</v>
      </c>
      <c r="C3" s="28"/>
      <c r="D3" s="28"/>
      <c r="E3" s="28"/>
      <c r="F3" s="28"/>
    </row>
    <row r="4" s="30" customFormat="true" ht="12.75" hidden="false" customHeight="false" outlineLevel="0" collapsed="false">
      <c r="A4" s="28" t="s">
        <v>187</v>
      </c>
      <c r="B4" s="33" t="s">
        <v>188</v>
      </c>
      <c r="C4" s="28"/>
      <c r="D4" s="28"/>
      <c r="E4" s="28"/>
      <c r="F4" s="28"/>
    </row>
    <row r="5" s="30" customFormat="true" ht="12.75" hidden="false" customHeight="false" outlineLevel="0" collapsed="false">
      <c r="A5" s="28"/>
      <c r="B5" s="33"/>
      <c r="C5" s="28"/>
      <c r="D5" s="28"/>
      <c r="E5" s="28"/>
      <c r="F5" s="28"/>
    </row>
    <row r="6" s="30" customFormat="true" ht="12.75" hidden="false" customHeight="false" outlineLevel="0" collapsed="false">
      <c r="A6" s="28"/>
      <c r="B6" s="34" t="s">
        <v>9</v>
      </c>
      <c r="C6" s="28" t="s">
        <v>189</v>
      </c>
      <c r="D6" s="28"/>
      <c r="E6" s="28"/>
      <c r="F6" s="28"/>
    </row>
    <row r="7" s="30" customFormat="true" ht="12.75" hidden="false" customHeight="false" outlineLevel="0" collapsed="false">
      <c r="A7" s="28" t="s">
        <v>190</v>
      </c>
      <c r="B7" s="28" t="n">
        <f aca="false">COUNTA(D17:D995)</f>
        <v>1</v>
      </c>
      <c r="C7" s="28"/>
      <c r="D7" s="28"/>
      <c r="E7" s="28"/>
      <c r="F7" s="28"/>
    </row>
    <row r="8" s="30" customFormat="true" ht="12.75" hidden="false" customHeight="false" outlineLevel="0" collapsed="false">
      <c r="A8" s="28" t="s">
        <v>191</v>
      </c>
      <c r="B8" s="28" t="n">
        <f aca="false">B7-C8</f>
        <v>1</v>
      </c>
      <c r="C8" s="28" t="n">
        <f aca="false">COUNTIF(E$17:E$995, "Completed Day 1")</f>
        <v>0</v>
      </c>
      <c r="D8" s="28"/>
      <c r="E8" s="28"/>
      <c r="F8" s="28"/>
    </row>
    <row r="9" s="30" customFormat="true" ht="12.75" hidden="false" customHeight="false" outlineLevel="0" collapsed="false">
      <c r="A9" s="28" t="s">
        <v>192</v>
      </c>
      <c r="B9" s="28" t="n">
        <f aca="false">B8-C9</f>
        <v>1</v>
      </c>
      <c r="C9" s="28" t="n">
        <f aca="false">COUNTIF(E$17:E$995, "Completed Day 2")</f>
        <v>0</v>
      </c>
      <c r="D9" s="28"/>
      <c r="E9" s="28"/>
      <c r="F9" s="28"/>
    </row>
    <row r="10" s="30" customFormat="true" ht="12.75" hidden="false" customHeight="false" outlineLevel="0" collapsed="false">
      <c r="A10" s="28" t="s">
        <v>193</v>
      </c>
      <c r="B10" s="28" t="n">
        <f aca="false">B9-C10</f>
        <v>1</v>
      </c>
      <c r="C10" s="28" t="n">
        <f aca="false">COUNTIF(E$17:E$995, "Completed Day 3")</f>
        <v>0</v>
      </c>
      <c r="D10" s="28"/>
      <c r="E10" s="28"/>
      <c r="F10" s="28"/>
    </row>
    <row r="11" s="30" customFormat="true" ht="12.75" hidden="false" customHeight="false" outlineLevel="0" collapsed="false">
      <c r="A11" s="28" t="s">
        <v>194</v>
      </c>
      <c r="B11" s="28" t="n">
        <f aca="false">B10-C11</f>
        <v>1</v>
      </c>
      <c r="C11" s="28" t="n">
        <f aca="false">COUNTIF(E$17:E$995, "Completed Day 4")</f>
        <v>0</v>
      </c>
      <c r="D11" s="28"/>
      <c r="E11" s="28"/>
      <c r="F11" s="28"/>
    </row>
    <row r="12" s="30" customFormat="true" ht="12.75" hidden="false" customHeight="false" outlineLevel="0" collapsed="false">
      <c r="A12" s="28" t="s">
        <v>195</v>
      </c>
      <c r="B12" s="28" t="n">
        <f aca="false">B11-C12</f>
        <v>1</v>
      </c>
      <c r="C12" s="28" t="n">
        <f aca="false">COUNTIF(E$17:E$995, "Completed Day 5")</f>
        <v>0</v>
      </c>
      <c r="D12" s="28"/>
      <c r="E12" s="28"/>
      <c r="F12" s="28"/>
    </row>
    <row r="13" s="30" customFormat="true" ht="12.75" hidden="false" customHeight="false" outlineLevel="0" collapsed="false">
      <c r="A13" s="28" t="s">
        <v>196</v>
      </c>
      <c r="B13" s="28" t="n">
        <f aca="false">B12-C13</f>
        <v>1</v>
      </c>
      <c r="C13" s="28" t="n">
        <f aca="false">COUNTIF(E$17:E$995, "Completed Day 6")</f>
        <v>0</v>
      </c>
      <c r="D13" s="28"/>
      <c r="E13" s="28"/>
      <c r="F13" s="28"/>
    </row>
    <row r="14" s="30" customFormat="true" ht="12.75" hidden="false" customHeight="false" outlineLevel="0" collapsed="false">
      <c r="A14" s="28" t="s">
        <v>197</v>
      </c>
      <c r="B14" s="28" t="n">
        <f aca="false">B13-C14</f>
        <v>1</v>
      </c>
      <c r="C14" s="28" t="n">
        <f aca="false">COUNTIF(E$17:E$995, "Completed Day 7")</f>
        <v>0</v>
      </c>
      <c r="D14" s="28"/>
      <c r="E14" s="28"/>
      <c r="F14" s="28"/>
    </row>
    <row r="15" s="30" customFormat="true" ht="12.75" hidden="false" customHeight="false" outlineLevel="0" collapsed="false">
      <c r="A15" s="28"/>
      <c r="B15" s="28"/>
      <c r="C15" s="28"/>
      <c r="D15" s="28" t="s">
        <v>218</v>
      </c>
      <c r="E15" s="28"/>
      <c r="F15" s="28"/>
    </row>
    <row r="16" customFormat="false" ht="12.75" hidden="false" customHeight="false" outlineLevel="0" collapsed="false">
      <c r="A16" s="35" t="s">
        <v>198</v>
      </c>
      <c r="B16" s="35" t="s">
        <v>20</v>
      </c>
      <c r="C16" s="35" t="s">
        <v>199</v>
      </c>
      <c r="D16" s="35" t="s">
        <v>200</v>
      </c>
      <c r="E16" s="35" t="s">
        <v>25</v>
      </c>
      <c r="F16" s="35" t="s">
        <v>29</v>
      </c>
    </row>
    <row r="17" customFormat="false" ht="12.75" hidden="false" customHeight="false" outlineLevel="0" collapsed="false">
      <c r="A17" s="0" t="n">
        <v>1</v>
      </c>
      <c r="B17" s="39"/>
      <c r="D17" s="41" t="s">
        <v>219</v>
      </c>
      <c r="E17" s="40"/>
    </row>
    <row r="18" customFormat="false" ht="12.75" hidden="false" customHeight="false" outlineLevel="0" collapsed="false">
      <c r="A18" s="0" t="n">
        <v>2</v>
      </c>
      <c r="B18" s="39"/>
      <c r="D18" s="39"/>
      <c r="E18" s="40"/>
    </row>
    <row r="19" customFormat="false" ht="12.75" hidden="false" customHeight="false" outlineLevel="0" collapsed="false">
      <c r="A19" s="0" t="n">
        <v>3</v>
      </c>
      <c r="B19" s="39"/>
      <c r="D19" s="39"/>
      <c r="E19" s="40"/>
    </row>
    <row r="20" customFormat="false" ht="12.75" hidden="false" customHeight="false" outlineLevel="0" collapsed="false">
      <c r="A20" s="0" t="n">
        <v>4</v>
      </c>
      <c r="B20" s="39"/>
      <c r="D20" s="39"/>
      <c r="E20" s="40"/>
    </row>
    <row r="21" customFormat="false" ht="12.75" hidden="false" customHeight="false" outlineLevel="0" collapsed="false">
      <c r="A21" s="0" t="n">
        <v>5</v>
      </c>
      <c r="B21" s="39"/>
      <c r="D21" s="39"/>
      <c r="E21" s="40"/>
    </row>
    <row r="22" customFormat="false" ht="12.75" hidden="false" customHeight="false" outlineLevel="0" collapsed="false">
      <c r="A22" s="0" t="n">
        <v>6</v>
      </c>
      <c r="B22" s="39"/>
      <c r="D22" s="39"/>
      <c r="E22" s="40"/>
    </row>
    <row r="23" customFormat="false" ht="12.75" hidden="false" customHeight="false" outlineLevel="0" collapsed="false">
      <c r="A23" s="0" t="n">
        <v>7</v>
      </c>
      <c r="B23" s="39"/>
      <c r="D23" s="39"/>
      <c r="E23" s="40"/>
    </row>
    <row r="24" customFormat="false" ht="12.75" hidden="false" customHeight="false" outlineLevel="0" collapsed="false">
      <c r="A24" s="0" t="n">
        <v>8</v>
      </c>
      <c r="B24" s="39"/>
      <c r="D24" s="39"/>
      <c r="E24" s="40"/>
    </row>
    <row r="25" customFormat="false" ht="12.75" hidden="false" customHeight="false" outlineLevel="0" collapsed="false">
      <c r="A25" s="0" t="n">
        <v>9</v>
      </c>
      <c r="B25" s="39"/>
      <c r="D25" s="39"/>
      <c r="E25" s="40"/>
    </row>
    <row r="26" customFormat="false" ht="12.75" hidden="false" customHeight="false" outlineLevel="0" collapsed="false">
      <c r="A26" s="0" t="n">
        <v>10</v>
      </c>
      <c r="B26" s="39"/>
      <c r="D26" s="39"/>
      <c r="E26" s="40"/>
    </row>
    <row r="27" customFormat="false" ht="12.75" hidden="false" customHeight="false" outlineLevel="0" collapsed="false">
      <c r="A27" s="0" t="n">
        <v>11</v>
      </c>
      <c r="B27" s="39"/>
      <c r="D27" s="39"/>
      <c r="E27" s="40"/>
    </row>
    <row r="28" customFormat="false" ht="12.75" hidden="false" customHeight="false" outlineLevel="0" collapsed="false">
      <c r="A28" s="0" t="n">
        <v>12</v>
      </c>
      <c r="B28" s="39"/>
      <c r="D28" s="39"/>
      <c r="E28" s="40"/>
    </row>
    <row r="29" customFormat="false" ht="12.75" hidden="false" customHeight="false" outlineLevel="0" collapsed="false">
      <c r="A29" s="0" t="n">
        <v>13</v>
      </c>
      <c r="B29" s="39"/>
      <c r="D29" s="39"/>
      <c r="E29" s="40"/>
    </row>
    <row r="30" customFormat="false" ht="12.75" hidden="false" customHeight="false" outlineLevel="0" collapsed="false">
      <c r="A30" s="0" t="n">
        <v>14</v>
      </c>
      <c r="B30" s="39"/>
      <c r="D30" s="39"/>
      <c r="E30" s="40"/>
    </row>
    <row r="31" customFormat="false" ht="12.75" hidden="false" customHeight="false" outlineLevel="0" collapsed="false">
      <c r="A31" s="0" t="n">
        <v>15</v>
      </c>
      <c r="B31" s="39"/>
      <c r="D31" s="39"/>
      <c r="E31" s="40"/>
    </row>
    <row r="32" customFormat="false" ht="12.75" hidden="false" customHeight="false" outlineLevel="0" collapsed="false">
      <c r="A32" s="0" t="n">
        <v>16</v>
      </c>
      <c r="B32" s="39"/>
      <c r="D32" s="39"/>
      <c r="E32" s="40"/>
    </row>
    <row r="33" customFormat="false" ht="12.75" hidden="false" customHeight="false" outlineLevel="0" collapsed="false">
      <c r="A33" s="0" t="n">
        <v>17</v>
      </c>
      <c r="B33" s="39"/>
      <c r="D33" s="39"/>
      <c r="E33" s="40"/>
    </row>
    <row r="34" customFormat="false" ht="12.75" hidden="false" customHeight="false" outlineLevel="0" collapsed="false">
      <c r="A34" s="0" t="n">
        <v>18</v>
      </c>
      <c r="B34" s="39"/>
      <c r="D34" s="39"/>
      <c r="E34" s="40"/>
    </row>
    <row r="35" customFormat="false" ht="12.75" hidden="false" customHeight="false" outlineLevel="0" collapsed="false">
      <c r="A35" s="0" t="n">
        <v>19</v>
      </c>
      <c r="B35" s="39"/>
      <c r="D35" s="39"/>
      <c r="E35" s="40"/>
    </row>
    <row r="36" customFormat="false" ht="12.75" hidden="false" customHeight="false" outlineLevel="0" collapsed="false">
      <c r="A36" s="0" t="n">
        <v>20</v>
      </c>
      <c r="B36" s="39"/>
      <c r="D36" s="39"/>
      <c r="E36" s="40"/>
    </row>
    <row r="37" customFormat="false" ht="12.75" hidden="false" customHeight="false" outlineLevel="0" collapsed="false">
      <c r="A37" s="0" t="n">
        <v>21</v>
      </c>
      <c r="B37" s="39"/>
      <c r="D37" s="39"/>
      <c r="E37" s="40"/>
    </row>
    <row r="38" customFormat="false" ht="12.75" hidden="false" customHeight="false" outlineLevel="0" collapsed="false">
      <c r="A38" s="0" t="n">
        <v>22</v>
      </c>
      <c r="B38" s="39"/>
      <c r="D38" s="39"/>
      <c r="E38" s="40"/>
    </row>
    <row r="39" customFormat="false" ht="12.75" hidden="false" customHeight="false" outlineLevel="0" collapsed="false">
      <c r="A39" s="0" t="n">
        <v>23</v>
      </c>
      <c r="B39" s="39"/>
      <c r="D39" s="39"/>
      <c r="E39" s="40"/>
    </row>
    <row r="40" customFormat="false" ht="12.75" hidden="false" customHeight="false" outlineLevel="0" collapsed="false">
      <c r="A40" s="0" t="n">
        <v>24</v>
      </c>
      <c r="B40" s="39"/>
      <c r="D40" s="39"/>
      <c r="E40" s="40"/>
    </row>
    <row r="41" customFormat="false" ht="12.75" hidden="false" customHeight="false" outlineLevel="0" collapsed="false">
      <c r="A41" s="0" t="n">
        <v>25</v>
      </c>
      <c r="B41" s="39"/>
      <c r="D41" s="39"/>
      <c r="E41" s="40"/>
    </row>
    <row r="42" customFormat="false" ht="12.75" hidden="false" customHeight="false" outlineLevel="0" collapsed="false">
      <c r="A42" s="0" t="n">
        <v>26</v>
      </c>
      <c r="B42" s="39"/>
      <c r="D42" s="39"/>
      <c r="E42" s="40"/>
    </row>
    <row r="43" customFormat="false" ht="12.75" hidden="false" customHeight="false" outlineLevel="0" collapsed="false">
      <c r="A43" s="0" t="n">
        <v>27</v>
      </c>
      <c r="B43" s="39"/>
      <c r="D43" s="39"/>
      <c r="E43" s="40"/>
    </row>
    <row r="44" customFormat="false" ht="12.75" hidden="false" customHeight="false" outlineLevel="0" collapsed="false">
      <c r="A44" s="0" t="n">
        <v>28</v>
      </c>
      <c r="B44" s="39"/>
      <c r="D44" s="39"/>
      <c r="E44" s="40"/>
    </row>
    <row r="45" customFormat="false" ht="12.75" hidden="false" customHeight="false" outlineLevel="0" collapsed="false">
      <c r="A45" s="0" t="n">
        <v>29</v>
      </c>
      <c r="B45" s="39"/>
      <c r="D45" s="39"/>
      <c r="E45" s="40"/>
    </row>
    <row r="46" customFormat="false" ht="12.75" hidden="false" customHeight="false" outlineLevel="0" collapsed="false">
      <c r="A46" s="0" t="n">
        <v>30</v>
      </c>
      <c r="B46" s="39"/>
      <c r="D46" s="39"/>
      <c r="E46" s="40"/>
    </row>
    <row r="47" customFormat="false" ht="12.75" hidden="false" customHeight="false" outlineLevel="0" collapsed="false">
      <c r="A47" s="0" t="n">
        <v>31</v>
      </c>
      <c r="B47" s="39"/>
      <c r="D47" s="39"/>
      <c r="E47" s="40"/>
    </row>
    <row r="48" customFormat="false" ht="12.75" hidden="false" customHeight="false" outlineLevel="0" collapsed="false">
      <c r="A48" s="0" t="n">
        <v>32</v>
      </c>
      <c r="B48" s="39"/>
      <c r="D48" s="39"/>
      <c r="E48" s="40"/>
    </row>
    <row r="49" customFormat="false" ht="12.75" hidden="false" customHeight="false" outlineLevel="0" collapsed="false">
      <c r="A49" s="0" t="n">
        <v>33</v>
      </c>
      <c r="B49" s="39"/>
      <c r="D49" s="39"/>
      <c r="E49" s="40"/>
    </row>
    <row r="50" customFormat="false" ht="12.75" hidden="false" customHeight="false" outlineLevel="0" collapsed="false">
      <c r="A50" s="0" t="n">
        <v>34</v>
      </c>
      <c r="B50" s="39"/>
      <c r="D50" s="39"/>
      <c r="E50" s="40"/>
    </row>
    <row r="51" customFormat="false" ht="12.75" hidden="false" customHeight="false" outlineLevel="0" collapsed="false">
      <c r="A51" s="0" t="n">
        <v>35</v>
      </c>
      <c r="B51" s="39"/>
      <c r="D51" s="39"/>
      <c r="E51" s="40"/>
    </row>
    <row r="52" customFormat="false" ht="12.75" hidden="false" customHeight="false" outlineLevel="0" collapsed="false">
      <c r="A52" s="0" t="n">
        <v>36</v>
      </c>
      <c r="B52" s="39"/>
      <c r="D52" s="39"/>
      <c r="E52" s="40"/>
    </row>
    <row r="53" customFormat="false" ht="12.75" hidden="false" customHeight="false" outlineLevel="0" collapsed="false">
      <c r="A53" s="0" t="n">
        <v>37</v>
      </c>
      <c r="B53" s="39"/>
      <c r="D53" s="39"/>
      <c r="E53" s="40"/>
    </row>
    <row r="54" customFormat="false" ht="12.75" hidden="false" customHeight="false" outlineLevel="0" collapsed="false">
      <c r="A54" s="0" t="n">
        <v>38</v>
      </c>
      <c r="B54" s="39"/>
      <c r="D54" s="39"/>
      <c r="E54" s="40"/>
    </row>
    <row r="55" customFormat="false" ht="12.75" hidden="false" customHeight="false" outlineLevel="0" collapsed="false">
      <c r="A55" s="0" t="n">
        <v>39</v>
      </c>
      <c r="B55" s="39"/>
      <c r="D55" s="39"/>
      <c r="E55" s="40"/>
    </row>
    <row r="56" customFormat="false" ht="12.75" hidden="false" customHeight="false" outlineLevel="0" collapsed="false">
      <c r="A56" s="0" t="n">
        <v>40</v>
      </c>
      <c r="B56" s="39"/>
      <c r="D56" s="39"/>
      <c r="E56" s="40"/>
    </row>
    <row r="57" customFormat="false" ht="12.75" hidden="false" customHeight="false" outlineLevel="0" collapsed="false">
      <c r="A57" s="0" t="n">
        <v>41</v>
      </c>
      <c r="B57" s="39"/>
      <c r="D57" s="39"/>
      <c r="E57" s="40"/>
    </row>
    <row r="58" customFormat="false" ht="12.75" hidden="false" customHeight="false" outlineLevel="0" collapsed="false">
      <c r="A58" s="0" t="n">
        <v>42</v>
      </c>
      <c r="B58" s="39"/>
      <c r="D58" s="39"/>
      <c r="E58" s="40"/>
    </row>
    <row r="59" customFormat="false" ht="12.75" hidden="false" customHeight="false" outlineLevel="0" collapsed="false">
      <c r="A59" s="0" t="n">
        <v>43</v>
      </c>
      <c r="B59" s="39"/>
      <c r="D59" s="39"/>
      <c r="E59" s="40"/>
    </row>
    <row r="60" customFormat="false" ht="12.75" hidden="false" customHeight="false" outlineLevel="0" collapsed="false">
      <c r="A60" s="0" t="n">
        <v>44</v>
      </c>
      <c r="B60" s="39"/>
      <c r="D60" s="39"/>
      <c r="E60" s="40"/>
    </row>
    <row r="61" customFormat="false" ht="12.75" hidden="false" customHeight="false" outlineLevel="0" collapsed="false">
      <c r="A61" s="0" t="n">
        <v>45</v>
      </c>
      <c r="B61" s="39"/>
      <c r="D61" s="39"/>
      <c r="E61" s="40"/>
    </row>
    <row r="62" customFormat="false" ht="12.75" hidden="false" customHeight="false" outlineLevel="0" collapsed="false">
      <c r="A62" s="0" t="n">
        <v>46</v>
      </c>
      <c r="B62" s="39"/>
      <c r="D62" s="39"/>
      <c r="E62" s="40"/>
    </row>
    <row r="63" customFormat="false" ht="12.75" hidden="false" customHeight="false" outlineLevel="0" collapsed="false">
      <c r="A63" s="0" t="n">
        <v>47</v>
      </c>
      <c r="B63" s="39"/>
      <c r="D63" s="39"/>
      <c r="E63" s="40"/>
    </row>
    <row r="64" customFormat="false" ht="12.75" hidden="false" customHeight="false" outlineLevel="0" collapsed="false">
      <c r="A64" s="0" t="n">
        <v>48</v>
      </c>
      <c r="B64" s="39"/>
      <c r="D64" s="39"/>
      <c r="E64" s="40"/>
    </row>
    <row r="65" customFormat="false" ht="12.75" hidden="false" customHeight="false" outlineLevel="0" collapsed="false">
      <c r="A65" s="0" t="n">
        <v>49</v>
      </c>
      <c r="B65" s="39"/>
      <c r="D65" s="39"/>
      <c r="E65" s="40"/>
    </row>
    <row r="66" customFormat="false" ht="12.75" hidden="false" customHeight="false" outlineLevel="0" collapsed="false">
      <c r="A66" s="0" t="n">
        <v>50</v>
      </c>
      <c r="B66" s="39"/>
      <c r="D66" s="39"/>
      <c r="E66" s="40"/>
    </row>
    <row r="67" customFormat="false" ht="12.75" hidden="false" customHeight="false" outlineLevel="0" collapsed="false">
      <c r="A67" s="0" t="n">
        <v>51</v>
      </c>
      <c r="B67" s="39"/>
      <c r="D67" s="39"/>
      <c r="E67" s="40"/>
    </row>
    <row r="68" customFormat="false" ht="12.75" hidden="false" customHeight="false" outlineLevel="0" collapsed="false">
      <c r="A68" s="0" t="n">
        <v>52</v>
      </c>
      <c r="B68" s="39"/>
      <c r="D68" s="39"/>
      <c r="E68" s="40"/>
    </row>
    <row r="69" customFormat="false" ht="12.75" hidden="false" customHeight="false" outlineLevel="0" collapsed="false">
      <c r="A69" s="0" t="n">
        <v>53</v>
      </c>
      <c r="B69" s="39"/>
      <c r="D69" s="39"/>
      <c r="E69" s="40"/>
    </row>
    <row r="70" customFormat="false" ht="12.75" hidden="false" customHeight="false" outlineLevel="0" collapsed="false">
      <c r="A70" s="0" t="n">
        <v>54</v>
      </c>
      <c r="B70" s="39"/>
      <c r="D70" s="39"/>
      <c r="E70" s="40"/>
    </row>
    <row r="71" customFormat="false" ht="12.75" hidden="false" customHeight="false" outlineLevel="0" collapsed="false">
      <c r="A71" s="0" t="n">
        <v>55</v>
      </c>
      <c r="B71" s="39"/>
      <c r="D71" s="39"/>
      <c r="E71" s="40"/>
    </row>
    <row r="72" customFormat="false" ht="12.75" hidden="false" customHeight="false" outlineLevel="0" collapsed="false">
      <c r="A72" s="0" t="n">
        <v>56</v>
      </c>
      <c r="B72" s="39"/>
      <c r="D72" s="39"/>
      <c r="E72" s="40"/>
    </row>
    <row r="73" customFormat="false" ht="12.75" hidden="false" customHeight="false" outlineLevel="0" collapsed="false">
      <c r="A73" s="0" t="n">
        <v>57</v>
      </c>
      <c r="B73" s="39"/>
      <c r="D73" s="39"/>
      <c r="E73" s="40"/>
    </row>
    <row r="74" customFormat="false" ht="12.75" hidden="false" customHeight="false" outlineLevel="0" collapsed="false">
      <c r="A74" s="0" t="n">
        <v>58</v>
      </c>
      <c r="B74" s="39"/>
      <c r="D74" s="39"/>
      <c r="E74" s="40"/>
    </row>
    <row r="75" customFormat="false" ht="12.75" hidden="false" customHeight="false" outlineLevel="0" collapsed="false">
      <c r="A75" s="0" t="n">
        <v>59</v>
      </c>
      <c r="B75" s="39"/>
      <c r="D75" s="39"/>
      <c r="E75" s="40"/>
    </row>
    <row r="76" customFormat="false" ht="12.75" hidden="false" customHeight="false" outlineLevel="0" collapsed="false">
      <c r="A76" s="0" t="n">
        <v>60</v>
      </c>
      <c r="B76" s="39"/>
      <c r="D76" s="39"/>
      <c r="E76" s="40"/>
    </row>
    <row r="77" customFormat="false" ht="12.75" hidden="false" customHeight="false" outlineLevel="0" collapsed="false">
      <c r="A77" s="0" t="n">
        <v>61</v>
      </c>
      <c r="B77" s="39"/>
      <c r="D77" s="39"/>
      <c r="E77" s="40"/>
    </row>
    <row r="78" customFormat="false" ht="12.75" hidden="false" customHeight="false" outlineLevel="0" collapsed="false">
      <c r="A78" s="0" t="n">
        <v>62</v>
      </c>
      <c r="B78" s="39"/>
      <c r="D78" s="39"/>
      <c r="E78" s="40"/>
    </row>
    <row r="79" customFormat="false" ht="12.75" hidden="false" customHeight="false" outlineLevel="0" collapsed="false">
      <c r="A79" s="0" t="n">
        <v>63</v>
      </c>
      <c r="B79" s="39"/>
      <c r="D79" s="39"/>
      <c r="E79" s="40"/>
    </row>
    <row r="80" customFormat="false" ht="12.75" hidden="false" customHeight="false" outlineLevel="0" collapsed="false">
      <c r="A80" s="0" t="n">
        <v>64</v>
      </c>
      <c r="B80" s="39"/>
      <c r="D80" s="39"/>
      <c r="E80" s="40"/>
    </row>
    <row r="81" customFormat="false" ht="12.75" hidden="false" customHeight="false" outlineLevel="0" collapsed="false">
      <c r="A81" s="0" t="n">
        <v>65</v>
      </c>
      <c r="B81" s="39"/>
      <c r="D81" s="39"/>
      <c r="E81" s="40"/>
    </row>
    <row r="82" customFormat="false" ht="12.75" hidden="false" customHeight="false" outlineLevel="0" collapsed="false">
      <c r="A82" s="0" t="n">
        <v>66</v>
      </c>
      <c r="B82" s="39"/>
      <c r="D82" s="39"/>
      <c r="E82" s="40"/>
    </row>
    <row r="83" customFormat="false" ht="12.75" hidden="false" customHeight="false" outlineLevel="0" collapsed="false">
      <c r="A83" s="0" t="n">
        <v>67</v>
      </c>
      <c r="B83" s="39"/>
      <c r="D83" s="39"/>
      <c r="E83" s="40"/>
    </row>
    <row r="84" customFormat="false" ht="12.75" hidden="false" customHeight="false" outlineLevel="0" collapsed="false">
      <c r="A84" s="0" t="n">
        <v>68</v>
      </c>
      <c r="B84" s="39"/>
      <c r="D84" s="39"/>
      <c r="E84" s="40"/>
    </row>
    <row r="85" customFormat="false" ht="12.75" hidden="false" customHeight="false" outlineLevel="0" collapsed="false">
      <c r="A85" s="0" t="n">
        <v>69</v>
      </c>
      <c r="B85" s="39"/>
      <c r="D85" s="39"/>
      <c r="E85" s="40"/>
    </row>
    <row r="86" customFormat="false" ht="12.75" hidden="false" customHeight="false" outlineLevel="0" collapsed="false">
      <c r="A86" s="0" t="n">
        <v>70</v>
      </c>
      <c r="B86" s="39"/>
      <c r="D86" s="39"/>
      <c r="E86" s="40"/>
    </row>
    <row r="87" customFormat="false" ht="12.75" hidden="false" customHeight="false" outlineLevel="0" collapsed="false">
      <c r="A87" s="0" t="n">
        <v>71</v>
      </c>
      <c r="B87" s="39"/>
      <c r="D87" s="39"/>
      <c r="E87" s="40"/>
    </row>
    <row r="88" customFormat="false" ht="12.75" hidden="false" customHeight="false" outlineLevel="0" collapsed="false">
      <c r="A88" s="0" t="n">
        <v>72</v>
      </c>
      <c r="B88" s="39"/>
      <c r="D88" s="39"/>
      <c r="E88" s="40"/>
    </row>
    <row r="89" customFormat="false" ht="12.75" hidden="false" customHeight="false" outlineLevel="0" collapsed="false">
      <c r="A89" s="0" t="n">
        <v>73</v>
      </c>
      <c r="B89" s="39"/>
      <c r="D89" s="39"/>
      <c r="E89" s="40"/>
    </row>
    <row r="90" customFormat="false" ht="12.75" hidden="false" customHeight="false" outlineLevel="0" collapsed="false">
      <c r="A90" s="0" t="n">
        <v>74</v>
      </c>
      <c r="B90" s="39"/>
      <c r="D90" s="39"/>
      <c r="E90" s="40"/>
    </row>
    <row r="91" customFormat="false" ht="12.75" hidden="false" customHeight="false" outlineLevel="0" collapsed="false">
      <c r="A91" s="0" t="n">
        <v>75</v>
      </c>
      <c r="B91" s="39"/>
      <c r="D91" s="39"/>
      <c r="E91" s="40"/>
    </row>
    <row r="92" customFormat="false" ht="12.75" hidden="false" customHeight="false" outlineLevel="0" collapsed="false">
      <c r="A92" s="0" t="n">
        <v>76</v>
      </c>
      <c r="B92" s="39"/>
      <c r="D92" s="39"/>
      <c r="E92" s="40"/>
    </row>
    <row r="93" customFormat="false" ht="12.75" hidden="false" customHeight="false" outlineLevel="0" collapsed="false">
      <c r="A93" s="0" t="n">
        <v>77</v>
      </c>
      <c r="B93" s="39"/>
      <c r="D93" s="39"/>
      <c r="E93" s="40"/>
    </row>
    <row r="94" customFormat="false" ht="12.75" hidden="false" customHeight="false" outlineLevel="0" collapsed="false">
      <c r="A94" s="0" t="n">
        <v>78</v>
      </c>
      <c r="B94" s="39"/>
      <c r="D94" s="39"/>
      <c r="E94" s="40"/>
    </row>
    <row r="95" customFormat="false" ht="12.75" hidden="false" customHeight="false" outlineLevel="0" collapsed="false">
      <c r="A95" s="0" t="n">
        <v>79</v>
      </c>
      <c r="B95" s="39"/>
      <c r="D95" s="39"/>
      <c r="E95" s="40"/>
    </row>
    <row r="96" customFormat="false" ht="12.75" hidden="false" customHeight="false" outlineLevel="0" collapsed="false">
      <c r="A96" s="0" t="n">
        <v>80</v>
      </c>
      <c r="B96" s="39"/>
      <c r="D96" s="39"/>
      <c r="E96" s="40"/>
    </row>
    <row r="97" customFormat="false" ht="12.75" hidden="false" customHeight="false" outlineLevel="0" collapsed="false">
      <c r="A97" s="0" t="n">
        <v>81</v>
      </c>
      <c r="B97" s="39"/>
      <c r="D97" s="39"/>
      <c r="E97" s="40"/>
    </row>
    <row r="98" customFormat="false" ht="12.75" hidden="false" customHeight="false" outlineLevel="0" collapsed="false">
      <c r="A98" s="0" t="n">
        <v>82</v>
      </c>
      <c r="B98" s="39"/>
      <c r="D98" s="39"/>
      <c r="E98" s="40"/>
    </row>
    <row r="99" customFormat="false" ht="12.75" hidden="false" customHeight="false" outlineLevel="0" collapsed="false">
      <c r="A99" s="0" t="n">
        <v>83</v>
      </c>
      <c r="B99" s="39"/>
      <c r="D99" s="39"/>
      <c r="E99" s="40"/>
    </row>
    <row r="100" customFormat="false" ht="12.75" hidden="false" customHeight="false" outlineLevel="0" collapsed="false">
      <c r="A100" s="0" t="n">
        <v>84</v>
      </c>
      <c r="B100" s="39"/>
      <c r="D100" s="39"/>
      <c r="E100" s="4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2022-11-22T09:48:42Z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