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<sst xmlns="http://schemas.openxmlformats.org/spreadsheetml/2006/main" count="364" uniqueCount="186">
  <si>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</si>
  <si>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</si>
  <si>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</si>
  <si>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</si>
  <si>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</si>
  <si>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</si>
  <si>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</si>
  <si>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</si>
  <si>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</si>
  <si>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</si>
  <si>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</si>
  <si>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</si>
  <si>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</si>
  <si>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</si>
  <si>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</si>
  <si>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</si>
  <si>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</si>
  <si>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</si>
  <si>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</si>
  <si>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</si>
  <si>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</si>
  <si>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</si>
  <si>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</si>
  <si>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</si>
  <si>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</si>
  <si>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</si>
  <si>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</si>
  <si>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</si>
  <si>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</si>
  <si>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</si>
  <si>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</si>
  <si>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</si>
  <si>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</si>
  <si>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</si>
  <si>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</si>
  <si>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</si>
  <si>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</si>
  <si>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</si>
  <si>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</si>
  <si>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</si>
  <si>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In Test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</si>
  <si>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</si>
  <si>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</si>
  <si>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</si>
  <si>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</si>
  <si>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</si>
  <si>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</si>
  <si>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</si>
  <si>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</si>
  <si>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Use a GUI instead of a terminal</t>
  </si>
  <si>
    <t xml:space="preserve">Reduce training costs</t>
  </si>
  <si>
    <t xml:space="preserve">This is the main window, with menu bar, tool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</si>
  <si>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</si>
  <si>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</si>
  <si>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</si>
  <si>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</si>
  <si>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</si>
  <si>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</si>
  <si>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</si>
  <si>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</si>
  <si>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</si>
  <si>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</si>
  <si>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</si>
  <si>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</si>
  <si>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</si>
  <si>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</si>
  <si>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</si>
  <si>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</si>
  <si>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</si>
  <si>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</si>
  <si>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</si>
  <si>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</si>
  <si>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</si>
  <si>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</si>
  <si>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</si>
  <si>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</si>
  <si>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</si>
  <si>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</si>
  <si>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</si>
  <si>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</si>
  <si>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</si>
  <si>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</si>
  <si>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</si>
  <si>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</si>
  <si>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</si>
  <si>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</si>
  <si>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</si>
  <si>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</si>
  <si>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</si>
  <si>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</si>
  <si>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</si>
  <si>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</si>
  <si>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</si>
  <si>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</si>
  <si>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</si>
  <si>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</si>
  <si>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</si>
  <si>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</si>
  <si>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</si>
  <si>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</si>
  <si>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</si>
  <si>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</si>
  <si>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</si>
  <si>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</si>
  <si>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</si>
  <si>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</si>
  <si>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</si>
  <si>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</si>
  <si>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</si>
  <si>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</si>
  <si>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</si>
  <si>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</si>
  <si>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</si>
  <si>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</si>
  <si>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</si>
  <si>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</si>
  <si>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</si>
  <si>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</si>
  <si>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</si>
  <si>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</si>
  <si>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</si>
  <si>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</si>
  <si>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</si>
  <si>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</si>
  <si>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</si>
  <si>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</si>
  <si>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</si>
  <si>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</si>
  <si>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</si>
  <si>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</si>
  <si>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</si>
  <si>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</si>
  <si>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</si>
  <si>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</si>
  <si>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</si>
  <si>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</si>
  <si>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</si>
  <si>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</si>
  <si>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</si>
  <si>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</si>
  <si>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</si>
  <si>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</si>
  <si>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</si>
  <si>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</si>
  <si>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</si>
  <si>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</si>
  <si>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</si>
  <si>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</si>
  <si>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</si>
  <si>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</si>
  <si>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</si>
  <si>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</si>
  <si>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</si>
  <si>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</si>
  <si>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</si>
  <si>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</si>
  <si>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</si>
  <si>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</si>
  <si>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</si>
  <si>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</si>
  <si>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</si>
  <si>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</si>
  <si>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</si>
  <si>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</si>
  <si>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</si>
  <si>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</si>
  <si>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</si>
  <si>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</si>
  <si>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</si>
  <si>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</si>
  <si>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</si>
  <si>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</si>
  <si>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</si>
  <si>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</si>
  <si>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</si>
  <si>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</si>
  <si>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</si>
  <si>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Created IceCreamFlavor Class and Item Superclass</t>
  </si>
  <si>
    <t xml:space="preserve">Completed Day 6</t>
  </si>
  <si>
    <r>
      <rPr>
        <sz val="10"/>
        <rFont val="Arial"/>
        <family val="2"/>
        <charset val="1"/>
      </rPr>
      <t xml:space="preserve">Created MixInFlavor Class </t>
    </r>
    <r>
      <rPr>
        <sz val="10"/>
        <color rgb="FF000000"/>
        <rFont val="Arial"/>
        <family val="2"/>
      </rPr>
      <t xml:space="preserve">and Item Superclass</t>
    </r>
  </si>
  <si>
    <t xml:space="preserve">MixIn Class created. Debugging toString Method for multiple MixIns.</t>
  </si>
  <si>
    <t xml:space="preserve">In Work</t>
  </si>
  <si>
    <r>
      <rPr>
        <sz val="10"/>
        <rFont val="Arial"/>
        <family val="2"/>
        <charset val="1"/>
      </rPr>
      <t xml:space="preserve">Scoop Class created. </t>
    </r>
    <r>
      <rPr>
        <sz val="10"/>
        <rFont val="Arial"/>
        <family val="2"/>
      </rPr>
      <t xml:space="preserve">Debugging toString Method for multiple MixIns.</t>
    </r>
  </si>
  <si>
    <t xml:space="preserve">--&gt; Add tasks to complete each feature for this sprint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</si>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</sst>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75945537065"/>
          <c:w val="0.884351192706382"/>
          <c:h val="0.6356530509329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</c:numCache>
            </c:numRef>
          </c:yVal>
          <c:smooth val="0"/>
        </c:ser>
        <c:axId val="49046774"/>
        <c:axId val="27834190"/>
      </c:scatterChart>
      <c:valAx>
        <c:axId val="4904677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834190"/>
        <c:crosses val="autoZero"/>
        <c:crossBetween val="midCat"/>
      </c:valAx>
      <c:valAx>
        <c:axId val="2783419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0467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853049"/>
        <c:axId val="47434210"/>
      </c:lineChart>
      <c:catAx>
        <c:axId val="598530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434210"/>
        <c:crosses val="autoZero"/>
        <c:auto val="1"/>
        <c:lblAlgn val="ctr"/>
        <c:lblOffset val="100"/>
        <c:noMultiLvlLbl val="0"/>
      </c:catAx>
      <c:valAx>
        <c:axId val="474342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8530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941477"/>
        <c:axId val="43434615"/>
      </c:lineChart>
      <c:catAx>
        <c:axId val="289414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434615"/>
        <c:crosses val="autoZero"/>
        <c:auto val="1"/>
        <c:lblAlgn val="ctr"/>
        <c:lblOffset val="100"/>
        <c:noMultiLvlLbl val="0"/>
      </c:catAx>
      <c:valAx>
        <c:axId val="434346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9414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08432"/>
        <c:axId val="61579846"/>
      </c:lineChart>
      <c:catAx>
        <c:axId val="51084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579846"/>
        <c:crosses val="autoZero"/>
        <c:auto val="1"/>
        <c:lblAlgn val="ctr"/>
        <c:lblOffset val="100"/>
        <c:noMultiLvlLbl val="0"/>
      </c:catAx>
      <c:valAx>
        <c:axId val="615798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084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733410"/>
        <c:axId val="23569597"/>
      </c:lineChart>
      <c:catAx>
        <c:axId val="827334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569597"/>
        <c:crosses val="autoZero"/>
        <c:auto val="1"/>
        <c:lblAlgn val="ctr"/>
        <c:lblOffset val="100"/>
        <c:noMultiLvlLbl val="0"/>
      </c:catAx>
      <c:valAx>
        <c:axId val="235695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7334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464144"/>
        <c:axId val="36597349"/>
      </c:lineChart>
      <c:catAx>
        <c:axId val="184641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597349"/>
        <c:crosses val="autoZero"/>
        <c:auto val="1"/>
        <c:lblAlgn val="ctr"/>
        <c:lblOffset val="100"/>
        <c:noMultiLvlLbl val="0"/>
      </c:catAx>
      <c:valAx>
        <c:axId val="365973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4641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26005"/>
        <c:axId val="11657437"/>
      </c:lineChart>
      <c:catAx>
        <c:axId val="84260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657437"/>
        <c:crosses val="autoZero"/>
        <c:auto val="1"/>
        <c:lblAlgn val="ctr"/>
        <c:lblOffset val="100"/>
        <c:noMultiLvlLbl val="0"/>
      </c:catAx>
      <c:valAx>
        <c:axId val="116574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260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3201840</xdr:colOff>
      <xdr:row>18</xdr:row>
      <xdr:rowOff>120240</xdr:rowOff>
    </xdr:to>
    <xdr:graphicFrame>
      <xdr:nvGraphicFramePr>
        <xdr:cNvPr id="0" name=""/>
        <xdr:cNvGraphicFramePr/>
      </xdr:nvGraphicFramePr>
      <xdr:xfrm>
        <a:off x="9117720" y="267840"/>
        <a:ext cx="576468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1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2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3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4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5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6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0" colorId="64" zoomScale="140" zoomScaleNormal="140" zoomScalePageLayoutView="100" workbookViewId="0">
      <selection pane="topLeft" activeCell="K27" activeCellId="0" sqref="K2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17.71"/>
    <col collapsed="false" customWidth="true" hidden="false" outlineLevel="0" max="8" min="8" style="1" width="9.58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/>
      <c r="C5" s="7"/>
      <c r="D5" s="7"/>
      <c r="E5" s="7"/>
      <c r="F5" s="7"/>
      <c r="G5" s="7"/>
      <c r="H5" s="7"/>
      <c r="I5" s="7"/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8</v>
      </c>
      <c r="B11" s="9" t="s">
        <v>9</v>
      </c>
      <c r="C11" s="10" t="s">
        <v>10</v>
      </c>
      <c r="D11" s="10"/>
      <c r="E11" s="3"/>
      <c r="F11" s="3"/>
      <c r="G11" s="3" t="s">
        <v>11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COUNT(B24:B133)</f>
        <v>39</v>
      </c>
      <c r="C12" s="10"/>
      <c r="D12" s="10"/>
      <c r="E12" s="3"/>
      <c r="F12" s="12" t="s">
        <v>12</v>
      </c>
      <c r="G12" s="3" t="s">
        <v>13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37</v>
      </c>
      <c r="C13" s="10" t="n">
        <f aca="false">COUNTIF(G$24:G$107,"Finished in Sprint 1")</f>
        <v>2</v>
      </c>
      <c r="D13" s="10"/>
      <c r="E13" s="3"/>
      <c r="F13" s="12" t="n">
        <v>1</v>
      </c>
      <c r="G13" s="3" t="s">
        <v>14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37</v>
      </c>
      <c r="C14" s="10" t="n">
        <f aca="false">COUNTIF(G$24:G$107,"Finished in Sprint 2")</f>
        <v>0</v>
      </c>
      <c r="D14" s="10"/>
      <c r="E14" s="3"/>
      <c r="F14" s="12" t="n">
        <v>2</v>
      </c>
      <c r="G14" s="3" t="s">
        <v>15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37</v>
      </c>
      <c r="C15" s="10" t="n">
        <f aca="false">COUNTIF(G$24:G$107,"Finished in Sprint 3")</f>
        <v>0</v>
      </c>
      <c r="D15" s="10"/>
      <c r="E15" s="3"/>
      <c r="F15" s="12" t="n">
        <v>3</v>
      </c>
      <c r="G15" s="3" t="s">
        <v>16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37</v>
      </c>
      <c r="C16" s="10" t="n">
        <f aca="false">COUNTIF(G$24:G$107,"Finished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37</v>
      </c>
      <c r="C17" s="10" t="n">
        <f aca="false">COUNTIF(G$24:G$107,"Finished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37</v>
      </c>
      <c r="C18" s="10" t="n">
        <f aca="false">COUNTIF(G$24:G$107,"Finished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17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18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19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20</v>
      </c>
      <c r="B23" s="16" t="s">
        <v>21</v>
      </c>
      <c r="C23" s="16" t="s">
        <v>7</v>
      </c>
      <c r="D23" s="16" t="s">
        <v>22</v>
      </c>
      <c r="E23" s="16" t="s">
        <v>23</v>
      </c>
      <c r="F23" s="16" t="s">
        <v>24</v>
      </c>
      <c r="G23" s="16" t="s">
        <v>25</v>
      </c>
      <c r="H23" s="16" t="s">
        <v>26</v>
      </c>
      <c r="I23" s="16" t="s">
        <v>27</v>
      </c>
      <c r="J23" s="16" t="s">
        <v>28</v>
      </c>
      <c r="K23" s="16" t="s">
        <v>29</v>
      </c>
    </row>
    <row r="24" customFormat="false" ht="12.75" hidden="false" customHeight="false" outlineLevel="0" collapsed="false">
      <c r="A24" s="1" t="s">
        <v>30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31</v>
      </c>
      <c r="H24" s="14" t="s">
        <v>32</v>
      </c>
      <c r="I24" s="19" t="s">
        <v>33</v>
      </c>
      <c r="J24" s="19" t="s">
        <v>34</v>
      </c>
      <c r="K24" s="19" t="s">
        <v>35</v>
      </c>
    </row>
    <row r="25" customFormat="false" ht="12.75" hidden="false" customHeight="false" outlineLevel="0" collapsed="false">
      <c r="A25" s="1" t="s">
        <v>36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31</v>
      </c>
      <c r="H25" s="14" t="s">
        <v>32</v>
      </c>
      <c r="I25" s="19" t="s">
        <v>37</v>
      </c>
      <c r="J25" s="19" t="s">
        <v>38</v>
      </c>
      <c r="K25" s="19" t="s">
        <v>35</v>
      </c>
    </row>
    <row r="26" customFormat="false" ht="23.85" hidden="false" customHeight="false" outlineLevel="0" collapsed="false">
      <c r="A26" s="1" t="s">
        <v>39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40</v>
      </c>
      <c r="H26" s="14" t="s">
        <v>32</v>
      </c>
      <c r="I26" s="19" t="s">
        <v>41</v>
      </c>
      <c r="J26" s="19" t="s">
        <v>42</v>
      </c>
      <c r="K26" s="19" t="s">
        <v>43</v>
      </c>
    </row>
    <row r="27" customFormat="false" ht="23.85" hidden="false" customHeight="false" outlineLevel="0" collapsed="false">
      <c r="A27" s="1" t="s">
        <v>44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40</v>
      </c>
      <c r="H27" s="14" t="s">
        <v>32</v>
      </c>
      <c r="I27" s="19" t="s">
        <v>45</v>
      </c>
      <c r="J27" s="19" t="s">
        <v>46</v>
      </c>
      <c r="K27" s="19" t="s">
        <v>47</v>
      </c>
    </row>
    <row r="28" customFormat="false" ht="23.85" hidden="false" customHeight="false" outlineLevel="0" collapsed="false">
      <c r="A28" s="1" t="s">
        <v>48</v>
      </c>
      <c r="B28" s="11" t="n">
        <v>5</v>
      </c>
      <c r="C28" s="11" t="n">
        <v>2</v>
      </c>
      <c r="D28" s="11"/>
      <c r="E28" s="11" t="n">
        <v>13</v>
      </c>
      <c r="F28" s="17"/>
      <c r="G28" s="18"/>
      <c r="H28" s="14" t="s">
        <v>32</v>
      </c>
      <c r="I28" s="19" t="s">
        <v>49</v>
      </c>
      <c r="J28" s="19" t="s">
        <v>50</v>
      </c>
      <c r="K28" s="19" t="s">
        <v>51</v>
      </c>
    </row>
    <row r="29" customFormat="false" ht="12.75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/>
      <c r="G29" s="18"/>
      <c r="H29" s="14" t="s">
        <v>32</v>
      </c>
      <c r="I29" s="19" t="s">
        <v>53</v>
      </c>
      <c r="J29" s="19" t="s">
        <v>50</v>
      </c>
      <c r="K29" s="19" t="s">
        <v>54</v>
      </c>
    </row>
    <row r="30" customFormat="false" ht="23.85" hidden="false" customHeight="false" outlineLevel="0" collapsed="false">
      <c r="A30" s="1" t="s">
        <v>55</v>
      </c>
      <c r="B30" s="11" t="n">
        <v>7</v>
      </c>
      <c r="C30" s="11" t="n">
        <v>2</v>
      </c>
      <c r="D30" s="11"/>
      <c r="E30" s="11" t="n">
        <v>5</v>
      </c>
      <c r="F30" s="17"/>
      <c r="G30" s="18"/>
      <c r="H30" s="14" t="s">
        <v>32</v>
      </c>
      <c r="I30" s="19" t="s">
        <v>56</v>
      </c>
      <c r="J30" s="19" t="s">
        <v>34</v>
      </c>
      <c r="K30" s="19" t="s">
        <v>57</v>
      </c>
    </row>
    <row r="31" customFormat="false" ht="23.85" hidden="false" customHeight="false" outlineLevel="0" collapsed="false">
      <c r="A31" s="1" t="s">
        <v>58</v>
      </c>
      <c r="B31" s="11" t="n">
        <v>8</v>
      </c>
      <c r="C31" s="11" t="n">
        <v>2</v>
      </c>
      <c r="D31" s="11"/>
      <c r="E31" s="11" t="n">
        <v>8</v>
      </c>
      <c r="F31" s="17"/>
      <c r="G31" s="18"/>
      <c r="H31" s="14" t="s">
        <v>59</v>
      </c>
      <c r="I31" s="19" t="s">
        <v>60</v>
      </c>
      <c r="J31" s="19" t="s">
        <v>61</v>
      </c>
      <c r="K31" s="19" t="s">
        <v>62</v>
      </c>
    </row>
    <row r="32" customFormat="false" ht="23.85" hidden="false" customHeight="false" outlineLevel="0" collapsed="false">
      <c r="A32" s="1" t="s">
        <v>63</v>
      </c>
      <c r="B32" s="11" t="n">
        <v>9</v>
      </c>
      <c r="C32" s="11" t="n">
        <v>3</v>
      </c>
      <c r="D32" s="11"/>
      <c r="E32" s="11" t="n">
        <v>5</v>
      </c>
      <c r="F32" s="17"/>
      <c r="G32" s="18"/>
      <c r="H32" s="14" t="s">
        <v>64</v>
      </c>
      <c r="I32" s="19" t="s">
        <v>65</v>
      </c>
      <c r="J32" s="19" t="s">
        <v>66</v>
      </c>
      <c r="K32" s="19" t="s">
        <v>67</v>
      </c>
    </row>
    <row r="33" s="20" customFormat="true" ht="12.75" hidden="false" customHeight="false" outlineLevel="0" collapsed="false">
      <c r="A33" s="1" t="s">
        <v>68</v>
      </c>
      <c r="B33" s="11" t="n">
        <v>10</v>
      </c>
      <c r="C33" s="11" t="n">
        <v>3</v>
      </c>
      <c r="D33" s="11"/>
      <c r="E33" s="11" t="n">
        <v>8</v>
      </c>
      <c r="F33" s="17"/>
      <c r="G33" s="18"/>
      <c r="H33" s="14" t="s">
        <v>32</v>
      </c>
      <c r="I33" s="19" t="s">
        <v>69</v>
      </c>
      <c r="J33" s="19" t="s">
        <v>70</v>
      </c>
      <c r="K33" s="19"/>
    </row>
    <row r="34" customFormat="false" ht="12.75" hidden="false" customHeight="false" outlineLevel="0" collapsed="false">
      <c r="A34" s="1" t="s">
        <v>71</v>
      </c>
      <c r="B34" s="11" t="n">
        <v>11</v>
      </c>
      <c r="C34" s="11" t="n">
        <v>3</v>
      </c>
      <c r="D34" s="11"/>
      <c r="E34" s="11" t="n">
        <v>8</v>
      </c>
      <c r="F34" s="17"/>
      <c r="G34" s="18"/>
      <c r="H34" s="14" t="s">
        <v>72</v>
      </c>
      <c r="I34" s="19" t="s">
        <v>73</v>
      </c>
      <c r="J34" s="19" t="s">
        <v>74</v>
      </c>
      <c r="K34" s="19"/>
    </row>
    <row r="35" customFormat="false" ht="12.75" hidden="false" customHeight="false" outlineLevel="0" collapsed="false">
      <c r="A35" s="1" t="s">
        <v>75</v>
      </c>
      <c r="B35" s="11" t="n">
        <v>12</v>
      </c>
      <c r="C35" s="11" t="n">
        <v>3</v>
      </c>
      <c r="D35" s="11"/>
      <c r="E35" s="11" t="n">
        <v>5</v>
      </c>
      <c r="F35" s="17"/>
      <c r="G35" s="18"/>
      <c r="H35" s="14" t="s">
        <v>72</v>
      </c>
      <c r="I35" s="19" t="s">
        <v>76</v>
      </c>
      <c r="J35" s="19" t="s">
        <v>74</v>
      </c>
      <c r="K35" s="19"/>
    </row>
    <row r="36" s="20" customFormat="true" ht="12.75" hidden="false" customHeight="false" outlineLevel="0" collapsed="false">
      <c r="A36" s="1" t="s">
        <v>77</v>
      </c>
      <c r="B36" s="11" t="n">
        <v>13</v>
      </c>
      <c r="C36" s="11" t="n">
        <v>4</v>
      </c>
      <c r="D36" s="11"/>
      <c r="E36" s="11" t="n">
        <v>3</v>
      </c>
      <c r="F36" s="17"/>
      <c r="G36" s="18"/>
      <c r="H36" s="14" t="s">
        <v>32</v>
      </c>
      <c r="I36" s="19" t="s">
        <v>78</v>
      </c>
      <c r="J36" s="19" t="s">
        <v>79</v>
      </c>
      <c r="K36" s="19"/>
    </row>
    <row r="37" s="20" customFormat="true" ht="12.75" hidden="false" customHeight="false" outlineLevel="0" collapsed="false">
      <c r="A37" s="1" t="s">
        <v>80</v>
      </c>
      <c r="B37" s="11" t="n">
        <v>14</v>
      </c>
      <c r="C37" s="11" t="n">
        <v>4</v>
      </c>
      <c r="D37" s="11"/>
      <c r="E37" s="11" t="n">
        <v>2</v>
      </c>
      <c r="F37" s="17"/>
      <c r="G37" s="18"/>
      <c r="H37" s="14" t="s">
        <v>59</v>
      </c>
      <c r="I37" s="19" t="s">
        <v>81</v>
      </c>
      <c r="J37" s="19" t="s">
        <v>82</v>
      </c>
      <c r="K37" s="19"/>
    </row>
    <row r="38" s="20" customFormat="true" ht="12.75" hidden="false" customHeight="false" outlineLevel="0" collapsed="false">
      <c r="A38" s="1" t="s">
        <v>83</v>
      </c>
      <c r="B38" s="11" t="n">
        <v>15</v>
      </c>
      <c r="C38" s="11" t="n">
        <v>4</v>
      </c>
      <c r="D38" s="11"/>
      <c r="E38" s="11" t="n">
        <v>8</v>
      </c>
      <c r="F38" s="17"/>
      <c r="G38" s="18"/>
      <c r="H38" s="14" t="s">
        <v>59</v>
      </c>
      <c r="I38" s="19" t="s">
        <v>84</v>
      </c>
      <c r="J38" s="19" t="s">
        <v>85</v>
      </c>
      <c r="K38" s="19"/>
    </row>
    <row r="39" s="20" customFormat="true" ht="23.85" hidden="false" customHeight="false" outlineLevel="0" collapsed="false">
      <c r="A39" s="1" t="s">
        <v>86</v>
      </c>
      <c r="B39" s="11" t="n">
        <v>16</v>
      </c>
      <c r="C39" s="11" t="n">
        <v>4</v>
      </c>
      <c r="D39" s="11"/>
      <c r="E39" s="11" t="n">
        <v>1</v>
      </c>
      <c r="F39" s="17"/>
      <c r="G39" s="18"/>
      <c r="H39" s="14" t="s">
        <v>64</v>
      </c>
      <c r="I39" s="19" t="s">
        <v>87</v>
      </c>
      <c r="J39" s="19" t="s">
        <v>88</v>
      </c>
      <c r="K39" s="19" t="s">
        <v>89</v>
      </c>
    </row>
    <row r="40" s="20" customFormat="true" ht="12.75" hidden="false" customHeight="false" outlineLevel="0" collapsed="false">
      <c r="A40" s="1" t="s">
        <v>90</v>
      </c>
      <c r="B40" s="11" t="n">
        <v>17</v>
      </c>
      <c r="C40" s="11" t="n">
        <v>4</v>
      </c>
      <c r="D40" s="11"/>
      <c r="E40" s="11" t="n">
        <v>1</v>
      </c>
      <c r="F40" s="17"/>
      <c r="G40" s="18"/>
      <c r="H40" s="14" t="s">
        <v>64</v>
      </c>
      <c r="I40" s="19" t="s">
        <v>84</v>
      </c>
      <c r="J40" s="19" t="s">
        <v>88</v>
      </c>
      <c r="K40" s="19" t="s">
        <v>91</v>
      </c>
    </row>
    <row r="41" s="20" customFormat="true" ht="23.85" hidden="false" customHeight="false" outlineLevel="0" collapsed="false">
      <c r="A41" s="1" t="s">
        <v>92</v>
      </c>
      <c r="B41" s="11" t="n">
        <v>18</v>
      </c>
      <c r="C41" s="11" t="n">
        <v>4</v>
      </c>
      <c r="D41" s="11"/>
      <c r="E41" s="11" t="n">
        <v>5</v>
      </c>
      <c r="F41" s="17"/>
      <c r="G41" s="18"/>
      <c r="H41" s="14" t="s">
        <v>32</v>
      </c>
      <c r="I41" s="19" t="s">
        <v>93</v>
      </c>
      <c r="J41" s="19" t="s">
        <v>94</v>
      </c>
      <c r="K41" s="19" t="s">
        <v>95</v>
      </c>
    </row>
    <row r="42" s="20" customFormat="true" ht="24" hidden="false" customHeight="true" outlineLevel="0" collapsed="false">
      <c r="A42" s="1" t="s">
        <v>96</v>
      </c>
      <c r="B42" s="11" t="n">
        <v>19</v>
      </c>
      <c r="C42" s="11" t="n">
        <v>5</v>
      </c>
      <c r="D42" s="11"/>
      <c r="E42" s="11" t="n">
        <v>8</v>
      </c>
      <c r="F42" s="17"/>
      <c r="G42" s="18"/>
      <c r="H42" s="14" t="s">
        <v>32</v>
      </c>
      <c r="I42" s="19" t="s">
        <v>97</v>
      </c>
      <c r="J42" s="19" t="s">
        <v>98</v>
      </c>
      <c r="K42" s="19"/>
    </row>
    <row r="43" s="20" customFormat="true" ht="23.85" hidden="false" customHeight="false" outlineLevel="0" collapsed="false">
      <c r="A43" s="1" t="s">
        <v>99</v>
      </c>
      <c r="B43" s="11" t="n">
        <v>20</v>
      </c>
      <c r="C43" s="11" t="n">
        <v>5</v>
      </c>
      <c r="D43" s="11"/>
      <c r="E43" s="11" t="n">
        <v>5</v>
      </c>
      <c r="F43" s="17"/>
      <c r="G43" s="18"/>
      <c r="H43" s="14" t="s">
        <v>59</v>
      </c>
      <c r="I43" s="19" t="s">
        <v>100</v>
      </c>
      <c r="J43" s="19" t="s">
        <v>101</v>
      </c>
      <c r="K43" s="19" t="s">
        <v>102</v>
      </c>
    </row>
    <row r="44" s="20" customFormat="true" ht="23.85" hidden="false" customHeight="false" outlineLevel="0" collapsed="false">
      <c r="A44" s="1" t="s">
        <v>103</v>
      </c>
      <c r="B44" s="11" t="n">
        <v>21</v>
      </c>
      <c r="C44" s="11" t="n">
        <v>5</v>
      </c>
      <c r="D44" s="11"/>
      <c r="E44" s="11" t="n">
        <v>5</v>
      </c>
      <c r="F44" s="17"/>
      <c r="G44" s="18"/>
      <c r="H44" s="14" t="s">
        <v>64</v>
      </c>
      <c r="I44" s="19" t="s">
        <v>104</v>
      </c>
      <c r="J44" s="19" t="s">
        <v>105</v>
      </c>
      <c r="K44" s="19" t="s">
        <v>106</v>
      </c>
    </row>
    <row r="45" customFormat="false" ht="23.85" hidden="false" customHeight="false" outlineLevel="0" collapsed="false">
      <c r="A45" s="1" t="s">
        <v>107</v>
      </c>
      <c r="B45" s="11" t="n">
        <v>22</v>
      </c>
      <c r="C45" s="11" t="n">
        <v>5</v>
      </c>
      <c r="D45" s="11"/>
      <c r="E45" s="11" t="n">
        <v>13</v>
      </c>
      <c r="F45" s="17"/>
      <c r="G45" s="18"/>
      <c r="H45" s="14" t="s">
        <v>64</v>
      </c>
      <c r="I45" s="19" t="s">
        <v>108</v>
      </c>
      <c r="J45" s="19" t="s">
        <v>109</v>
      </c>
      <c r="K45" s="19" t="s">
        <v>110</v>
      </c>
    </row>
    <row r="46" customFormat="false" ht="12.75" hidden="false" customHeight="false" outlineLevel="0" collapsed="false">
      <c r="A46" s="1" t="s">
        <v>111</v>
      </c>
      <c r="B46" s="11" t="n">
        <v>23</v>
      </c>
      <c r="C46" s="11"/>
      <c r="D46" s="11"/>
      <c r="E46" s="11" t="n">
        <v>13</v>
      </c>
      <c r="F46" s="17"/>
      <c r="G46" s="18"/>
      <c r="H46" s="14" t="s">
        <v>72</v>
      </c>
      <c r="I46" s="19" t="s">
        <v>112</v>
      </c>
      <c r="J46" s="19" t="s">
        <v>74</v>
      </c>
      <c r="K46" s="19"/>
    </row>
    <row r="47" s="20" customFormat="true" ht="12.75" hidden="false" customHeight="false" outlineLevel="0" collapsed="false">
      <c r="A47" s="1" t="s">
        <v>113</v>
      </c>
      <c r="B47" s="11" t="n">
        <v>24</v>
      </c>
      <c r="C47" s="11"/>
      <c r="D47" s="11"/>
      <c r="E47" s="11" t="n">
        <v>3</v>
      </c>
      <c r="F47" s="17"/>
      <c r="G47" s="18"/>
      <c r="H47" s="14" t="s">
        <v>72</v>
      </c>
      <c r="I47" s="19" t="s">
        <v>114</v>
      </c>
      <c r="J47" s="19" t="s">
        <v>115</v>
      </c>
      <c r="K47" s="19"/>
    </row>
    <row r="48" s="21" customFormat="true" ht="23.85" hidden="false" customHeight="false" outlineLevel="0" collapsed="false">
      <c r="A48" s="1" t="s">
        <v>116</v>
      </c>
      <c r="B48" s="11" t="n">
        <v>25</v>
      </c>
      <c r="C48" s="11"/>
      <c r="D48" s="11"/>
      <c r="E48" s="11" t="n">
        <v>8</v>
      </c>
      <c r="F48" s="17"/>
      <c r="G48" s="18"/>
      <c r="H48" s="14" t="s">
        <v>32</v>
      </c>
      <c r="I48" s="19" t="s">
        <v>117</v>
      </c>
      <c r="J48" s="19" t="s">
        <v>118</v>
      </c>
      <c r="K48" s="19"/>
    </row>
    <row r="49" customFormat="false" ht="23.85" hidden="false" customHeight="false" outlineLevel="0" collapsed="false">
      <c r="A49" s="1" t="s">
        <v>119</v>
      </c>
      <c r="B49" s="11" t="n">
        <v>26</v>
      </c>
      <c r="C49" s="11"/>
      <c r="D49" s="11"/>
      <c r="E49" s="11" t="n">
        <v>5</v>
      </c>
      <c r="F49" s="17"/>
      <c r="G49" s="18"/>
      <c r="H49" s="14" t="s">
        <v>32</v>
      </c>
      <c r="I49" s="19" t="s">
        <v>120</v>
      </c>
      <c r="J49" s="19" t="s">
        <v>121</v>
      </c>
      <c r="K49" s="19"/>
    </row>
    <row r="50" customFormat="false" ht="23.85" hidden="false" customHeight="false" outlineLevel="0" collapsed="false">
      <c r="A50" s="1" t="s">
        <v>122</v>
      </c>
      <c r="B50" s="11" t="n">
        <v>27</v>
      </c>
      <c r="C50" s="11"/>
      <c r="D50" s="11"/>
      <c r="E50" s="11" t="n">
        <v>8</v>
      </c>
      <c r="F50" s="17"/>
      <c r="G50" s="18"/>
      <c r="H50" s="14" t="s">
        <v>32</v>
      </c>
      <c r="I50" s="19" t="s">
        <v>123</v>
      </c>
      <c r="J50" s="19" t="s">
        <v>124</v>
      </c>
      <c r="K50" s="19"/>
    </row>
    <row r="51" customFormat="false" ht="23.85" hidden="false" customHeight="false" outlineLevel="0" collapsed="false">
      <c r="A51" s="1" t="s">
        <v>125</v>
      </c>
      <c r="B51" s="11" t="n">
        <v>28</v>
      </c>
      <c r="C51" s="11"/>
      <c r="D51" s="11"/>
      <c r="E51" s="11" t="n">
        <v>8</v>
      </c>
      <c r="F51" s="17"/>
      <c r="G51" s="18"/>
      <c r="H51" s="14" t="s">
        <v>32</v>
      </c>
      <c r="I51" s="19" t="s">
        <v>126</v>
      </c>
      <c r="J51" s="19" t="s">
        <v>127</v>
      </c>
      <c r="K51" s="19"/>
    </row>
    <row r="52" customFormat="false" ht="23.85" hidden="false" customHeight="false" outlineLevel="0" collapsed="false">
      <c r="A52" s="1" t="s">
        <v>128</v>
      </c>
      <c r="B52" s="11" t="n">
        <v>29</v>
      </c>
      <c r="C52" s="11"/>
      <c r="D52" s="11"/>
      <c r="E52" s="11" t="n">
        <v>8</v>
      </c>
      <c r="F52" s="17"/>
      <c r="G52" s="18"/>
      <c r="H52" s="14" t="s">
        <v>59</v>
      </c>
      <c r="I52" s="19" t="s">
        <v>129</v>
      </c>
      <c r="J52" s="19" t="s">
        <v>130</v>
      </c>
      <c r="K52" s="19"/>
    </row>
    <row r="53" customFormat="false" ht="23.85" hidden="false" customHeight="false" outlineLevel="0" collapsed="false">
      <c r="A53" s="1" t="s">
        <v>131</v>
      </c>
      <c r="B53" s="11" t="n">
        <v>30</v>
      </c>
      <c r="C53" s="11"/>
      <c r="D53" s="11"/>
      <c r="E53" s="11" t="n">
        <v>5</v>
      </c>
      <c r="F53" s="17"/>
      <c r="G53" s="18"/>
      <c r="H53" s="14" t="s">
        <v>64</v>
      </c>
      <c r="I53" s="19" t="s">
        <v>132</v>
      </c>
      <c r="J53" s="19" t="s">
        <v>133</v>
      </c>
      <c r="K53" s="19" t="s">
        <v>134</v>
      </c>
    </row>
    <row r="54" customFormat="false" ht="23.85" hidden="false" customHeight="false" outlineLevel="0" collapsed="false">
      <c r="A54" s="1" t="s">
        <v>135</v>
      </c>
      <c r="B54" s="11" t="n">
        <v>31</v>
      </c>
      <c r="C54" s="11"/>
      <c r="D54" s="11"/>
      <c r="E54" s="11" t="n">
        <v>8</v>
      </c>
      <c r="F54" s="17"/>
      <c r="G54" s="18"/>
      <c r="H54" s="14" t="s">
        <v>32</v>
      </c>
      <c r="I54" s="19" t="s">
        <v>136</v>
      </c>
      <c r="J54" s="19" t="s">
        <v>137</v>
      </c>
      <c r="K54" s="19"/>
    </row>
    <row r="55" customFormat="false" ht="23.85" hidden="false" customHeight="false" outlineLevel="0" collapsed="false">
      <c r="A55" s="1" t="s">
        <v>138</v>
      </c>
      <c r="B55" s="11" t="n">
        <v>32</v>
      </c>
      <c r="C55" s="11"/>
      <c r="D55" s="11"/>
      <c r="E55" s="11" t="n">
        <v>5</v>
      </c>
      <c r="F55" s="17"/>
      <c r="G55" s="18"/>
      <c r="H55" s="14" t="s">
        <v>32</v>
      </c>
      <c r="I55" s="19" t="s">
        <v>139</v>
      </c>
      <c r="J55" s="19" t="s">
        <v>140</v>
      </c>
      <c r="K55" s="19"/>
    </row>
    <row r="56" customFormat="false" ht="12.75" hidden="false" customHeight="false" outlineLevel="0" collapsed="false">
      <c r="A56" s="1" t="s">
        <v>141</v>
      </c>
      <c r="B56" s="11" t="n">
        <v>33</v>
      </c>
      <c r="C56" s="11"/>
      <c r="D56" s="11"/>
      <c r="E56" s="11" t="n">
        <v>8</v>
      </c>
      <c r="F56" s="17"/>
      <c r="G56" s="18"/>
      <c r="H56" s="14" t="s">
        <v>32</v>
      </c>
      <c r="I56" s="19" t="s">
        <v>142</v>
      </c>
      <c r="J56" s="19" t="s">
        <v>143</v>
      </c>
      <c r="K56" s="19"/>
    </row>
    <row r="57" customFormat="false" ht="12.75" hidden="false" customHeight="false" outlineLevel="0" collapsed="false">
      <c r="A57" s="1" t="s">
        <v>144</v>
      </c>
      <c r="B57" s="11" t="n">
        <v>34</v>
      </c>
      <c r="C57" s="11"/>
      <c r="D57" s="11"/>
      <c r="E57" s="11" t="n">
        <v>8</v>
      </c>
      <c r="F57" s="17"/>
      <c r="G57" s="18"/>
      <c r="H57" s="14" t="s">
        <v>32</v>
      </c>
      <c r="I57" s="19" t="s">
        <v>145</v>
      </c>
      <c r="J57" s="19" t="s">
        <v>143</v>
      </c>
      <c r="K57" s="19"/>
    </row>
    <row r="58" customFormat="false" ht="12.75" hidden="false" customHeight="false" outlineLevel="0" collapsed="false">
      <c r="A58" s="1" t="s">
        <v>146</v>
      </c>
      <c r="B58" s="11" t="n">
        <v>35</v>
      </c>
      <c r="C58" s="11"/>
      <c r="D58" s="11"/>
      <c r="E58" s="11" t="n">
        <v>8</v>
      </c>
      <c r="F58" s="17"/>
      <c r="G58" s="18"/>
      <c r="H58" s="14" t="s">
        <v>32</v>
      </c>
      <c r="I58" s="19" t="s">
        <v>147</v>
      </c>
      <c r="J58" s="19" t="s">
        <v>143</v>
      </c>
      <c r="K58" s="19"/>
    </row>
    <row r="59" customFormat="false" ht="23.85" hidden="false" customHeight="false" outlineLevel="0" collapsed="false">
      <c r="A59" s="1" t="s">
        <v>148</v>
      </c>
      <c r="B59" s="11" t="n">
        <v>36</v>
      </c>
      <c r="C59" s="11"/>
      <c r="D59" s="11"/>
      <c r="E59" s="11" t="n">
        <v>3</v>
      </c>
      <c r="F59" s="17"/>
      <c r="G59" s="18"/>
      <c r="H59" s="14" t="s">
        <v>32</v>
      </c>
      <c r="I59" s="19" t="s">
        <v>149</v>
      </c>
      <c r="J59" s="19" t="s">
        <v>150</v>
      </c>
      <c r="K59" s="19"/>
    </row>
    <row r="60" customFormat="false" ht="23.85" hidden="false" customHeight="false" outlineLevel="0" collapsed="false">
      <c r="A60" s="1" t="s">
        <v>151</v>
      </c>
      <c r="B60" s="11" t="n">
        <v>37</v>
      </c>
      <c r="C60" s="11"/>
      <c r="D60" s="11"/>
      <c r="E60" s="11" t="n">
        <v>21</v>
      </c>
      <c r="F60" s="17"/>
      <c r="G60" s="18"/>
      <c r="H60" s="14" t="s">
        <v>32</v>
      </c>
      <c r="I60" s="19" t="s">
        <v>152</v>
      </c>
      <c r="J60" s="19" t="s">
        <v>153</v>
      </c>
      <c r="K60" s="19"/>
    </row>
    <row r="61" customFormat="false" ht="23.85" hidden="false" customHeight="false" outlineLevel="0" collapsed="false">
      <c r="A61" s="1" t="s">
        <v>154</v>
      </c>
      <c r="B61" s="11" t="n">
        <v>38</v>
      </c>
      <c r="C61" s="11"/>
      <c r="D61" s="11"/>
      <c r="E61" s="11" t="n">
        <v>13</v>
      </c>
      <c r="F61" s="17"/>
      <c r="G61" s="18"/>
      <c r="H61" s="14" t="s">
        <v>32</v>
      </c>
      <c r="I61" s="19" t="s">
        <v>155</v>
      </c>
      <c r="J61" s="19" t="s">
        <v>156</v>
      </c>
      <c r="K61" s="19"/>
    </row>
    <row r="62" customFormat="false" ht="12.75" hidden="false" customHeight="false" outlineLevel="0" collapsed="false">
      <c r="A62" s="1" t="s">
        <v>157</v>
      </c>
      <c r="B62" s="11" t="n">
        <v>39</v>
      </c>
      <c r="C62" s="11"/>
      <c r="D62" s="11"/>
      <c r="E62" s="11" t="n">
        <v>5</v>
      </c>
      <c r="F62" s="17"/>
      <c r="G62" s="18"/>
      <c r="H62" s="14" t="s">
        <v>32</v>
      </c>
      <c r="I62" s="1" t="s">
        <v>158</v>
      </c>
      <c r="J62" s="19" t="s">
        <v>159</v>
      </c>
      <c r="K62" s="19"/>
    </row>
    <row r="63" customFormat="false" ht="12.75" hidden="false" customHeight="false" outlineLevel="0" collapsed="false">
      <c r="B63" s="11"/>
      <c r="C63" s="11"/>
      <c r="D63" s="11"/>
      <c r="E63" s="11"/>
      <c r="F63" s="17"/>
      <c r="G63" s="18"/>
      <c r="H63" s="14"/>
      <c r="J63" s="19"/>
      <c r="K63" s="19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8"/>
      <c r="H64" s="14"/>
      <c r="J64" s="19"/>
      <c r="K64" s="19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8"/>
      <c r="H65" s="14"/>
      <c r="J65" s="19"/>
      <c r="K65" s="19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8"/>
      <c r="H66" s="14"/>
      <c r="J66" s="19"/>
      <c r="K66" s="19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8"/>
      <c r="H67" s="14"/>
      <c r="J67" s="19"/>
      <c r="K67" s="19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8"/>
      <c r="H68" s="14"/>
      <c r="J68" s="19"/>
      <c r="K68" s="19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8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8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8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8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8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8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8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8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8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8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8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8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8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8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8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8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8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8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8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8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8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8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8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8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8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8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8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8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8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8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8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8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8"/>
      <c r="H101" s="14"/>
      <c r="J101" s="19"/>
      <c r="K101" s="19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1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1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6" activeCellId="0" sqref="D2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v>1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160</v>
      </c>
      <c r="B2" s="25" t="n">
        <v>44831</v>
      </c>
      <c r="C2" s="22"/>
      <c r="D2" s="26" t="s">
        <v>161</v>
      </c>
      <c r="E2" s="22"/>
      <c r="F2" s="22"/>
    </row>
    <row r="3" s="24" customFormat="true" ht="12.75" hidden="false" customHeight="false" outlineLevel="0" collapsed="false">
      <c r="A3" s="22" t="s">
        <v>162</v>
      </c>
      <c r="B3" s="25" t="n">
        <v>44838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163</v>
      </c>
      <c r="B4" s="27" t="s">
        <v>164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165</v>
      </c>
      <c r="D6" s="22"/>
      <c r="E6" s="22"/>
      <c r="F6" s="22"/>
    </row>
    <row r="7" s="24" customFormat="true" ht="12.75" hidden="false" customHeight="false" outlineLevel="0" collapsed="false">
      <c r="A7" s="22" t="s">
        <v>166</v>
      </c>
      <c r="B7" s="22" t="n">
        <v>4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167</v>
      </c>
      <c r="B8" s="22" t="n">
        <f aca="false">B7-C8</f>
        <v>4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168</v>
      </c>
      <c r="B9" s="22" t="n">
        <f aca="false">B8-C9</f>
        <v>4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169</v>
      </c>
      <c r="B10" s="22" t="n">
        <f aca="false">B9-C10</f>
        <v>4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170</v>
      </c>
      <c r="B11" s="22" t="n">
        <f aca="false">B10-C11</f>
        <v>4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171</v>
      </c>
      <c r="B12" s="22" t="n">
        <f aca="false">B11-C12</f>
        <v>4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172</v>
      </c>
      <c r="B13" s="22" t="n">
        <f aca="false">B12-C13</f>
        <v>2</v>
      </c>
      <c r="C13" s="22" t="n">
        <f aca="false">COUNTIF(E$17:E$995, "Completed Day 6")</f>
        <v>2</v>
      </c>
      <c r="D13" s="22"/>
      <c r="E13" s="22"/>
      <c r="F13" s="22"/>
    </row>
    <row r="14" s="24" customFormat="true" ht="12.75" hidden="false" customHeight="false" outlineLevel="0" collapsed="false">
      <c r="A14" s="22" t="s">
        <v>173</v>
      </c>
      <c r="B14" s="22" t="n">
        <f aca="false">B13-C14</f>
        <v>2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174</v>
      </c>
      <c r="B16" s="29" t="s">
        <v>20</v>
      </c>
      <c r="C16" s="29" t="s">
        <v>175</v>
      </c>
      <c r="D16" s="29" t="s">
        <v>176</v>
      </c>
      <c r="E16" s="29" t="s">
        <v>25</v>
      </c>
      <c r="F16" s="29" t="s">
        <v>29</v>
      </c>
    </row>
    <row r="17" customFormat="false" ht="12.8" hidden="false" customHeight="false" outlineLevel="0" collapsed="false">
      <c r="A17" s="0" t="n">
        <v>1</v>
      </c>
      <c r="B17" s="30" t="s">
        <v>30</v>
      </c>
      <c r="D17" s="31" t="s">
        <v>177</v>
      </c>
      <c r="E17" s="32" t="s">
        <v>178</v>
      </c>
    </row>
    <row r="18" customFormat="false" ht="12.8" hidden="false" customHeight="false" outlineLevel="0" collapsed="false">
      <c r="A18" s="0" t="n">
        <v>2</v>
      </c>
      <c r="B18" s="30" t="s">
        <v>36</v>
      </c>
      <c r="D18" s="30" t="s">
        <v>179</v>
      </c>
      <c r="E18" s="32" t="s">
        <v>178</v>
      </c>
    </row>
    <row r="19" customFormat="false" ht="12.75" hidden="false" customHeight="false" outlineLevel="0" collapsed="false">
      <c r="A19" s="0" t="n">
        <v>3</v>
      </c>
      <c r="B19" s="30" t="s">
        <v>39</v>
      </c>
      <c r="D19" s="30" t="s">
        <v>180</v>
      </c>
      <c r="E19" s="32" t="s">
        <v>181</v>
      </c>
    </row>
    <row r="20" customFormat="false" ht="12.8" hidden="false" customHeight="false" outlineLevel="0" collapsed="false">
      <c r="A20" s="0" t="n">
        <v>4</v>
      </c>
      <c r="B20" s="30" t="s">
        <v>44</v>
      </c>
      <c r="D20" s="30" t="s">
        <v>182</v>
      </c>
      <c r="E20" s="32" t="s">
        <v>181</v>
      </c>
    </row>
    <row r="21" customFormat="false" ht="12.75" hidden="false" customHeight="false" outlineLevel="0" collapsed="false">
      <c r="A21" s="0" t="n">
        <v>5</v>
      </c>
      <c r="B21" s="30"/>
      <c r="D21" s="30"/>
      <c r="E21" s="32"/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01 Backlog'!B1+1</f>
        <v>2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160</v>
      </c>
      <c r="B2" s="25" t="n">
        <f aca="false">'Sprint 01 Backlog'!B3</f>
        <v>44838</v>
      </c>
      <c r="C2" s="22"/>
      <c r="D2" s="26" t="s">
        <v>161</v>
      </c>
      <c r="E2" s="22"/>
      <c r="F2" s="22"/>
    </row>
    <row r="3" s="24" customFormat="true" ht="12.75" hidden="false" customHeight="false" outlineLevel="0" collapsed="false">
      <c r="A3" s="22" t="s">
        <v>162</v>
      </c>
      <c r="B3" s="25" t="n">
        <f aca="false">B2+7</f>
        <v>44845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163</v>
      </c>
      <c r="B4" s="27" t="s">
        <v>164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165</v>
      </c>
      <c r="D6" s="22"/>
      <c r="E6" s="22"/>
      <c r="F6" s="22"/>
    </row>
    <row r="7" s="24" customFormat="true" ht="12.75" hidden="false" customHeight="false" outlineLevel="0" collapsed="false">
      <c r="A7" s="22" t="s">
        <v>166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167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168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169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170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171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172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173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174</v>
      </c>
      <c r="B16" s="29" t="s">
        <v>20</v>
      </c>
      <c r="C16" s="29" t="s">
        <v>175</v>
      </c>
      <c r="D16" s="29" t="s">
        <v>176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4" t="s">
        <v>183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02 Backlog'!B1+1</f>
        <v>3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160</v>
      </c>
      <c r="B2" s="25" t="n">
        <f aca="false">'Sprint 02 Backlog'!B3</f>
        <v>44845</v>
      </c>
      <c r="C2" s="22"/>
      <c r="D2" s="26" t="s">
        <v>161</v>
      </c>
      <c r="E2" s="22"/>
      <c r="F2" s="22"/>
    </row>
    <row r="3" s="24" customFormat="true" ht="12.75" hidden="false" customHeight="false" outlineLevel="0" collapsed="false">
      <c r="A3" s="22" t="s">
        <v>162</v>
      </c>
      <c r="B3" s="25" t="n">
        <f aca="false">B2+7</f>
        <v>44852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163</v>
      </c>
      <c r="B4" s="27" t="s">
        <v>164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165</v>
      </c>
      <c r="D6" s="22"/>
      <c r="E6" s="22"/>
      <c r="F6" s="22"/>
    </row>
    <row r="7" s="24" customFormat="true" ht="12.75" hidden="false" customHeight="false" outlineLevel="0" collapsed="false">
      <c r="A7" s="22" t="s">
        <v>166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167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168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169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170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171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172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173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174</v>
      </c>
      <c r="B16" s="29" t="s">
        <v>20</v>
      </c>
      <c r="C16" s="29" t="s">
        <v>175</v>
      </c>
      <c r="D16" s="29" t="s">
        <v>176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4" t="s">
        <v>183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03 Backlog'!B1+1</f>
        <v>4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160</v>
      </c>
      <c r="B2" s="25" t="n">
        <v>44873</v>
      </c>
      <c r="C2" s="22"/>
      <c r="D2" s="26" t="s">
        <v>161</v>
      </c>
      <c r="E2" s="22"/>
      <c r="F2" s="22"/>
    </row>
    <row r="3" s="24" customFormat="true" ht="12.75" hidden="false" customHeight="false" outlineLevel="0" collapsed="false">
      <c r="A3" s="22" t="s">
        <v>162</v>
      </c>
      <c r="B3" s="25" t="n">
        <f aca="false">B2+7</f>
        <v>44880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163</v>
      </c>
      <c r="B4" s="27" t="s">
        <v>164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165</v>
      </c>
      <c r="D6" s="22"/>
      <c r="E6" s="22"/>
      <c r="F6" s="22"/>
    </row>
    <row r="7" s="24" customFormat="true" ht="12.75" hidden="false" customHeight="false" outlineLevel="0" collapsed="false">
      <c r="A7" s="22" t="s">
        <v>166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167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168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169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170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171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172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173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174</v>
      </c>
      <c r="B16" s="29" t="s">
        <v>20</v>
      </c>
      <c r="C16" s="29" t="s">
        <v>175</v>
      </c>
      <c r="D16" s="29" t="s">
        <v>176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4" t="s">
        <v>183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04 Backlog'!B1+1</f>
        <v>5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160</v>
      </c>
      <c r="B2" s="25" t="n">
        <f aca="false">'Sprint 04 Backlog'!B3</f>
        <v>44880</v>
      </c>
      <c r="C2" s="22"/>
      <c r="D2" s="26" t="s">
        <v>161</v>
      </c>
      <c r="E2" s="22"/>
      <c r="F2" s="22"/>
    </row>
    <row r="3" s="24" customFormat="true" ht="12.75" hidden="false" customHeight="false" outlineLevel="0" collapsed="false">
      <c r="A3" s="22" t="s">
        <v>162</v>
      </c>
      <c r="B3" s="25" t="n">
        <f aca="false">B2+7</f>
        <v>44887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163</v>
      </c>
      <c r="B4" s="27" t="s">
        <v>164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165</v>
      </c>
      <c r="D6" s="22"/>
      <c r="E6" s="22"/>
      <c r="F6" s="22"/>
    </row>
    <row r="7" s="24" customFormat="true" ht="12.75" hidden="false" customHeight="false" outlineLevel="0" collapsed="false">
      <c r="A7" s="22" t="s">
        <v>166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167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168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169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170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171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172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173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174</v>
      </c>
      <c r="B16" s="29" t="s">
        <v>20</v>
      </c>
      <c r="C16" s="29" t="s">
        <v>175</v>
      </c>
      <c r="D16" s="29" t="s">
        <v>176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4" t="s">
        <v>183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6" activeCellId="0" sqref="D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v>6</v>
      </c>
      <c r="C1" s="22" t="s">
        <v>184</v>
      </c>
      <c r="D1" s="23" t="s">
        <v>2</v>
      </c>
      <c r="F1" s="22"/>
    </row>
    <row r="2" s="24" customFormat="true" ht="12.75" hidden="false" customHeight="false" outlineLevel="0" collapsed="false">
      <c r="A2" s="22" t="s">
        <v>160</v>
      </c>
      <c r="B2" s="25" t="n">
        <v>44894</v>
      </c>
      <c r="C2" s="22"/>
      <c r="D2" s="26" t="s">
        <v>161</v>
      </c>
      <c r="E2" s="22"/>
      <c r="F2" s="22"/>
    </row>
    <row r="3" s="24" customFormat="true" ht="12.75" hidden="false" customHeight="false" outlineLevel="0" collapsed="false">
      <c r="A3" s="22" t="s">
        <v>162</v>
      </c>
      <c r="B3" s="25" t="n">
        <f aca="false">B2+7</f>
        <v>44901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163</v>
      </c>
      <c r="B4" s="27" t="s">
        <v>164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165</v>
      </c>
      <c r="D6" s="22"/>
      <c r="E6" s="22"/>
      <c r="F6" s="22"/>
    </row>
    <row r="7" s="24" customFormat="true" ht="12.75" hidden="false" customHeight="false" outlineLevel="0" collapsed="false">
      <c r="A7" s="22" t="s">
        <v>166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167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168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169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170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171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172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173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 t="s">
        <v>185</v>
      </c>
      <c r="E15" s="22"/>
      <c r="F15" s="22"/>
    </row>
    <row r="16" customFormat="false" ht="12.75" hidden="false" customHeight="false" outlineLevel="0" collapsed="false">
      <c r="A16" s="29" t="s">
        <v>174</v>
      </c>
      <c r="B16" s="29" t="s">
        <v>20</v>
      </c>
      <c r="C16" s="29" t="s">
        <v>175</v>
      </c>
      <c r="D16" s="29" t="s">
        <v>176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4" t="s">
        <v>183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2022-10-02T19:33:59Z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