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Jakob\PycharmProjects\Model-1\model\"/>
    </mc:Choice>
  </mc:AlternateContent>
  <xr:revisionPtr revIDLastSave="0" documentId="13_ncr:1_{9BBFC7B1-53F5-469D-8EB8-7CB03731AE7C}" xr6:coauthVersionLast="47" xr6:coauthVersionMax="47" xr10:uidLastSave="{00000000-0000-0000-0000-000000000000}"/>
  <bookViews>
    <workbookView xWindow="14205" yWindow="0" windowWidth="19395" windowHeight="10200" activeTab="3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cap_factors" sheetId="4" r:id="rId8"/>
    <sheet name="elec_demand (1)" sheetId="3" r:id="rId9"/>
    <sheet name="elec_demand (2)" sheetId="9" r:id="rId10"/>
    <sheet name="elec_demand (3)" sheetId="10" r:id="rId11"/>
    <sheet name="elec_demand (4)" sheetId="11" r:id="rId12"/>
    <sheet name="elec_demand (5)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K2" i="11"/>
  <c r="L2" i="11"/>
  <c r="M2" i="11"/>
  <c r="N2" i="11"/>
  <c r="O2" i="11"/>
  <c r="P2" i="11"/>
  <c r="Q2" i="11"/>
  <c r="R2" i="11"/>
  <c r="S2" i="11"/>
  <c r="I2" i="11"/>
  <c r="C2" i="11"/>
  <c r="D2" i="11"/>
  <c r="E2" i="11"/>
  <c r="F2" i="11"/>
  <c r="G2" i="11"/>
  <c r="H2" i="11"/>
  <c r="T2" i="11"/>
  <c r="U2" i="11"/>
  <c r="V2" i="11"/>
  <c r="W2" i="11"/>
  <c r="X2" i="11"/>
  <c r="Y2" i="11"/>
  <c r="B2" i="11"/>
  <c r="J3" i="11"/>
  <c r="K3" i="11"/>
  <c r="L3" i="11"/>
  <c r="M3" i="11"/>
  <c r="N3" i="11"/>
  <c r="O3" i="11"/>
  <c r="P3" i="11"/>
  <c r="Q3" i="11"/>
  <c r="R3" i="11"/>
  <c r="S3" i="11"/>
  <c r="I3" i="11"/>
  <c r="C3" i="11"/>
  <c r="D3" i="11"/>
  <c r="E3" i="11"/>
  <c r="F3" i="11"/>
  <c r="G3" i="11"/>
  <c r="H3" i="11"/>
  <c r="T3" i="11"/>
  <c r="U3" i="11"/>
  <c r="V3" i="11"/>
  <c r="W3" i="11"/>
  <c r="X3" i="11"/>
  <c r="Y3" i="11"/>
  <c r="B3" i="11"/>
</calcChain>
</file>

<file path=xl/sharedStrings.xml><?xml version="1.0" encoding="utf-8"?>
<sst xmlns="http://schemas.openxmlformats.org/spreadsheetml/2006/main" count="69" uniqueCount="53">
  <si>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</si>
  <si>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</si>
  <si>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</si>
  <si>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</si>
  <si>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</si>
  <si>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</si>
  <si>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</si>
  <si>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</si>
  <si>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</si>
  <si>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</si>
  <si>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</si>
  <si>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</si>
  <si>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</si>
  <si>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</si>
  <si>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</si>
  <si>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</si>
  <si>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</si>
  <si>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</si>
  <si>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</si>
  <si>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</si>
  <si>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</si>
  <si>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Owned Batteries Energy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</si>
  <si>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</si>
  <si>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</si>
  <si>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</si>
  <si>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</si>
  <si>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</si>
  <si>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</si>
  <si>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</si>
  <si>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</si>
  <si>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</si>
  <si>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</si>
  <si>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</si>
  <si>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</si>
  <si>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</si>
  <si>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</si>
  <si>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</si>
  <si>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</si>
  <si>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</si>
  <si>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</si>
  <si>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0%-25%</t>
  </si>
  <si>
    <t>Weight</t>
  </si>
  <si>
    <t>Day 1</t>
  </si>
  <si>
    <t>Day 2</t>
  </si>
  <si>
    <t>Day 3</t>
  </si>
  <si>
    <t>day 1</t>
  </si>
  <si>
    <t>day 2</t>
  </si>
  <si>
    <t>day 3</t>
  </si>
  <si>
    <t>PV Rent</t>
  </si>
  <si>
    <t>Unmet demand penalty</t>
  </si>
  <si>
    <t>Feed In Prosumers</t>
  </si>
  <si>
    <t>Number Custumers</t>
  </si>
  <si>
    <t>25%-100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</si>
</sst>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F8" sqref="F8"/>
    </sheetView>
  </sheetViews>
  <sheetFormatPr baseColWidth="10" defaultColWidth="9" defaultRowHeight="14.25"/>
  <cols>
    <col min="1" max="1" width="12" bestFit="1" customWidth="1"/>
    <col min="2" max="2" width="10.75" bestFit="1" customWidth="1"/>
    <col min="3" max="3" width="29.625" bestFit="1" customWidth="1"/>
    <col min="4" max="4" width="14.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</row>
    <row r="2" spans="1:7">
      <c r="A2" s="1">
        <v>0.2</v>
      </c>
      <c r="B2" s="1">
        <v>0.11</v>
      </c>
      <c r="C2" s="1">
        <v>0.85</v>
      </c>
      <c r="D2" s="1">
        <v>15</v>
      </c>
      <c r="E2" s="1">
        <v>4</v>
      </c>
      <c r="F2" s="1">
        <v>24</v>
      </c>
      <c r="G2" s="1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D16" sqref="D16:D17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0.5</v>
      </c>
      <c r="H2" s="3">
        <v>1.2</v>
      </c>
      <c r="I2" s="3">
        <v>1.5</v>
      </c>
      <c r="J2" s="3">
        <v>1.2</v>
      </c>
      <c r="K2" s="3">
        <v>1</v>
      </c>
      <c r="L2" s="3">
        <v>0.8</v>
      </c>
      <c r="M2" s="3">
        <v>1</v>
      </c>
      <c r="N2" s="3">
        <v>1.5</v>
      </c>
      <c r="O2" s="3">
        <v>1.3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2.2999999999999998</v>
      </c>
      <c r="V2" s="3">
        <v>2</v>
      </c>
      <c r="W2" s="3">
        <v>1.2</v>
      </c>
      <c r="X2" s="3">
        <v>0.8</v>
      </c>
      <c r="Y2" s="3">
        <v>0.6</v>
      </c>
    </row>
    <row r="3" spans="1:25">
      <c r="A3" t="s">
        <v>46</v>
      </c>
      <c r="B3" s="3">
        <v>0.5</v>
      </c>
      <c r="C3" s="3">
        <v>0.3</v>
      </c>
      <c r="D3" s="3">
        <v>0.2</v>
      </c>
      <c r="E3" s="3">
        <v>0.2</v>
      </c>
      <c r="F3" s="3">
        <v>0.3</v>
      </c>
      <c r="G3" s="3">
        <v>0.6</v>
      </c>
      <c r="H3" s="3">
        <v>1.3</v>
      </c>
      <c r="I3" s="3">
        <v>1.5</v>
      </c>
      <c r="J3" s="3">
        <v>1.3</v>
      </c>
      <c r="K3" s="3">
        <v>1</v>
      </c>
      <c r="L3" s="3">
        <v>0.8</v>
      </c>
      <c r="M3" s="3">
        <v>1</v>
      </c>
      <c r="N3" s="3">
        <v>1.5</v>
      </c>
      <c r="O3" s="3">
        <v>1.3</v>
      </c>
      <c r="P3" s="3">
        <v>1.1000000000000001</v>
      </c>
      <c r="Q3" s="3">
        <v>1.3</v>
      </c>
      <c r="R3" s="3">
        <v>1.6</v>
      </c>
      <c r="S3" s="3">
        <v>2</v>
      </c>
      <c r="T3" s="3">
        <v>2.2999999999999998</v>
      </c>
      <c r="U3" s="3">
        <v>2.6</v>
      </c>
      <c r="V3" s="3">
        <v>2.2999999999999998</v>
      </c>
      <c r="W3" s="3">
        <v>1.3</v>
      </c>
      <c r="X3" s="3">
        <v>0.9</v>
      </c>
      <c r="Y3" s="3">
        <v>0.6</v>
      </c>
    </row>
    <row r="4" spans="1:25">
      <c r="A4" t="s">
        <v>47</v>
      </c>
      <c r="B4" s="3">
        <v>0.4</v>
      </c>
      <c r="C4" s="3">
        <v>0.2</v>
      </c>
      <c r="D4" s="3">
        <v>0.2</v>
      </c>
      <c r="E4" s="3">
        <v>0.1</v>
      </c>
      <c r="F4" s="3">
        <v>0.3</v>
      </c>
      <c r="G4" s="3">
        <v>0.6</v>
      </c>
      <c r="H4" s="3">
        <v>1.5</v>
      </c>
      <c r="I4" s="3">
        <v>1.5</v>
      </c>
      <c r="J4" s="3">
        <v>1.3</v>
      </c>
      <c r="K4" s="3">
        <v>1</v>
      </c>
      <c r="L4" s="3">
        <v>0.8</v>
      </c>
      <c r="M4" s="3">
        <v>1</v>
      </c>
      <c r="N4" s="3">
        <v>1.5</v>
      </c>
      <c r="O4" s="3">
        <v>1.3</v>
      </c>
      <c r="P4" s="3">
        <v>1.1000000000000001</v>
      </c>
      <c r="Q4" s="3">
        <v>1.6</v>
      </c>
      <c r="R4" s="3">
        <v>1.9</v>
      </c>
      <c r="S4" s="3">
        <v>2.2999999999999998</v>
      </c>
      <c r="T4" s="3">
        <v>2.7</v>
      </c>
      <c r="U4" s="3">
        <v>3</v>
      </c>
      <c r="V4" s="3">
        <v>2.6</v>
      </c>
      <c r="W4" s="3">
        <v>1.4</v>
      </c>
      <c r="X4" s="3">
        <v>1.1000000000000001</v>
      </c>
      <c r="Y4" s="3">
        <v>0.6</v>
      </c>
    </row>
    <row r="8" spans="1:25">
      <c r="C8" s="3"/>
      <c r="D8" s="4"/>
    </row>
    <row r="9" spans="1:25"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H15" sqref="H15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</row>
    <row r="3" spans="1:25">
      <c r="A3" t="s">
        <v>46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</row>
    <row r="4" spans="1:25">
      <c r="A4" t="s">
        <v>47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S10" sqref="S10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3">
        <f>B4</f>
        <v>0</v>
      </c>
      <c r="C2" s="3">
        <f t="shared" ref="C2:Y2" si="0">C4</f>
        <v>0</v>
      </c>
      <c r="D2" s="3">
        <f t="shared" si="0"/>
        <v>0</v>
      </c>
      <c r="E2" s="3">
        <f t="shared" si="0"/>
        <v>0</v>
      </c>
      <c r="F2" s="3">
        <f t="shared" si="0"/>
        <v>0</v>
      </c>
      <c r="G2" s="3">
        <f t="shared" si="0"/>
        <v>0.5</v>
      </c>
      <c r="H2" s="3">
        <f t="shared" si="0"/>
        <v>3</v>
      </c>
      <c r="I2" s="3">
        <f>I4+10</f>
        <v>12</v>
      </c>
      <c r="J2" s="3">
        <f t="shared" ref="J2:S2" si="1">J4+10</f>
        <v>12</v>
      </c>
      <c r="K2" s="3">
        <f t="shared" si="1"/>
        <v>12</v>
      </c>
      <c r="L2" s="3">
        <f t="shared" si="1"/>
        <v>12</v>
      </c>
      <c r="M2" s="3">
        <f t="shared" si="1"/>
        <v>13</v>
      </c>
      <c r="N2" s="3">
        <f t="shared" si="1"/>
        <v>12</v>
      </c>
      <c r="O2" s="3">
        <f t="shared" si="1"/>
        <v>12</v>
      </c>
      <c r="P2" s="3">
        <f t="shared" si="1"/>
        <v>12</v>
      </c>
      <c r="Q2" s="3">
        <f t="shared" si="1"/>
        <v>12</v>
      </c>
      <c r="R2" s="3">
        <f t="shared" si="1"/>
        <v>11</v>
      </c>
      <c r="S2" s="3">
        <f t="shared" si="1"/>
        <v>11</v>
      </c>
      <c r="T2" s="3">
        <f t="shared" si="0"/>
        <v>1</v>
      </c>
      <c r="U2" s="3">
        <f t="shared" si="0"/>
        <v>3</v>
      </c>
      <c r="V2" s="3">
        <f t="shared" si="0"/>
        <v>2</v>
      </c>
      <c r="W2" s="3">
        <f t="shared" si="0"/>
        <v>0.5</v>
      </c>
      <c r="X2" s="3">
        <f t="shared" si="0"/>
        <v>0</v>
      </c>
      <c r="Y2" s="3">
        <f t="shared" si="0"/>
        <v>0</v>
      </c>
    </row>
    <row r="3" spans="1:25">
      <c r="A3" t="s">
        <v>46</v>
      </c>
      <c r="B3" s="3">
        <f>B4</f>
        <v>0</v>
      </c>
      <c r="C3" s="3">
        <f t="shared" ref="C3:Y3" si="2">C4</f>
        <v>0</v>
      </c>
      <c r="D3" s="3">
        <f t="shared" si="2"/>
        <v>0</v>
      </c>
      <c r="E3" s="3">
        <f t="shared" si="2"/>
        <v>0</v>
      </c>
      <c r="F3" s="3">
        <f t="shared" si="2"/>
        <v>0</v>
      </c>
      <c r="G3" s="3">
        <f t="shared" si="2"/>
        <v>0.5</v>
      </c>
      <c r="H3" s="3">
        <f t="shared" si="2"/>
        <v>3</v>
      </c>
      <c r="I3" s="3">
        <f>I4+5</f>
        <v>7</v>
      </c>
      <c r="J3" s="3">
        <f t="shared" ref="J3:S3" si="3">J4+5</f>
        <v>7</v>
      </c>
      <c r="K3" s="3">
        <f t="shared" si="3"/>
        <v>7</v>
      </c>
      <c r="L3" s="3">
        <f t="shared" si="3"/>
        <v>7</v>
      </c>
      <c r="M3" s="3">
        <f t="shared" si="3"/>
        <v>8</v>
      </c>
      <c r="N3" s="3">
        <f t="shared" si="3"/>
        <v>7</v>
      </c>
      <c r="O3" s="3">
        <f t="shared" si="3"/>
        <v>7</v>
      </c>
      <c r="P3" s="3">
        <f t="shared" si="3"/>
        <v>7</v>
      </c>
      <c r="Q3" s="3">
        <f t="shared" si="3"/>
        <v>7</v>
      </c>
      <c r="R3" s="3">
        <f t="shared" si="3"/>
        <v>6</v>
      </c>
      <c r="S3" s="3">
        <f t="shared" si="3"/>
        <v>6</v>
      </c>
      <c r="T3" s="3">
        <f t="shared" si="2"/>
        <v>1</v>
      </c>
      <c r="U3" s="3">
        <f t="shared" si="2"/>
        <v>3</v>
      </c>
      <c r="V3" s="3">
        <f t="shared" si="2"/>
        <v>2</v>
      </c>
      <c r="W3" s="3">
        <f t="shared" si="2"/>
        <v>0.5</v>
      </c>
      <c r="X3" s="3">
        <f t="shared" si="2"/>
        <v>0</v>
      </c>
      <c r="Y3" s="3">
        <f t="shared" si="2"/>
        <v>0</v>
      </c>
    </row>
    <row r="4" spans="1:25">
      <c r="A4" t="s">
        <v>47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0.5</v>
      </c>
      <c r="H4" s="3">
        <v>3</v>
      </c>
      <c r="I4" s="3">
        <v>2</v>
      </c>
      <c r="J4" s="3">
        <v>2</v>
      </c>
      <c r="K4" s="3">
        <v>2</v>
      </c>
      <c r="L4" s="3">
        <v>2</v>
      </c>
      <c r="M4" s="3">
        <v>3</v>
      </c>
      <c r="N4" s="3">
        <v>2</v>
      </c>
      <c r="O4" s="3">
        <v>2</v>
      </c>
      <c r="P4" s="3">
        <v>2</v>
      </c>
      <c r="Q4" s="3">
        <v>2</v>
      </c>
      <c r="R4" s="3">
        <v>1</v>
      </c>
      <c r="S4" s="3">
        <v>1</v>
      </c>
      <c r="T4" s="3">
        <v>1</v>
      </c>
      <c r="U4" s="3">
        <v>3</v>
      </c>
      <c r="V4" s="3">
        <v>2</v>
      </c>
      <c r="W4" s="3">
        <v>0.5</v>
      </c>
      <c r="X4" s="3">
        <v>0</v>
      </c>
      <c r="Y4" s="3">
        <v>0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E14" sqref="E14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3">
        <v>0.5</v>
      </c>
      <c r="C2" s="3">
        <v>0.5</v>
      </c>
      <c r="D2" s="3">
        <v>0.5</v>
      </c>
      <c r="E2" s="3">
        <v>0.5</v>
      </c>
      <c r="F2" s="3">
        <v>0.5</v>
      </c>
      <c r="G2" s="3">
        <v>0.5</v>
      </c>
      <c r="H2" s="3">
        <v>0.5</v>
      </c>
      <c r="I2" s="3">
        <v>5</v>
      </c>
      <c r="J2" s="3">
        <v>15</v>
      </c>
      <c r="K2" s="3">
        <v>15</v>
      </c>
      <c r="L2" s="3">
        <v>15</v>
      </c>
      <c r="M2" s="3">
        <v>15</v>
      </c>
      <c r="N2" s="3">
        <v>5</v>
      </c>
      <c r="O2" s="3">
        <v>15</v>
      </c>
      <c r="P2" s="3">
        <v>15</v>
      </c>
      <c r="Q2" s="3">
        <v>15</v>
      </c>
      <c r="R2" s="3">
        <v>15</v>
      </c>
      <c r="S2" s="3">
        <v>0.5</v>
      </c>
      <c r="T2" s="3">
        <v>0.5</v>
      </c>
      <c r="U2" s="3">
        <v>0.5</v>
      </c>
      <c r="V2" s="3">
        <v>0.5</v>
      </c>
      <c r="W2" s="3">
        <v>0.5</v>
      </c>
      <c r="X2" s="3">
        <v>0.5</v>
      </c>
      <c r="Y2" s="3">
        <v>0.5</v>
      </c>
    </row>
    <row r="3" spans="1:25">
      <c r="A3" t="s">
        <v>46</v>
      </c>
      <c r="B3" s="3">
        <v>0.5</v>
      </c>
      <c r="C3" s="3">
        <v>0.5</v>
      </c>
      <c r="D3" s="3">
        <v>0.5</v>
      </c>
      <c r="E3" s="3">
        <v>0.5</v>
      </c>
      <c r="F3" s="3">
        <v>0.5</v>
      </c>
      <c r="G3" s="3">
        <v>0.5</v>
      </c>
      <c r="H3" s="3">
        <v>0.5</v>
      </c>
      <c r="I3" s="3">
        <v>5</v>
      </c>
      <c r="J3" s="3">
        <v>15</v>
      </c>
      <c r="K3" s="3">
        <v>15</v>
      </c>
      <c r="L3" s="3">
        <v>15</v>
      </c>
      <c r="M3" s="3">
        <v>15</v>
      </c>
      <c r="N3" s="3">
        <v>5</v>
      </c>
      <c r="O3" s="3">
        <v>15</v>
      </c>
      <c r="P3" s="3">
        <v>15</v>
      </c>
      <c r="Q3" s="3">
        <v>15</v>
      </c>
      <c r="R3" s="3">
        <v>15</v>
      </c>
      <c r="S3" s="3">
        <v>0.5</v>
      </c>
      <c r="T3" s="3">
        <v>0.5</v>
      </c>
      <c r="U3" s="3">
        <v>0.5</v>
      </c>
      <c r="V3" s="3">
        <v>0.5</v>
      </c>
      <c r="W3" s="3">
        <v>0.5</v>
      </c>
      <c r="X3" s="3">
        <v>0.5</v>
      </c>
      <c r="Y3" s="3">
        <v>0.5</v>
      </c>
    </row>
    <row r="4" spans="1:25">
      <c r="A4" t="s">
        <v>47</v>
      </c>
      <c r="B4" s="3">
        <v>0.5</v>
      </c>
      <c r="C4" s="3">
        <v>0.5</v>
      </c>
      <c r="D4" s="3">
        <v>0.5</v>
      </c>
      <c r="E4" s="3">
        <v>0.5</v>
      </c>
      <c r="F4" s="3">
        <v>0.5</v>
      </c>
      <c r="G4" s="3">
        <v>0.5</v>
      </c>
      <c r="H4" s="3">
        <v>0.5</v>
      </c>
      <c r="I4" s="3">
        <v>5</v>
      </c>
      <c r="J4" s="3">
        <v>15</v>
      </c>
      <c r="K4" s="3">
        <v>15</v>
      </c>
      <c r="L4" s="3">
        <v>15</v>
      </c>
      <c r="M4" s="3">
        <v>15</v>
      </c>
      <c r="N4" s="3">
        <v>5</v>
      </c>
      <c r="O4" s="3">
        <v>15</v>
      </c>
      <c r="P4" s="3">
        <v>15</v>
      </c>
      <c r="Q4" s="3">
        <v>15</v>
      </c>
      <c r="R4" s="3">
        <v>15</v>
      </c>
      <c r="S4" s="3">
        <v>0.5</v>
      </c>
      <c r="T4" s="3">
        <v>0.5</v>
      </c>
      <c r="U4" s="3">
        <v>0.5</v>
      </c>
      <c r="V4" s="3">
        <v>0.5</v>
      </c>
      <c r="W4" s="3">
        <v>0.5</v>
      </c>
      <c r="X4" s="3">
        <v>0.5</v>
      </c>
      <c r="Y4" s="3">
        <v>0.5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workbookViewId="0">
      <selection activeCell="F3" sqref="F3"/>
    </sheetView>
  </sheetViews>
  <sheetFormatPr baseColWidth="10" defaultColWidth="9" defaultRowHeight="14.25"/>
  <cols>
    <col min="1" max="1" width="17.125" bestFit="1" customWidth="1"/>
    <col min="2" max="2" width="14.875" bestFit="1" customWidth="1"/>
    <col min="3" max="3" width="17.25" bestFit="1" customWidth="1"/>
    <col min="4" max="4" width="8.625" customWidth="1"/>
    <col min="5" max="5" width="8.125" customWidth="1"/>
    <col min="6" max="6" width="8.875" customWidth="1"/>
  </cols>
  <sheetData>
    <row r="1" spans="1:6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 t="s">
        <v>51</v>
      </c>
      <c r="B2" s="1">
        <v>150</v>
      </c>
      <c r="C2" s="1">
        <v>100</v>
      </c>
      <c r="D2" s="1">
        <v>1</v>
      </c>
      <c r="E2" s="1">
        <v>11</v>
      </c>
      <c r="F2" s="1">
        <v>4</v>
      </c>
    </row>
    <row r="3" spans="1:6">
      <c r="A3" t="s">
        <v>11</v>
      </c>
      <c r="B3" s="1">
        <v>0</v>
      </c>
      <c r="C3" s="1">
        <v>15</v>
      </c>
      <c r="D3" s="1">
        <v>100</v>
      </c>
      <c r="E3" s="1">
        <v>0</v>
      </c>
      <c r="F3" s="1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6"/>
  <sheetViews>
    <sheetView workbookViewId="0">
      <selection activeCell="F6" sqref="F6"/>
    </sheetView>
  </sheetViews>
  <sheetFormatPr baseColWidth="10" defaultColWidth="9" defaultRowHeight="14.25"/>
  <cols>
    <col min="1" max="1" width="27.375" bestFit="1" customWidth="1"/>
    <col min="2" max="2" width="12.625" bestFit="1" customWidth="1"/>
    <col min="3" max="3" width="15.875" bestFit="1" customWidth="1"/>
    <col min="4" max="4" width="7.375" bestFit="1" customWidth="1"/>
    <col min="5" max="5" width="4.875" bestFit="1" customWidth="1"/>
    <col min="6" max="6" width="5.75" bestFit="1" customWidth="1"/>
    <col min="7" max="7" width="5.875" bestFit="1" customWidth="1"/>
  </cols>
  <sheetData>
    <row r="1" spans="1:7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>
      <c r="A2" t="s">
        <v>18</v>
      </c>
      <c r="B2" s="1">
        <v>200</v>
      </c>
      <c r="C2" s="1">
        <v>5</v>
      </c>
      <c r="D2" s="1">
        <v>15</v>
      </c>
      <c r="E2" s="1">
        <v>400</v>
      </c>
      <c r="F2" s="1">
        <v>20</v>
      </c>
      <c r="G2" s="1">
        <v>0.06</v>
      </c>
    </row>
    <row r="3" spans="1:7">
      <c r="A3" t="s">
        <v>19</v>
      </c>
      <c r="B3" s="1">
        <v>10</v>
      </c>
      <c r="C3" s="1">
        <v>10</v>
      </c>
      <c r="D3" s="1">
        <v>20</v>
      </c>
      <c r="E3" s="1">
        <v>1000</v>
      </c>
      <c r="F3" s="1">
        <v>20</v>
      </c>
      <c r="G3" s="1">
        <v>0.02</v>
      </c>
    </row>
    <row r="4" spans="1:7">
      <c r="A4" t="s">
        <v>50</v>
      </c>
      <c r="B4" s="1">
        <v>0</v>
      </c>
      <c r="C4" s="1">
        <v>0</v>
      </c>
      <c r="D4" s="1">
        <v>0</v>
      </c>
      <c r="E4" s="1">
        <v>0</v>
      </c>
      <c r="F4" s="1">
        <v>15</v>
      </c>
      <c r="G4" s="1">
        <v>0.02</v>
      </c>
    </row>
    <row r="5" spans="1:7">
      <c r="A5" t="s">
        <v>20</v>
      </c>
      <c r="B5" s="1">
        <v>10</v>
      </c>
      <c r="C5" s="1">
        <v>2</v>
      </c>
      <c r="D5" s="1">
        <v>10</v>
      </c>
      <c r="E5" s="1">
        <v>200</v>
      </c>
      <c r="F5" s="1">
        <v>60</v>
      </c>
      <c r="G5" s="1">
        <v>0</v>
      </c>
    </row>
    <row r="6" spans="1:7">
      <c r="A6" t="s">
        <v>21</v>
      </c>
      <c r="B6" s="1">
        <v>20</v>
      </c>
      <c r="C6" s="1">
        <v>2</v>
      </c>
      <c r="D6" s="1">
        <v>5</v>
      </c>
      <c r="E6" s="1">
        <v>300</v>
      </c>
      <c r="F6" s="1">
        <v>60</v>
      </c>
      <c r="G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tabSelected="1" workbookViewId="0">
      <selection activeCell="H10" sqref="H10"/>
    </sheetView>
  </sheetViews>
  <sheetFormatPr baseColWidth="10" defaultColWidth="9" defaultRowHeight="14.25"/>
  <cols>
    <col min="1" max="1" width="19.875" bestFit="1" customWidth="1"/>
    <col min="2" max="2" width="13.375" customWidth="1"/>
    <col min="3" max="3" width="11.625" customWidth="1"/>
    <col min="4" max="4" width="12.875" customWidth="1"/>
  </cols>
  <sheetData>
    <row r="1" spans="1:4">
      <c r="B1" t="s">
        <v>22</v>
      </c>
      <c r="C1" t="s">
        <v>23</v>
      </c>
      <c r="D1" t="s">
        <v>48</v>
      </c>
    </row>
    <row r="2" spans="1:4">
      <c r="A2" t="s">
        <v>24</v>
      </c>
      <c r="B2" s="1">
        <v>0.9</v>
      </c>
      <c r="C2" s="1">
        <v>0.12</v>
      </c>
      <c r="D2">
        <v>100</v>
      </c>
    </row>
    <row r="3" spans="1:4">
      <c r="A3" t="s">
        <v>25</v>
      </c>
      <c r="B3" s="1">
        <v>0.91</v>
      </c>
      <c r="C3" s="1">
        <v>0.12</v>
      </c>
      <c r="D3">
        <v>100</v>
      </c>
    </row>
    <row r="4" spans="1:4">
      <c r="A4" t="s">
        <v>26</v>
      </c>
      <c r="B4" s="1">
        <v>0.92</v>
      </c>
      <c r="C4" s="1">
        <v>0.13</v>
      </c>
      <c r="D4">
        <v>100</v>
      </c>
    </row>
    <row r="5" spans="1:4">
      <c r="A5" t="s">
        <v>27</v>
      </c>
      <c r="B5" s="1">
        <v>0.93</v>
      </c>
      <c r="C5" s="1">
        <v>0.13</v>
      </c>
      <c r="D5">
        <v>100</v>
      </c>
    </row>
    <row r="6" spans="1:4">
      <c r="A6" t="s">
        <v>28</v>
      </c>
      <c r="B6" s="1">
        <v>0.94</v>
      </c>
      <c r="C6" s="1">
        <v>0.13500000000000001</v>
      </c>
      <c r="D6">
        <v>100</v>
      </c>
    </row>
    <row r="7" spans="1:4">
      <c r="A7" t="s">
        <v>29</v>
      </c>
      <c r="B7" s="1">
        <v>0.95</v>
      </c>
      <c r="C7" s="1">
        <v>0.13900000000000001</v>
      </c>
      <c r="D7">
        <v>100</v>
      </c>
    </row>
    <row r="8" spans="1:4">
      <c r="A8" t="s">
        <v>30</v>
      </c>
      <c r="B8" s="1">
        <v>0.96</v>
      </c>
      <c r="C8" s="1">
        <v>0.14299999999999999</v>
      </c>
      <c r="D8">
        <v>100</v>
      </c>
    </row>
    <row r="9" spans="1:4">
      <c r="A9" t="s">
        <v>31</v>
      </c>
      <c r="B9" s="1">
        <v>0.97</v>
      </c>
      <c r="C9" s="1">
        <v>0.14699999999999999</v>
      </c>
      <c r="D9">
        <v>100</v>
      </c>
    </row>
    <row r="10" spans="1:4">
      <c r="A10" t="s">
        <v>32</v>
      </c>
      <c r="B10" s="1">
        <v>0.98</v>
      </c>
      <c r="C10" s="1">
        <v>0.151</v>
      </c>
      <c r="D10">
        <v>100</v>
      </c>
    </row>
    <row r="11" spans="1:4">
      <c r="A11" t="s">
        <v>33</v>
      </c>
      <c r="B11" s="1">
        <v>0.99</v>
      </c>
      <c r="C11" s="1">
        <v>0.155</v>
      </c>
      <c r="D11">
        <v>100</v>
      </c>
    </row>
    <row r="12" spans="1:4">
      <c r="A12" t="s">
        <v>34</v>
      </c>
      <c r="B12" s="1">
        <v>1</v>
      </c>
      <c r="C12" s="1">
        <v>0.159</v>
      </c>
      <c r="D12">
        <v>100</v>
      </c>
    </row>
    <row r="13" spans="1:4">
      <c r="A13" t="s">
        <v>35</v>
      </c>
      <c r="B13" s="1">
        <v>1.01</v>
      </c>
      <c r="C13" s="1">
        <v>0.16300000000000001</v>
      </c>
      <c r="D13">
        <v>100</v>
      </c>
    </row>
    <row r="14" spans="1:4">
      <c r="A14" t="s">
        <v>36</v>
      </c>
      <c r="B14" s="1">
        <v>1.02</v>
      </c>
      <c r="C14" s="1">
        <v>0.16700000000000001</v>
      </c>
      <c r="D14">
        <v>100</v>
      </c>
    </row>
    <row r="15" spans="1:4">
      <c r="A15" t="s">
        <v>37</v>
      </c>
      <c r="B15" s="1">
        <v>1.03</v>
      </c>
      <c r="C15" s="1">
        <v>0.17100000000000001</v>
      </c>
      <c r="D15">
        <v>100</v>
      </c>
    </row>
    <row r="16" spans="1:4">
      <c r="A16" t="s">
        <v>38</v>
      </c>
      <c r="B16" s="1">
        <v>1.04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B3"/>
  <sheetViews>
    <sheetView workbookViewId="0">
      <selection activeCell="B11" sqref="B11"/>
    </sheetView>
  </sheetViews>
  <sheetFormatPr baseColWidth="10" defaultColWidth="9" defaultRowHeight="14.25"/>
  <cols>
    <col min="1" max="1" width="10" customWidth="1"/>
    <col min="2" max="3" width="8.625" bestFit="1" customWidth="1"/>
    <col min="4" max="4" width="9.625" bestFit="1" customWidth="1"/>
  </cols>
  <sheetData>
    <row r="1" spans="1:2">
      <c r="B1" t="s">
        <v>39</v>
      </c>
    </row>
    <row r="2" spans="1:2">
      <c r="A2" t="s">
        <v>40</v>
      </c>
      <c r="B2">
        <v>0.35</v>
      </c>
    </row>
    <row r="3" spans="1:2">
      <c r="A3" t="s">
        <v>52</v>
      </c>
      <c r="B3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A22" sqref="A22"/>
    </sheetView>
  </sheetViews>
  <sheetFormatPr baseColWidth="10" defaultRowHeight="14.25"/>
  <cols>
    <col min="1" max="1" width="14.625" bestFit="1" customWidth="1"/>
  </cols>
  <sheetData>
    <row r="1" spans="1:1">
      <c r="A1" t="s">
        <v>18</v>
      </c>
    </row>
    <row r="2" spans="1:1">
      <c r="A2">
        <v>400</v>
      </c>
    </row>
    <row r="3" spans="1:1">
      <c r="A3">
        <v>150</v>
      </c>
    </row>
    <row r="4" spans="1:1">
      <c r="A4">
        <v>100</v>
      </c>
    </row>
    <row r="5" spans="1:1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baseColWidth="10" defaultColWidth="9" defaultRowHeight="14.25"/>
  <sheetData>
    <row r="1" spans="1:2">
      <c r="B1" t="s">
        <v>41</v>
      </c>
    </row>
    <row r="2" spans="1:2">
      <c r="A2" t="s">
        <v>42</v>
      </c>
      <c r="B2" s="1">
        <v>91</v>
      </c>
    </row>
    <row r="3" spans="1:2">
      <c r="A3" t="s">
        <v>43</v>
      </c>
      <c r="B3" s="1">
        <v>183</v>
      </c>
    </row>
    <row r="4" spans="1:2">
      <c r="A4" t="s">
        <v>44</v>
      </c>
      <c r="B4" s="1">
        <v>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H8" sqref="H8"/>
    </sheetView>
  </sheetViews>
  <sheetFormatPr baseColWidth="10" defaultColWidth="9" defaultRowHeight="14.25"/>
  <cols>
    <col min="1" max="1" width="5" bestFit="1" customWidth="1"/>
    <col min="2" max="25" width="5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0.2</v>
      </c>
      <c r="H2" s="1">
        <v>0.4</v>
      </c>
      <c r="I2" s="1">
        <v>0.5</v>
      </c>
      <c r="J2" s="1">
        <v>0.6</v>
      </c>
      <c r="K2" s="1">
        <v>0.7</v>
      </c>
      <c r="L2" s="1">
        <v>0.8</v>
      </c>
      <c r="M2" s="1">
        <v>0.9</v>
      </c>
      <c r="N2" s="1">
        <v>1</v>
      </c>
      <c r="O2" s="1">
        <v>0.9</v>
      </c>
      <c r="P2" s="1">
        <v>0.8</v>
      </c>
      <c r="Q2" s="1">
        <v>0.7</v>
      </c>
      <c r="R2" s="1">
        <v>0.5</v>
      </c>
      <c r="S2" s="1">
        <v>0.3</v>
      </c>
      <c r="T2" s="1">
        <v>0.2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>
      <c r="A3" t="s">
        <v>46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0.4</v>
      </c>
      <c r="J3" s="1">
        <v>0.6</v>
      </c>
      <c r="K3" s="1">
        <v>0.8</v>
      </c>
      <c r="L3" s="1">
        <v>0.9</v>
      </c>
      <c r="M3" s="1">
        <v>1</v>
      </c>
      <c r="N3" s="1">
        <v>0.8</v>
      </c>
      <c r="O3" s="1">
        <v>0.7</v>
      </c>
      <c r="P3" s="1">
        <v>0.5</v>
      </c>
      <c r="Q3" s="1">
        <v>0.5</v>
      </c>
      <c r="R3" s="1">
        <v>0.3</v>
      </c>
      <c r="S3" s="1">
        <v>0.2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>
      <c r="A4" t="s">
        <v>47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0.4</v>
      </c>
      <c r="L4" s="1">
        <v>0.7</v>
      </c>
      <c r="M4" s="1">
        <v>0.8</v>
      </c>
      <c r="N4" s="1">
        <v>0.8</v>
      </c>
      <c r="O4" s="1">
        <v>0.7</v>
      </c>
      <c r="P4" s="1">
        <v>0.4</v>
      </c>
      <c r="Q4" s="1">
        <v>0.2</v>
      </c>
      <c r="R4" s="1">
        <v>0.1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workbookViewId="0">
      <selection activeCell="K16" sqref="K16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0.5</v>
      </c>
      <c r="H2" s="3">
        <v>1.2</v>
      </c>
      <c r="I2" s="3">
        <v>1.5</v>
      </c>
      <c r="J2" s="3">
        <v>1.2</v>
      </c>
      <c r="K2" s="3">
        <v>1</v>
      </c>
      <c r="L2" s="3">
        <v>0.8</v>
      </c>
      <c r="M2" s="3">
        <v>1</v>
      </c>
      <c r="N2" s="3">
        <v>1.5</v>
      </c>
      <c r="O2" s="3">
        <v>1.3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2.2999999999999998</v>
      </c>
      <c r="V2" s="3">
        <v>2</v>
      </c>
      <c r="W2" s="3">
        <v>1.2</v>
      </c>
      <c r="X2" s="3">
        <v>0.8</v>
      </c>
      <c r="Y2" s="3">
        <v>0.6</v>
      </c>
    </row>
    <row r="3" spans="1:25">
      <c r="A3" t="s">
        <v>46</v>
      </c>
      <c r="B3" s="3">
        <v>0.5</v>
      </c>
      <c r="C3" s="3">
        <v>0.3</v>
      </c>
      <c r="D3" s="3">
        <v>0.2</v>
      </c>
      <c r="E3" s="3">
        <v>0.2</v>
      </c>
      <c r="F3" s="3">
        <v>0.3</v>
      </c>
      <c r="G3" s="3">
        <v>0.6</v>
      </c>
      <c r="H3" s="3">
        <v>1.3</v>
      </c>
      <c r="I3" s="3">
        <v>1.5</v>
      </c>
      <c r="J3" s="3">
        <v>1.3</v>
      </c>
      <c r="K3" s="3">
        <v>1</v>
      </c>
      <c r="L3" s="3">
        <v>0.8</v>
      </c>
      <c r="M3" s="3">
        <v>1</v>
      </c>
      <c r="N3" s="3">
        <v>1.5</v>
      </c>
      <c r="O3" s="3">
        <v>1.3</v>
      </c>
      <c r="P3" s="3">
        <v>1.1000000000000001</v>
      </c>
      <c r="Q3" s="3">
        <v>1.3</v>
      </c>
      <c r="R3" s="3">
        <v>1.6</v>
      </c>
      <c r="S3" s="3">
        <v>2</v>
      </c>
      <c r="T3" s="3">
        <v>2.2999999999999998</v>
      </c>
      <c r="U3" s="3">
        <v>2.6</v>
      </c>
      <c r="V3" s="3">
        <v>2.2999999999999998</v>
      </c>
      <c r="W3" s="3">
        <v>1.3</v>
      </c>
      <c r="X3" s="3">
        <v>0.9</v>
      </c>
      <c r="Y3" s="3">
        <v>0.6</v>
      </c>
    </row>
    <row r="4" spans="1:25">
      <c r="A4" t="s">
        <v>47</v>
      </c>
      <c r="B4" s="3">
        <v>0.4</v>
      </c>
      <c r="C4" s="3">
        <v>0.2</v>
      </c>
      <c r="D4" s="3">
        <v>0.2</v>
      </c>
      <c r="E4" s="3">
        <v>0.1</v>
      </c>
      <c r="F4" s="3">
        <v>0.3</v>
      </c>
      <c r="G4" s="3">
        <v>0.6</v>
      </c>
      <c r="H4" s="3">
        <v>1.5</v>
      </c>
      <c r="I4" s="3">
        <v>1.5</v>
      </c>
      <c r="J4" s="3">
        <v>1.3</v>
      </c>
      <c r="K4" s="3">
        <v>1</v>
      </c>
      <c r="L4" s="3">
        <v>0.8</v>
      </c>
      <c r="M4" s="3">
        <v>1</v>
      </c>
      <c r="N4" s="3">
        <v>1.5</v>
      </c>
      <c r="O4" s="3">
        <v>1.3</v>
      </c>
      <c r="P4" s="3">
        <v>1.1000000000000001</v>
      </c>
      <c r="Q4" s="3">
        <v>1.6</v>
      </c>
      <c r="R4" s="3">
        <v>1.9</v>
      </c>
      <c r="S4" s="3">
        <v>2.2999999999999998</v>
      </c>
      <c r="T4" s="3">
        <v>2.7</v>
      </c>
      <c r="U4" s="3">
        <v>3</v>
      </c>
      <c r="V4" s="3">
        <v>2.6</v>
      </c>
      <c r="W4" s="3">
        <v>1.4</v>
      </c>
      <c r="X4" s="3">
        <v>1.1000000000000001</v>
      </c>
      <c r="Y4" s="3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Svolba, Jakob</cp:lastModifiedBy>
  <cp:revision/>
  <dcterms:created xsi:type="dcterms:W3CDTF">2024-10-08T19:20:11Z</dcterms:created>
  <dcterms:modified xsi:type="dcterms:W3CDTF">2024-11-28T08:49:03Z</dcterms:modified>
  <cp:category/>
  <cp:contentStatus/>
</cp:coreProperties>
</file>