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/>
  <mc:AlternateContent xmlns:mc="http://schemas.openxmlformats.org/markup-compatibility/2006">
    <mc:Choice Requires="x15">
      <x15ac:absPath xmlns:x15ac="http://schemas.microsoft.com/office/spreadsheetml/2010/11/ac" url="https://mailaub-my.sharepoint.com/personal/mo10_aub_edu_lb/Documents/3-Research/Elsa/Model 1/Github/Model-1/model/"/>
    </mc:Choice>
  </mc:AlternateContent>
  <xr:revisionPtr revIDLastSave="6" documentId="8_{23151FC7-BF80-49E4-993D-8B11E77D56F9}" xr6:coauthVersionLast="47" xr6:coauthVersionMax="47" xr10:uidLastSave="{BD788BDE-C380-4C81-8C59-2FAA68D5E5DD}"/>
  <bookViews>
    <workbookView xWindow="-110" yWindow="-110" windowWidth="19420" windowHeight="10420" activeTab="1" xr2:uid="{00000000-000D-0000-FFFF-FFFF00000000}"/>
  </bookViews>
  <sheets>
    <sheet name="parameters" sheetId="1" r:id="rId1"/>
    <sheet name="rent_cap" sheetId="5" r:id="rId2"/>
    <sheet name="tech" sheetId="6" r:id="rId3"/>
    <sheet name="tariffs" sheetId="7" r:id="rId4"/>
    <sheet name="heat_rate" sheetId="8" r:id="rId5"/>
    <sheet name="capacity_steps" sheetId="13" r:id="rId6"/>
    <sheet name="day_weights" sheetId="2" r:id="rId7"/>
    <sheet name="cap_factors" sheetId="4" r:id="rId8"/>
    <sheet name="elec_demand (1)" sheetId="3" r:id="rId9"/>
    <sheet name="elec_demand (2)" sheetId="9" r:id="rId10"/>
    <sheet name="elec_demand (3)" sheetId="10" r:id="rId11"/>
    <sheet name="elec_demand (4)" sheetId="11" r:id="rId12"/>
    <sheet name="elec_demand (5)" sheetId="12" r:id="rId1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8" l="1"/>
  <c r="B3" i="8"/>
  <c r="B2" i="8"/>
</calcChain>
</file>

<file path=xl/sharedStrings.xml><?xml version="1.0" encoding="utf-8"?>
<sst xmlns="http://schemas.openxmlformats.org/spreadsheetml/2006/main" count="66" uniqueCount="50">
  <si>
    <t>min SoC</t>
  </si>
  <si>
    <t>Interest rate</t>
  </si>
  <si>
    <t>Battery Eff</t>
  </si>
  <si>
    <t>Planning horizon</t>
  </si>
  <si>
    <t>Days</t>
  </si>
  <si>
    <t>Hours</t>
  </si>
  <si>
    <t>Type 1</t>
  </si>
  <si>
    <t>Type 2</t>
  </si>
  <si>
    <t>Type 3</t>
  </si>
  <si>
    <t>Type 4</t>
  </si>
  <si>
    <t>Type 5</t>
  </si>
  <si>
    <t>No available</t>
  </si>
  <si>
    <t>Initial capacity</t>
  </si>
  <si>
    <t>Remaining lifetime</t>
  </si>
  <si>
    <t>Lifetime</t>
  </si>
  <si>
    <t>UCC</t>
  </si>
  <si>
    <t>UOFC</t>
  </si>
  <si>
    <t>UOVC</t>
  </si>
  <si>
    <t>Diesel Generator</t>
  </si>
  <si>
    <t>Owned PV</t>
  </si>
  <si>
    <t>Owned Batteries</t>
  </si>
  <si>
    <t>Diesel Price</t>
  </si>
  <si>
    <t>Ministry Tariff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</si>
  <si>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</si>
  <si>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</si>
  <si>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</si>
  <si>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</si>
  <si>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</si>
  <si>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</si>
  <si>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</si>
  <si>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</si>
  <si>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</si>
  <si>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</si>
  <si>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</si>
  <si>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</si>
  <si>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</si>
  <si>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</si>
  <si>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</si>
  <si>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HR</t>
  </si>
  <si>
    <t>Weight</t>
  </si>
  <si>
    <t>Day 1</t>
  </si>
  <si>
    <t>Day 2</t>
  </si>
  <si>
    <t>Day 3</t>
  </si>
  <si>
    <t>day 1</t>
  </si>
  <si>
    <t>day 2</t>
  </si>
  <si>
    <t>day 3</t>
  </si>
  <si>
    <t>0%-30%</t>
  </si>
  <si>
    <t>30%-60%</t>
  </si>
  <si>
    <t>60%-100%</t>
  </si>
  <si>
    <t>Avg PV capacity (Wp)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</si>
</sst>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20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164" fontId="0" fillId="0" borderId="0" xfId="0" applyNumberFormat="1"/>
    <xf numFmtId="2" fontId="0" fillId="0" borderId="0" xfId="0" applyNumberFormat="1" applyAlignment="1">
      <alignment vertical="center" wrapText="1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"/>
  <sheetViews>
    <sheetView workbookViewId="0">
      <selection activeCell="I11" sqref="I11"/>
    </sheetView>
  </sheetViews>
  <sheetFormatPr defaultColWidth="9" defaultRowHeight="14.5" x14ac:dyDescent="0.35"/>
  <cols>
    <col min="1" max="1" width="12" bestFit="1" customWidth="1"/>
    <col min="2" max="2" width="10.7265625" bestFit="1" customWidth="1"/>
    <col min="3" max="3" width="29.6328125" bestFit="1" customWidth="1"/>
    <col min="4" max="4" width="14.08984375" bestFit="1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>
        <v>0.2</v>
      </c>
      <c r="B2" s="1">
        <v>0.11</v>
      </c>
      <c r="C2">
        <v>0.99</v>
      </c>
      <c r="D2">
        <v>15</v>
      </c>
      <c r="E2">
        <v>3</v>
      </c>
      <c r="F2">
        <v>24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F374D-6AFF-43B6-B370-B2ECC1DAC459}">
  <dimension ref="A1:Y31"/>
  <sheetViews>
    <sheetView topLeftCell="C1" workbookViewId="0">
      <selection activeCell="B6" sqref="B6:Y7"/>
    </sheetView>
  </sheetViews>
  <sheetFormatPr defaultColWidth="9" defaultRowHeight="14.5" x14ac:dyDescent="0.35"/>
  <cols>
    <col min="2" max="25" width="6.6328125" customWidth="1"/>
  </cols>
  <sheetData>
    <row r="1" spans="1:25" x14ac:dyDescent="0.3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5">
      <c r="A2" t="s">
        <v>43</v>
      </c>
      <c r="B2" s="5">
        <v>0.78900000000000003</v>
      </c>
      <c r="C2" s="5">
        <v>0.73399999999999999</v>
      </c>
      <c r="D2" s="5">
        <v>0.67900000000000005</v>
      </c>
      <c r="E2" s="5">
        <v>0.64300000000000002</v>
      </c>
      <c r="F2" s="5">
        <v>0.61699999999999999</v>
      </c>
      <c r="G2" s="5">
        <v>0.61099999999999999</v>
      </c>
      <c r="H2" s="5">
        <v>0.70399999999999996</v>
      </c>
      <c r="I2" s="5">
        <v>0.79800000000000004</v>
      </c>
      <c r="J2" s="5">
        <v>0.7410000000000001</v>
      </c>
      <c r="K2" s="5">
        <v>0.70500000000000007</v>
      </c>
      <c r="L2" s="5">
        <v>0.69799999999999995</v>
      </c>
      <c r="M2" s="5">
        <v>0.69199999999999995</v>
      </c>
      <c r="N2" s="5">
        <v>0.68600000000000005</v>
      </c>
      <c r="O2" s="5">
        <v>0.71000000000000008</v>
      </c>
      <c r="P2" s="5">
        <v>0.67400000000000004</v>
      </c>
      <c r="Q2" s="5">
        <v>0.66900000000000004</v>
      </c>
      <c r="R2" s="5">
        <v>0.69400000000000006</v>
      </c>
      <c r="S2" s="5">
        <v>0.73899999999999999</v>
      </c>
      <c r="T2" s="5">
        <v>0.78400000000000003</v>
      </c>
      <c r="U2" s="5">
        <v>0.88</v>
      </c>
      <c r="V2" s="5">
        <v>0.82499999999999996</v>
      </c>
      <c r="W2" s="5">
        <v>0.82099999999999995</v>
      </c>
      <c r="X2" s="5">
        <v>0.76700000000000002</v>
      </c>
      <c r="Y2" s="5">
        <v>0.71399999999999997</v>
      </c>
    </row>
    <row r="3" spans="1:25" x14ac:dyDescent="0.35">
      <c r="A3" t="s">
        <v>44</v>
      </c>
      <c r="B3" s="6">
        <v>0.55000000000000004</v>
      </c>
      <c r="C3" s="6">
        <v>0.5</v>
      </c>
      <c r="D3" s="6">
        <v>0.45</v>
      </c>
      <c r="E3" s="6">
        <v>0.42</v>
      </c>
      <c r="F3" s="6">
        <v>0.4</v>
      </c>
      <c r="G3" s="6">
        <v>0.4</v>
      </c>
      <c r="H3" s="6">
        <v>0.5</v>
      </c>
      <c r="I3" s="6">
        <v>0.6</v>
      </c>
      <c r="J3" s="6">
        <v>0.55000000000000004</v>
      </c>
      <c r="K3" s="6">
        <v>0.52</v>
      </c>
      <c r="L3" s="6">
        <v>0.52</v>
      </c>
      <c r="M3" s="6">
        <v>0.52</v>
      </c>
      <c r="N3" s="6">
        <v>0.52</v>
      </c>
      <c r="O3" s="6">
        <v>0.55000000000000004</v>
      </c>
      <c r="P3" s="6">
        <v>0.52</v>
      </c>
      <c r="Q3" s="6">
        <v>0.52</v>
      </c>
      <c r="R3" s="6">
        <v>0.55000000000000004</v>
      </c>
      <c r="S3" s="6">
        <v>0.6</v>
      </c>
      <c r="T3" s="6">
        <v>0.65</v>
      </c>
      <c r="U3" s="6">
        <v>0.75</v>
      </c>
      <c r="V3" s="6">
        <v>0.7</v>
      </c>
      <c r="W3" s="6">
        <v>0.7</v>
      </c>
      <c r="X3" s="6">
        <v>0.65</v>
      </c>
      <c r="Y3" s="6">
        <v>0.6</v>
      </c>
    </row>
    <row r="4" spans="1:25" x14ac:dyDescent="0.35">
      <c r="A4" t="s">
        <v>45</v>
      </c>
      <c r="B4" s="6">
        <v>0.74500000000000011</v>
      </c>
      <c r="C4" s="6">
        <v>0.69799999999999995</v>
      </c>
      <c r="D4" s="6">
        <v>0.65</v>
      </c>
      <c r="E4" s="6">
        <v>0.622</v>
      </c>
      <c r="F4" s="6">
        <v>0.60399999999999998</v>
      </c>
      <c r="G4" s="6">
        <v>0.60699999999999998</v>
      </c>
      <c r="H4" s="6">
        <v>0.70899999999999996</v>
      </c>
      <c r="I4" s="6">
        <v>0.81099999999999994</v>
      </c>
      <c r="J4" s="6">
        <v>0.76300000000000001</v>
      </c>
      <c r="K4" s="6">
        <v>0.73499999999999999</v>
      </c>
      <c r="L4" s="6">
        <v>0.73699999999999999</v>
      </c>
      <c r="M4" s="6">
        <v>0.73799999999999999</v>
      </c>
      <c r="N4" s="6">
        <v>0.74</v>
      </c>
      <c r="O4" s="6">
        <v>0.77200000000000002</v>
      </c>
      <c r="P4" s="6">
        <v>0.74399999999999999</v>
      </c>
      <c r="Q4" s="6">
        <v>0.746</v>
      </c>
      <c r="R4" s="6">
        <v>0.77800000000000002</v>
      </c>
      <c r="S4" s="6">
        <v>0.82899999999999996</v>
      </c>
      <c r="T4" s="6">
        <v>0.88100000000000001</v>
      </c>
      <c r="U4" s="6">
        <v>0.98199999999999998</v>
      </c>
      <c r="V4" s="6">
        <v>0.93399999999999994</v>
      </c>
      <c r="W4" s="6">
        <v>0.93499999999999994</v>
      </c>
      <c r="X4" s="6">
        <v>0.88700000000000001</v>
      </c>
      <c r="Y4" s="6">
        <v>0.83799999999999997</v>
      </c>
    </row>
    <row r="8" spans="1:25" x14ac:dyDescent="0.35">
      <c r="B8" s="2"/>
      <c r="C8" s="3"/>
      <c r="D8" s="4"/>
    </row>
    <row r="9" spans="1:25" x14ac:dyDescent="0.35">
      <c r="B9" s="2"/>
      <c r="C9" s="3"/>
      <c r="D9" s="4"/>
    </row>
    <row r="10" spans="1:25" x14ac:dyDescent="0.35">
      <c r="B10" s="2"/>
      <c r="C10" s="3"/>
      <c r="D10" s="4"/>
    </row>
    <row r="11" spans="1:25" x14ac:dyDescent="0.35">
      <c r="B11" s="2"/>
      <c r="C11" s="3"/>
      <c r="D11" s="4"/>
    </row>
    <row r="12" spans="1:25" x14ac:dyDescent="0.35">
      <c r="B12" s="2"/>
      <c r="C12" s="3"/>
      <c r="D12" s="4"/>
    </row>
    <row r="13" spans="1:25" x14ac:dyDescent="0.35">
      <c r="B13" s="2"/>
      <c r="C13" s="3"/>
      <c r="D13" s="4"/>
    </row>
    <row r="14" spans="1:25" x14ac:dyDescent="0.35">
      <c r="B14" s="2"/>
      <c r="C14" s="3"/>
      <c r="D14" s="4"/>
    </row>
    <row r="15" spans="1:25" x14ac:dyDescent="0.35">
      <c r="B15" s="2"/>
      <c r="C15" s="3"/>
      <c r="D15" s="4"/>
    </row>
    <row r="16" spans="1:25" x14ac:dyDescent="0.35">
      <c r="B16" s="2"/>
      <c r="C16" s="3"/>
      <c r="D16" s="4"/>
    </row>
    <row r="17" spans="2:4" x14ac:dyDescent="0.35">
      <c r="B17" s="2"/>
      <c r="C17" s="3"/>
      <c r="D17" s="4"/>
    </row>
    <row r="18" spans="2:4" x14ac:dyDescent="0.35">
      <c r="B18" s="2"/>
      <c r="C18" s="3"/>
      <c r="D18" s="4"/>
    </row>
    <row r="19" spans="2:4" x14ac:dyDescent="0.35">
      <c r="B19" s="2"/>
      <c r="C19" s="3"/>
      <c r="D19" s="4"/>
    </row>
    <row r="20" spans="2:4" x14ac:dyDescent="0.35">
      <c r="B20" s="2"/>
      <c r="C20" s="3"/>
      <c r="D20" s="4"/>
    </row>
    <row r="21" spans="2:4" x14ac:dyDescent="0.35">
      <c r="B21" s="2"/>
      <c r="C21" s="3"/>
      <c r="D21" s="4"/>
    </row>
    <row r="22" spans="2:4" x14ac:dyDescent="0.35">
      <c r="B22" s="2"/>
      <c r="C22" s="3"/>
      <c r="D22" s="4"/>
    </row>
    <row r="23" spans="2:4" x14ac:dyDescent="0.35">
      <c r="B23" s="2"/>
      <c r="C23" s="3"/>
      <c r="D23" s="4"/>
    </row>
    <row r="24" spans="2:4" x14ac:dyDescent="0.35">
      <c r="B24" s="2"/>
      <c r="C24" s="3"/>
      <c r="D24" s="4"/>
    </row>
    <row r="25" spans="2:4" x14ac:dyDescent="0.35">
      <c r="B25" s="2"/>
      <c r="C25" s="3"/>
      <c r="D25" s="4"/>
    </row>
    <row r="26" spans="2:4" x14ac:dyDescent="0.35">
      <c r="B26" s="2"/>
      <c r="C26" s="3"/>
      <c r="D26" s="4"/>
    </row>
    <row r="27" spans="2:4" x14ac:dyDescent="0.35">
      <c r="B27" s="2"/>
      <c r="C27" s="3"/>
      <c r="D27" s="4"/>
    </row>
    <row r="28" spans="2:4" x14ac:dyDescent="0.35">
      <c r="B28" s="2"/>
      <c r="C28" s="3"/>
      <c r="D28" s="4"/>
    </row>
    <row r="29" spans="2:4" x14ac:dyDescent="0.35">
      <c r="B29" s="2"/>
      <c r="C29" s="3"/>
      <c r="D29" s="4"/>
    </row>
    <row r="30" spans="2:4" x14ac:dyDescent="0.35">
      <c r="B30" s="2"/>
      <c r="C30" s="3"/>
      <c r="D30" s="4"/>
    </row>
    <row r="31" spans="2:4" x14ac:dyDescent="0.35">
      <c r="B31" s="2"/>
      <c r="C31" s="3"/>
      <c r="D31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985ED-3AF2-4182-BB5C-CF8628DEF823}">
  <dimension ref="A1:Y31"/>
  <sheetViews>
    <sheetView workbookViewId="0">
      <selection activeCell="N14" sqref="N14"/>
    </sheetView>
  </sheetViews>
  <sheetFormatPr defaultColWidth="9" defaultRowHeight="14.5" x14ac:dyDescent="0.35"/>
  <cols>
    <col min="2" max="25" width="6.6328125" customWidth="1"/>
  </cols>
  <sheetData>
    <row r="1" spans="1:25" x14ac:dyDescent="0.3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5">
      <c r="A2" t="s">
        <v>43</v>
      </c>
      <c r="B2" s="5">
        <v>0.50900000000000001</v>
      </c>
      <c r="C2" s="5">
        <v>0.48399999999999999</v>
      </c>
      <c r="D2" s="5">
        <v>0.47899999999999998</v>
      </c>
      <c r="E2" s="5">
        <v>0.47299999999999998</v>
      </c>
      <c r="F2" s="5">
        <v>0.46699999999999997</v>
      </c>
      <c r="G2" s="5">
        <v>0.51100000000000001</v>
      </c>
      <c r="H2" s="5">
        <v>0.65400000000000003</v>
      </c>
      <c r="I2" s="5">
        <v>0.59800000000000009</v>
      </c>
      <c r="J2" s="5">
        <v>0.59099999999999997</v>
      </c>
      <c r="K2" s="5">
        <v>0.57000000000000006</v>
      </c>
      <c r="L2" s="5">
        <v>0.52800000000000002</v>
      </c>
      <c r="M2" s="5">
        <v>0.52200000000000002</v>
      </c>
      <c r="N2" s="5">
        <v>0.51600000000000001</v>
      </c>
      <c r="O2" s="5">
        <v>0.51</v>
      </c>
      <c r="P2" s="5">
        <v>0.504</v>
      </c>
      <c r="Q2" s="5">
        <v>0.44899999999999995</v>
      </c>
      <c r="R2" s="5">
        <v>0.49399999999999999</v>
      </c>
      <c r="S2" s="5">
        <v>0.50900000000000001</v>
      </c>
      <c r="T2" s="5">
        <v>0.53400000000000003</v>
      </c>
      <c r="U2" s="5">
        <v>0.58000000000000007</v>
      </c>
      <c r="V2" s="5">
        <v>0.57499999999999996</v>
      </c>
      <c r="W2" s="5">
        <v>0.54099999999999993</v>
      </c>
      <c r="X2" s="5">
        <v>0.51700000000000002</v>
      </c>
      <c r="Y2" s="5">
        <v>0.41399999999999998</v>
      </c>
    </row>
    <row r="3" spans="1:25" x14ac:dyDescent="0.35">
      <c r="A3" t="s">
        <v>44</v>
      </c>
      <c r="B3" s="6">
        <v>0.27</v>
      </c>
      <c r="C3" s="6">
        <v>0.25</v>
      </c>
      <c r="D3" s="6">
        <v>0.25</v>
      </c>
      <c r="E3" s="6">
        <v>0.25</v>
      </c>
      <c r="F3" s="6">
        <v>0.25</v>
      </c>
      <c r="G3" s="6">
        <v>0.3</v>
      </c>
      <c r="H3" s="6">
        <v>0.45</v>
      </c>
      <c r="I3" s="6">
        <v>0.4</v>
      </c>
      <c r="J3" s="6">
        <v>0.4</v>
      </c>
      <c r="K3" s="6">
        <v>0.38500000000000001</v>
      </c>
      <c r="L3" s="6">
        <v>0.35</v>
      </c>
      <c r="M3" s="6">
        <v>0.35</v>
      </c>
      <c r="N3" s="6">
        <v>0.35</v>
      </c>
      <c r="O3" s="6">
        <v>0.35</v>
      </c>
      <c r="P3" s="6">
        <v>0.35</v>
      </c>
      <c r="Q3" s="6">
        <v>0.3</v>
      </c>
      <c r="R3" s="6">
        <v>0.35</v>
      </c>
      <c r="S3" s="6">
        <v>0.37</v>
      </c>
      <c r="T3" s="6">
        <v>0.4</v>
      </c>
      <c r="U3" s="6">
        <v>0.45</v>
      </c>
      <c r="V3" s="6">
        <v>0.45</v>
      </c>
      <c r="W3" s="6">
        <v>0.42</v>
      </c>
      <c r="X3" s="6">
        <v>0.4</v>
      </c>
      <c r="Y3" s="6">
        <v>0.3</v>
      </c>
    </row>
    <row r="4" spans="1:25" x14ac:dyDescent="0.35">
      <c r="A4" t="s">
        <v>45</v>
      </c>
      <c r="B4" s="6">
        <v>0.46500000000000002</v>
      </c>
      <c r="C4" s="6">
        <v>0.44800000000000001</v>
      </c>
      <c r="D4" s="6">
        <v>0.45</v>
      </c>
      <c r="E4" s="6">
        <v>0.45200000000000001</v>
      </c>
      <c r="F4" s="6">
        <v>0.45399999999999996</v>
      </c>
      <c r="G4" s="6">
        <v>0.50700000000000001</v>
      </c>
      <c r="H4" s="6">
        <v>0.65900000000000003</v>
      </c>
      <c r="I4" s="6">
        <v>0.61099999999999999</v>
      </c>
      <c r="J4" s="6">
        <v>0.61299999999999999</v>
      </c>
      <c r="K4" s="6">
        <v>0.6</v>
      </c>
      <c r="L4" s="6">
        <v>0.56699999999999995</v>
      </c>
      <c r="M4" s="6">
        <v>0.56799999999999995</v>
      </c>
      <c r="N4" s="6">
        <v>0.56999999999999995</v>
      </c>
      <c r="O4" s="6">
        <v>0.57199999999999995</v>
      </c>
      <c r="P4" s="6">
        <v>0.57399999999999995</v>
      </c>
      <c r="Q4" s="6">
        <v>0.52600000000000002</v>
      </c>
      <c r="R4" s="6">
        <v>0.57799999999999996</v>
      </c>
      <c r="S4" s="6">
        <v>0.59899999999999998</v>
      </c>
      <c r="T4" s="6">
        <v>0.63100000000000001</v>
      </c>
      <c r="U4" s="6">
        <v>0.68200000000000005</v>
      </c>
      <c r="V4" s="6">
        <v>0.68400000000000005</v>
      </c>
      <c r="W4" s="6">
        <v>0.65500000000000003</v>
      </c>
      <c r="X4" s="6">
        <v>0.63700000000000001</v>
      </c>
      <c r="Y4" s="6">
        <v>0.53800000000000003</v>
      </c>
    </row>
    <row r="8" spans="1:25" x14ac:dyDescent="0.35">
      <c r="B8" s="2"/>
      <c r="C8" s="3"/>
      <c r="D8" s="4"/>
    </row>
    <row r="9" spans="1:25" x14ac:dyDescent="0.35">
      <c r="B9" s="2"/>
      <c r="C9" s="3"/>
      <c r="D9" s="4"/>
    </row>
    <row r="10" spans="1:25" x14ac:dyDescent="0.35">
      <c r="B10" s="2"/>
      <c r="C10" s="3"/>
      <c r="D10" s="4"/>
    </row>
    <row r="11" spans="1:25" x14ac:dyDescent="0.35">
      <c r="B11" s="2"/>
      <c r="C11" s="3"/>
      <c r="D11" s="4"/>
    </row>
    <row r="12" spans="1:25" x14ac:dyDescent="0.35">
      <c r="B12" s="2"/>
      <c r="C12" s="3"/>
      <c r="D12" s="4"/>
    </row>
    <row r="13" spans="1:25" x14ac:dyDescent="0.35">
      <c r="B13" s="2"/>
      <c r="C13" s="3"/>
      <c r="D13" s="4"/>
    </row>
    <row r="14" spans="1:25" x14ac:dyDescent="0.35">
      <c r="B14" s="2"/>
      <c r="C14" s="3"/>
      <c r="D14" s="4"/>
    </row>
    <row r="15" spans="1:25" x14ac:dyDescent="0.35">
      <c r="B15" s="2"/>
      <c r="C15" s="3"/>
      <c r="D15" s="4"/>
    </row>
    <row r="16" spans="1:25" x14ac:dyDescent="0.35">
      <c r="B16" s="2"/>
      <c r="C16" s="3"/>
      <c r="D16" s="4"/>
    </row>
    <row r="17" spans="2:4" x14ac:dyDescent="0.35">
      <c r="B17" s="2"/>
      <c r="C17" s="3"/>
      <c r="D17" s="4"/>
    </row>
    <row r="18" spans="2:4" x14ac:dyDescent="0.35">
      <c r="B18" s="2"/>
      <c r="C18" s="3"/>
      <c r="D18" s="4"/>
    </row>
    <row r="19" spans="2:4" x14ac:dyDescent="0.35">
      <c r="B19" s="2"/>
      <c r="C19" s="3"/>
      <c r="D19" s="4"/>
    </row>
    <row r="20" spans="2:4" x14ac:dyDescent="0.35">
      <c r="B20" s="2"/>
      <c r="C20" s="3"/>
      <c r="D20" s="4"/>
    </row>
    <row r="21" spans="2:4" x14ac:dyDescent="0.35">
      <c r="B21" s="2"/>
      <c r="C21" s="3"/>
      <c r="D21" s="4"/>
    </row>
    <row r="22" spans="2:4" x14ac:dyDescent="0.35">
      <c r="B22" s="2"/>
      <c r="C22" s="3"/>
      <c r="D22" s="4"/>
    </row>
    <row r="23" spans="2:4" x14ac:dyDescent="0.35">
      <c r="B23" s="2"/>
      <c r="C23" s="3"/>
      <c r="D23" s="4"/>
    </row>
    <row r="24" spans="2:4" x14ac:dyDescent="0.35">
      <c r="B24" s="2"/>
      <c r="C24" s="3"/>
      <c r="D24" s="4"/>
    </row>
    <row r="25" spans="2:4" x14ac:dyDescent="0.35">
      <c r="B25" s="2"/>
      <c r="C25" s="3"/>
      <c r="D25" s="4"/>
    </row>
    <row r="26" spans="2:4" x14ac:dyDescent="0.35">
      <c r="B26" s="2"/>
      <c r="C26" s="3"/>
      <c r="D26" s="4"/>
    </row>
    <row r="27" spans="2:4" x14ac:dyDescent="0.35">
      <c r="B27" s="2"/>
      <c r="C27" s="3"/>
      <c r="D27" s="4"/>
    </row>
    <row r="28" spans="2:4" x14ac:dyDescent="0.35">
      <c r="B28" s="2"/>
      <c r="C28" s="3"/>
      <c r="D28" s="4"/>
    </row>
    <row r="29" spans="2:4" x14ac:dyDescent="0.35">
      <c r="B29" s="2"/>
      <c r="C29" s="3"/>
      <c r="D29" s="4"/>
    </row>
    <row r="30" spans="2:4" x14ac:dyDescent="0.35">
      <c r="B30" s="2"/>
      <c r="C30" s="3"/>
      <c r="D30" s="4"/>
    </row>
    <row r="31" spans="2:4" x14ac:dyDescent="0.35">
      <c r="B31" s="2"/>
      <c r="C31" s="3"/>
      <c r="D31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5FDCC-0E53-468A-95CC-401F964650F2}">
  <dimension ref="A1:Y31"/>
  <sheetViews>
    <sheetView workbookViewId="0">
      <selection activeCell="R10" sqref="R10"/>
    </sheetView>
  </sheetViews>
  <sheetFormatPr defaultColWidth="9" defaultRowHeight="14.5" x14ac:dyDescent="0.35"/>
  <cols>
    <col min="2" max="25" width="6.6328125" customWidth="1"/>
  </cols>
  <sheetData>
    <row r="1" spans="1:25" x14ac:dyDescent="0.3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 x14ac:dyDescent="0.35">
      <c r="A2" t="s">
        <v>43</v>
      </c>
      <c r="B2" s="5">
        <v>0</v>
      </c>
      <c r="C2" s="5">
        <v>0</v>
      </c>
      <c r="D2" s="5">
        <v>0</v>
      </c>
      <c r="E2" s="5">
        <v>35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35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</row>
    <row r="3" spans="1:25" x14ac:dyDescent="0.35">
      <c r="A3" t="s">
        <v>44</v>
      </c>
      <c r="B3" s="5">
        <v>0</v>
      </c>
      <c r="C3" s="5">
        <v>0</v>
      </c>
      <c r="D3" s="5">
        <v>0</v>
      </c>
      <c r="E3" s="5">
        <v>35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35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35">
      <c r="A4" t="s">
        <v>45</v>
      </c>
      <c r="B4" s="5">
        <v>0</v>
      </c>
      <c r="C4" s="5">
        <v>0</v>
      </c>
      <c r="D4" s="5">
        <v>0</v>
      </c>
      <c r="E4" s="5">
        <v>35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35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8" spans="1:25" x14ac:dyDescent="0.35">
      <c r="B8" s="2"/>
      <c r="C8" s="3"/>
      <c r="D8" s="4"/>
    </row>
    <row r="9" spans="1:25" x14ac:dyDescent="0.35">
      <c r="B9" s="2"/>
      <c r="C9" s="3"/>
      <c r="D9" s="4"/>
    </row>
    <row r="10" spans="1:25" x14ac:dyDescent="0.35">
      <c r="B10" s="2"/>
      <c r="C10" s="3"/>
      <c r="D10" s="4"/>
    </row>
    <row r="11" spans="1:25" x14ac:dyDescent="0.35">
      <c r="B11" s="2"/>
      <c r="C11" s="3"/>
      <c r="D11" s="4"/>
    </row>
    <row r="12" spans="1:25" x14ac:dyDescent="0.35">
      <c r="B12" s="2"/>
      <c r="C12" s="3"/>
      <c r="D12" s="4"/>
    </row>
    <row r="13" spans="1:25" x14ac:dyDescent="0.35">
      <c r="B13" s="2"/>
      <c r="C13" s="3"/>
      <c r="D13" s="4"/>
    </row>
    <row r="14" spans="1:25" x14ac:dyDescent="0.35">
      <c r="B14" s="2"/>
      <c r="C14" s="3"/>
      <c r="D14" s="4"/>
    </row>
    <row r="15" spans="1:25" x14ac:dyDescent="0.35">
      <c r="B15" s="2"/>
      <c r="C15" s="3"/>
      <c r="D15" s="4"/>
    </row>
    <row r="16" spans="1:25" x14ac:dyDescent="0.35">
      <c r="B16" s="2"/>
      <c r="C16" s="3"/>
      <c r="D16" s="4"/>
    </row>
    <row r="17" spans="2:4" x14ac:dyDescent="0.35">
      <c r="B17" s="2"/>
      <c r="C17" s="3"/>
      <c r="D17" s="4"/>
    </row>
    <row r="18" spans="2:4" x14ac:dyDescent="0.35">
      <c r="B18" s="2"/>
      <c r="C18" s="3"/>
      <c r="D18" s="4"/>
    </row>
    <row r="19" spans="2:4" x14ac:dyDescent="0.35">
      <c r="B19" s="2"/>
      <c r="C19" s="3"/>
      <c r="D19" s="4"/>
    </row>
    <row r="20" spans="2:4" x14ac:dyDescent="0.35">
      <c r="B20" s="2"/>
      <c r="C20" s="3"/>
      <c r="D20" s="4"/>
    </row>
    <row r="21" spans="2:4" x14ac:dyDescent="0.35">
      <c r="B21" s="2"/>
      <c r="C21" s="3"/>
      <c r="D21" s="4"/>
    </row>
    <row r="22" spans="2:4" x14ac:dyDescent="0.35">
      <c r="B22" s="2"/>
      <c r="C22" s="3"/>
      <c r="D22" s="4"/>
    </row>
    <row r="23" spans="2:4" x14ac:dyDescent="0.35">
      <c r="B23" s="2"/>
      <c r="C23" s="3"/>
      <c r="D23" s="4"/>
    </row>
    <row r="24" spans="2:4" x14ac:dyDescent="0.35">
      <c r="B24" s="2"/>
      <c r="C24" s="3"/>
      <c r="D24" s="4"/>
    </row>
    <row r="25" spans="2:4" x14ac:dyDescent="0.35">
      <c r="B25" s="2"/>
      <c r="C25" s="3"/>
      <c r="D25" s="4"/>
    </row>
    <row r="26" spans="2:4" x14ac:dyDescent="0.35">
      <c r="B26" s="2"/>
      <c r="C26" s="3"/>
      <c r="D26" s="4"/>
    </row>
    <row r="27" spans="2:4" x14ac:dyDescent="0.35">
      <c r="B27" s="2"/>
      <c r="C27" s="3"/>
      <c r="D27" s="4"/>
    </row>
    <row r="28" spans="2:4" x14ac:dyDescent="0.35">
      <c r="B28" s="2"/>
      <c r="C28" s="3"/>
      <c r="D28" s="4"/>
    </row>
    <row r="29" spans="2:4" x14ac:dyDescent="0.35">
      <c r="B29" s="2"/>
      <c r="C29" s="3"/>
      <c r="D29" s="4"/>
    </row>
    <row r="30" spans="2:4" x14ac:dyDescent="0.35">
      <c r="B30" s="2"/>
      <c r="C30" s="3"/>
      <c r="D30" s="4"/>
    </row>
    <row r="31" spans="2:4" x14ac:dyDescent="0.35">
      <c r="B31" s="2"/>
      <c r="C31" s="3"/>
      <c r="D31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40155-C042-4D87-9ACA-1F490BE78401}">
  <dimension ref="A1:Y31"/>
  <sheetViews>
    <sheetView workbookViewId="0">
      <selection activeCell="B6" sqref="B6:Y7"/>
    </sheetView>
  </sheetViews>
  <sheetFormatPr defaultColWidth="9" defaultRowHeight="14.5" x14ac:dyDescent="0.35"/>
  <cols>
    <col min="2" max="25" width="6.6328125" customWidth="1"/>
  </cols>
  <sheetData>
    <row r="1" spans="1:25" x14ac:dyDescent="0.3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 x14ac:dyDescent="0.35">
      <c r="A2" t="s">
        <v>43</v>
      </c>
      <c r="B2" s="5">
        <v>0.5</v>
      </c>
      <c r="C2" s="5">
        <v>0.3</v>
      </c>
      <c r="D2" s="5">
        <v>0.2</v>
      </c>
      <c r="E2" s="5">
        <v>0.2</v>
      </c>
      <c r="F2" s="5">
        <v>0.2</v>
      </c>
      <c r="G2" s="5">
        <v>0.3</v>
      </c>
      <c r="H2" s="5">
        <v>0.5</v>
      </c>
      <c r="I2" s="5">
        <v>1.2</v>
      </c>
      <c r="J2" s="5">
        <v>1.5</v>
      </c>
      <c r="K2" s="5">
        <v>1</v>
      </c>
      <c r="L2" s="5">
        <v>0.8</v>
      </c>
      <c r="M2" s="5">
        <v>0.9</v>
      </c>
      <c r="N2" s="5">
        <v>1</v>
      </c>
      <c r="O2" s="5">
        <v>1.2</v>
      </c>
      <c r="P2" s="5">
        <v>1.1000000000000001</v>
      </c>
      <c r="Q2" s="5">
        <v>1</v>
      </c>
      <c r="R2" s="5">
        <v>1.3</v>
      </c>
      <c r="S2" s="5">
        <v>1.6</v>
      </c>
      <c r="T2" s="5">
        <v>2</v>
      </c>
      <c r="U2" s="5">
        <v>1.8</v>
      </c>
      <c r="V2" s="5">
        <v>1.5</v>
      </c>
      <c r="W2" s="5">
        <v>1.2</v>
      </c>
      <c r="X2" s="5">
        <v>0.8</v>
      </c>
      <c r="Y2" s="5">
        <v>0.6</v>
      </c>
    </row>
    <row r="3" spans="1:25" x14ac:dyDescent="0.35">
      <c r="A3" t="s">
        <v>44</v>
      </c>
      <c r="B3" s="6">
        <v>0.5</v>
      </c>
      <c r="C3" s="6">
        <v>0.3</v>
      </c>
      <c r="D3" s="6">
        <v>0.2</v>
      </c>
      <c r="E3" s="6">
        <v>0</v>
      </c>
      <c r="F3" s="6">
        <v>0</v>
      </c>
      <c r="G3" s="6">
        <v>0.3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0.9</v>
      </c>
      <c r="N3" s="6">
        <v>1</v>
      </c>
      <c r="O3" s="6">
        <v>0</v>
      </c>
      <c r="P3" s="6">
        <v>1.1000000000000001</v>
      </c>
      <c r="Q3" s="6">
        <v>1</v>
      </c>
      <c r="R3" s="6">
        <v>0</v>
      </c>
      <c r="S3" s="6">
        <v>1.6</v>
      </c>
      <c r="T3" s="6">
        <v>2</v>
      </c>
      <c r="U3" s="6">
        <v>0</v>
      </c>
      <c r="V3" s="6">
        <v>0</v>
      </c>
      <c r="W3" s="6">
        <v>1.2</v>
      </c>
      <c r="X3" s="6">
        <v>0</v>
      </c>
      <c r="Y3" s="6">
        <v>0.6</v>
      </c>
    </row>
    <row r="4" spans="1:25" x14ac:dyDescent="0.35">
      <c r="A4" t="s">
        <v>45</v>
      </c>
      <c r="B4" s="6">
        <v>0.5</v>
      </c>
      <c r="C4" s="6">
        <v>0.3</v>
      </c>
      <c r="D4" s="6">
        <v>0</v>
      </c>
      <c r="E4" s="6">
        <v>0</v>
      </c>
      <c r="F4" s="6">
        <v>0</v>
      </c>
      <c r="G4" s="6">
        <v>0.3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0.9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2</v>
      </c>
      <c r="U4" s="6">
        <v>0</v>
      </c>
      <c r="V4" s="6">
        <v>0</v>
      </c>
      <c r="W4" s="6">
        <v>0</v>
      </c>
      <c r="X4" s="6">
        <v>0</v>
      </c>
      <c r="Y4" s="6">
        <v>0.6</v>
      </c>
    </row>
    <row r="8" spans="1:25" x14ac:dyDescent="0.35">
      <c r="B8" s="2"/>
      <c r="C8" s="3"/>
      <c r="D8" s="4"/>
    </row>
    <row r="9" spans="1:25" x14ac:dyDescent="0.35">
      <c r="B9" s="2"/>
      <c r="C9" s="3"/>
      <c r="D9" s="4"/>
    </row>
    <row r="10" spans="1:25" x14ac:dyDescent="0.35">
      <c r="B10" s="2"/>
      <c r="C10" s="3"/>
      <c r="D10" s="4"/>
    </row>
    <row r="11" spans="1:25" x14ac:dyDescent="0.35">
      <c r="B11" s="2"/>
      <c r="C11" s="3"/>
      <c r="D11" s="4"/>
    </row>
    <row r="12" spans="1:25" x14ac:dyDescent="0.35">
      <c r="B12" s="2"/>
      <c r="C12" s="3"/>
      <c r="D12" s="4"/>
    </row>
    <row r="13" spans="1:25" x14ac:dyDescent="0.35">
      <c r="B13" s="2"/>
      <c r="C13" s="3"/>
      <c r="D13" s="4"/>
    </row>
    <row r="14" spans="1:25" x14ac:dyDescent="0.35">
      <c r="B14" s="2"/>
      <c r="C14" s="3"/>
      <c r="D14" s="4"/>
    </row>
    <row r="15" spans="1:25" x14ac:dyDescent="0.35">
      <c r="B15" s="2"/>
      <c r="C15" s="3"/>
      <c r="D15" s="4"/>
    </row>
    <row r="16" spans="1:25" x14ac:dyDescent="0.35">
      <c r="B16" s="2"/>
      <c r="C16" s="3"/>
      <c r="D16" s="4"/>
    </row>
    <row r="17" spans="2:4" x14ac:dyDescent="0.35">
      <c r="B17" s="2"/>
      <c r="C17" s="3"/>
      <c r="D17" s="4"/>
    </row>
    <row r="18" spans="2:4" x14ac:dyDescent="0.35">
      <c r="B18" s="2"/>
      <c r="C18" s="3"/>
      <c r="D18" s="4"/>
    </row>
    <row r="19" spans="2:4" x14ac:dyDescent="0.35">
      <c r="B19" s="2"/>
      <c r="C19" s="3"/>
      <c r="D19" s="4"/>
    </row>
    <row r="20" spans="2:4" x14ac:dyDescent="0.35">
      <c r="B20" s="2"/>
      <c r="C20" s="3"/>
      <c r="D20" s="4"/>
    </row>
    <row r="21" spans="2:4" x14ac:dyDescent="0.35">
      <c r="B21" s="2"/>
      <c r="C21" s="3"/>
      <c r="D21" s="4"/>
    </row>
    <row r="22" spans="2:4" x14ac:dyDescent="0.35">
      <c r="B22" s="2"/>
      <c r="C22" s="3"/>
      <c r="D22" s="4"/>
    </row>
    <row r="23" spans="2:4" x14ac:dyDescent="0.35">
      <c r="B23" s="2"/>
      <c r="C23" s="3"/>
      <c r="D23" s="4"/>
    </row>
    <row r="24" spans="2:4" x14ac:dyDescent="0.35">
      <c r="B24" s="2"/>
      <c r="C24" s="3"/>
      <c r="D24" s="4"/>
    </row>
    <row r="25" spans="2:4" x14ac:dyDescent="0.35">
      <c r="B25" s="2"/>
      <c r="C25" s="3"/>
      <c r="D25" s="4"/>
    </row>
    <row r="26" spans="2:4" x14ac:dyDescent="0.35">
      <c r="B26" s="2"/>
      <c r="C26" s="3"/>
      <c r="D26" s="4"/>
    </row>
    <row r="27" spans="2:4" x14ac:dyDescent="0.35">
      <c r="B27" s="2"/>
      <c r="C27" s="3"/>
      <c r="D27" s="4"/>
    </row>
    <row r="28" spans="2:4" x14ac:dyDescent="0.35">
      <c r="B28" s="2"/>
      <c r="C28" s="3"/>
      <c r="D28" s="4"/>
    </row>
    <row r="29" spans="2:4" x14ac:dyDescent="0.35">
      <c r="B29" s="2"/>
      <c r="C29" s="3"/>
      <c r="D29" s="4"/>
    </row>
    <row r="30" spans="2:4" x14ac:dyDescent="0.35">
      <c r="B30" s="2"/>
      <c r="C30" s="3"/>
      <c r="D30" s="4"/>
    </row>
    <row r="31" spans="2:4" x14ac:dyDescent="0.35">
      <c r="B31" s="2"/>
      <c r="C31" s="3"/>
      <c r="D31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8FB98-37F3-4971-B4CD-1E6A7262204F}">
  <dimension ref="A1:F3"/>
  <sheetViews>
    <sheetView tabSelected="1" workbookViewId="0">
      <selection activeCell="H6" sqref="H6"/>
    </sheetView>
  </sheetViews>
  <sheetFormatPr defaultColWidth="9" defaultRowHeight="14.5" x14ac:dyDescent="0.35"/>
  <cols>
    <col min="1" max="1" width="15.7265625" customWidth="1"/>
    <col min="2" max="2" width="14.90625" bestFit="1" customWidth="1"/>
    <col min="3" max="3" width="17.26953125" bestFit="1" customWidth="1"/>
    <col min="4" max="4" width="8.6328125" customWidth="1"/>
    <col min="5" max="5" width="8.08984375" customWidth="1"/>
    <col min="6" max="6" width="8.90625" customWidth="1"/>
  </cols>
  <sheetData>
    <row r="1" spans="1:6" x14ac:dyDescent="0.35"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x14ac:dyDescent="0.35">
      <c r="A2" t="s">
        <v>11</v>
      </c>
      <c r="B2">
        <v>840</v>
      </c>
      <c r="C2">
        <v>510</v>
      </c>
      <c r="D2">
        <v>40</v>
      </c>
      <c r="E2">
        <v>1</v>
      </c>
      <c r="F2">
        <v>0</v>
      </c>
    </row>
    <row r="3" spans="1:6" x14ac:dyDescent="0.35">
      <c r="A3" t="s">
        <v>49</v>
      </c>
      <c r="B3">
        <v>0</v>
      </c>
      <c r="C3">
        <v>3.5</v>
      </c>
      <c r="D3">
        <v>10</v>
      </c>
      <c r="E3">
        <v>123</v>
      </c>
      <c r="F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CDF95-CF95-4796-ABE1-012E5312AEC2}">
  <dimension ref="A1:G4"/>
  <sheetViews>
    <sheetView workbookViewId="0">
      <selection activeCell="B15" sqref="B15"/>
    </sheetView>
  </sheetViews>
  <sheetFormatPr defaultColWidth="9" defaultRowHeight="14.5" x14ac:dyDescent="0.35"/>
  <cols>
    <col min="1" max="1" width="27.36328125" bestFit="1" customWidth="1"/>
    <col min="2" max="2" width="12.6328125" bestFit="1" customWidth="1"/>
    <col min="3" max="3" width="15.90625" bestFit="1" customWidth="1"/>
    <col min="4" max="4" width="7.36328125" bestFit="1" customWidth="1"/>
    <col min="5" max="5" width="4.90625" bestFit="1" customWidth="1"/>
    <col min="6" max="6" width="5.7265625" bestFit="1" customWidth="1"/>
    <col min="7" max="7" width="5.90625" bestFit="1" customWidth="1"/>
  </cols>
  <sheetData>
    <row r="1" spans="1:7" x14ac:dyDescent="0.35"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</row>
    <row r="2" spans="1:7" x14ac:dyDescent="0.35">
      <c r="A2" t="s">
        <v>18</v>
      </c>
      <c r="B2" s="1">
        <v>400</v>
      </c>
      <c r="C2" s="1">
        <v>5</v>
      </c>
      <c r="D2" s="1">
        <v>15</v>
      </c>
      <c r="E2" s="1">
        <v>400</v>
      </c>
      <c r="F2" s="1">
        <v>20</v>
      </c>
      <c r="G2" s="1">
        <v>0.06</v>
      </c>
    </row>
    <row r="3" spans="1:7" x14ac:dyDescent="0.35">
      <c r="A3" t="s">
        <v>19</v>
      </c>
      <c r="B3" s="1">
        <v>10</v>
      </c>
      <c r="C3" s="1">
        <v>10</v>
      </c>
      <c r="D3" s="1">
        <v>20</v>
      </c>
      <c r="E3" s="1">
        <v>300</v>
      </c>
      <c r="F3" s="1">
        <v>15</v>
      </c>
      <c r="G3" s="1">
        <v>0.02</v>
      </c>
    </row>
    <row r="4" spans="1:7" x14ac:dyDescent="0.35">
      <c r="A4" t="s">
        <v>20</v>
      </c>
      <c r="B4" s="1">
        <v>10</v>
      </c>
      <c r="C4" s="1">
        <v>2</v>
      </c>
      <c r="D4" s="1">
        <v>4</v>
      </c>
      <c r="E4" s="1">
        <v>200</v>
      </c>
      <c r="F4" s="1">
        <v>5</v>
      </c>
      <c r="G4" s="1">
        <v>0.04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5D110-F0D2-4F9D-B0C4-13B38005F879}">
  <dimension ref="A1:C16"/>
  <sheetViews>
    <sheetView workbookViewId="0">
      <selection activeCell="D12" sqref="D12"/>
    </sheetView>
  </sheetViews>
  <sheetFormatPr defaultColWidth="9" defaultRowHeight="14.5" x14ac:dyDescent="0.35"/>
  <cols>
    <col min="1" max="1" width="19.90625" bestFit="1" customWidth="1"/>
    <col min="2" max="2" width="13.36328125" customWidth="1"/>
    <col min="3" max="3" width="11.6328125" customWidth="1"/>
  </cols>
  <sheetData>
    <row r="1" spans="1:3" x14ac:dyDescent="0.35">
      <c r="B1" t="s">
        <v>21</v>
      </c>
      <c r="C1" t="s">
        <v>22</v>
      </c>
    </row>
    <row r="2" spans="1:3" x14ac:dyDescent="0.35">
      <c r="A2" t="s">
        <v>23</v>
      </c>
      <c r="B2">
        <v>0.80323299888517286</v>
      </c>
      <c r="C2" s="1">
        <v>0.12</v>
      </c>
    </row>
    <row r="3" spans="1:3" x14ac:dyDescent="0.35">
      <c r="A3" t="s">
        <v>24</v>
      </c>
      <c r="B3">
        <v>0.7998018797075267</v>
      </c>
      <c r="C3" s="1">
        <v>0.12</v>
      </c>
    </row>
    <row r="4" spans="1:3" x14ac:dyDescent="0.35">
      <c r="A4" t="s">
        <v>25</v>
      </c>
      <c r="B4">
        <v>0.79636610600256064</v>
      </c>
      <c r="C4" s="1">
        <v>0.13</v>
      </c>
    </row>
    <row r="5" spans="1:3" x14ac:dyDescent="0.35">
      <c r="A5" t="s">
        <v>26</v>
      </c>
      <c r="B5">
        <v>0.79292564496168683</v>
      </c>
      <c r="C5" s="1">
        <v>0.13</v>
      </c>
    </row>
    <row r="6" spans="1:3" x14ac:dyDescent="0.35">
      <c r="A6" t="s">
        <v>27</v>
      </c>
      <c r="B6">
        <v>0.78948046335616628</v>
      </c>
      <c r="C6" s="1">
        <v>0.13500000000000001</v>
      </c>
    </row>
    <row r="7" spans="1:3" x14ac:dyDescent="0.35">
      <c r="A7" t="s">
        <v>28</v>
      </c>
      <c r="B7">
        <v>0.78603052752928926</v>
      </c>
      <c r="C7" s="1">
        <v>0.13900000000000001</v>
      </c>
    </row>
    <row r="8" spans="1:3" x14ac:dyDescent="0.35">
      <c r="A8" t="s">
        <v>29</v>
      </c>
      <c r="B8">
        <v>0.78257580338835164</v>
      </c>
      <c r="C8" s="1">
        <v>0.14299999999999999</v>
      </c>
    </row>
    <row r="9" spans="1:3" x14ac:dyDescent="0.35">
      <c r="A9" t="s">
        <v>30</v>
      </c>
      <c r="B9">
        <v>0.77911625639644011</v>
      </c>
      <c r="C9" s="1">
        <v>0.14699999999999999</v>
      </c>
    </row>
    <row r="10" spans="1:3" x14ac:dyDescent="0.35">
      <c r="A10" t="s">
        <v>31</v>
      </c>
      <c r="B10">
        <v>0.77565185156400585</v>
      </c>
      <c r="C10" s="1">
        <v>0.151</v>
      </c>
    </row>
    <row r="11" spans="1:3" x14ac:dyDescent="0.35">
      <c r="A11" t="s">
        <v>32</v>
      </c>
      <c r="B11">
        <v>0.77218255344024267</v>
      </c>
      <c r="C11" s="1">
        <v>0.155</v>
      </c>
    </row>
    <row r="12" spans="1:3" x14ac:dyDescent="0.35">
      <c r="A12" t="s">
        <v>33</v>
      </c>
      <c r="B12">
        <v>0.76870832610423512</v>
      </c>
      <c r="C12" s="1">
        <v>0.159</v>
      </c>
    </row>
    <row r="13" spans="1:3" x14ac:dyDescent="0.35">
      <c r="A13" t="s">
        <v>34</v>
      </c>
      <c r="B13">
        <v>0.76522913315588315</v>
      </c>
      <c r="C13" s="1">
        <v>0.16300000000000001</v>
      </c>
    </row>
    <row r="14" spans="1:3" x14ac:dyDescent="0.35">
      <c r="A14" t="s">
        <v>35</v>
      </c>
      <c r="B14">
        <v>0.76174493770661011</v>
      </c>
      <c r="C14" s="1">
        <v>0.16700000000000001</v>
      </c>
    </row>
    <row r="15" spans="1:3" x14ac:dyDescent="0.35">
      <c r="A15" t="s">
        <v>36</v>
      </c>
      <c r="B15">
        <v>0.75825570236981887</v>
      </c>
      <c r="C15" s="1">
        <v>0.17100000000000001</v>
      </c>
    </row>
    <row r="16" spans="1:3" x14ac:dyDescent="0.35">
      <c r="A16" t="s">
        <v>37</v>
      </c>
      <c r="B16">
        <v>0.75476138925110314</v>
      </c>
      <c r="C16" s="1">
        <v>0.17499999999999999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56C09-E6BA-453E-9B68-3059E2926BDF}">
  <dimension ref="A1:G4"/>
  <sheetViews>
    <sheetView workbookViewId="0">
      <selection activeCell="G7" sqref="G7"/>
    </sheetView>
  </sheetViews>
  <sheetFormatPr defaultColWidth="9" defaultRowHeight="14.5" x14ac:dyDescent="0.35"/>
  <cols>
    <col min="1" max="1" width="10" customWidth="1"/>
    <col min="2" max="3" width="8.6328125" bestFit="1" customWidth="1"/>
    <col min="4" max="4" width="9.6328125" bestFit="1" customWidth="1"/>
  </cols>
  <sheetData>
    <row r="1" spans="1:7" x14ac:dyDescent="0.35">
      <c r="B1" t="s">
        <v>38</v>
      </c>
    </row>
    <row r="2" spans="1:7" x14ac:dyDescent="0.35">
      <c r="A2" t="s">
        <v>46</v>
      </c>
      <c r="B2">
        <f>(-0.2129*(0.3^3+0^3) +0.6056*(0.3^2+0^2) - 0.5538*(0.3+0) + 0.4067*2)/2</f>
        <v>0.34800785000000001</v>
      </c>
      <c r="G2">
        <v>0.15</v>
      </c>
    </row>
    <row r="3" spans="1:7" x14ac:dyDescent="0.35">
      <c r="A3" t="s">
        <v>47</v>
      </c>
      <c r="B3">
        <f>(-0.2129*(0.6^3+0.3^3) +0.6056*(0.6^2+0.3^2) - 0.5538*(0.6+0.3) + 0.4067*2)/2</f>
        <v>0.26788265000000006</v>
      </c>
      <c r="G3">
        <v>0.125</v>
      </c>
    </row>
    <row r="4" spans="1:7" x14ac:dyDescent="0.35">
      <c r="A4" t="s">
        <v>48</v>
      </c>
      <c r="B4">
        <f>(-0.2129*(1^3+0.6^3) +0.6056*(1^2+0.6^2) - 0.5538*(1+0.6) + 0.4067*2)/2</f>
        <v>0.24602479999999999</v>
      </c>
      <c r="G4">
        <v>0.125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B5C9E-DDE6-4406-A1BA-E0B87BADDE72}">
  <dimension ref="A1:A5"/>
  <sheetViews>
    <sheetView workbookViewId="0">
      <selection activeCell="A22" sqref="A22"/>
    </sheetView>
  </sheetViews>
  <sheetFormatPr defaultColWidth="10.90625" defaultRowHeight="14.5" x14ac:dyDescent="0.35"/>
  <cols>
    <col min="1" max="1" width="14.6328125" bestFit="1" customWidth="1"/>
  </cols>
  <sheetData>
    <row r="1" spans="1:1" x14ac:dyDescent="0.35">
      <c r="A1" t="s">
        <v>18</v>
      </c>
    </row>
    <row r="2" spans="1:1" x14ac:dyDescent="0.35">
      <c r="A2">
        <v>400</v>
      </c>
    </row>
    <row r="3" spans="1:1" x14ac:dyDescent="0.35">
      <c r="A3">
        <v>150</v>
      </c>
    </row>
    <row r="4" spans="1:1" x14ac:dyDescent="0.35">
      <c r="A4">
        <v>100</v>
      </c>
    </row>
    <row r="5" spans="1:1" x14ac:dyDescent="0.35">
      <c r="A5">
        <v>50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9A018-F4D8-4049-8785-D914448B1EBA}">
  <dimension ref="A1:B4"/>
  <sheetViews>
    <sheetView workbookViewId="0">
      <selection activeCell="F5" sqref="F5"/>
    </sheetView>
  </sheetViews>
  <sheetFormatPr defaultColWidth="9" defaultRowHeight="14.5" x14ac:dyDescent="0.35"/>
  <sheetData>
    <row r="1" spans="1:2" x14ac:dyDescent="0.35">
      <c r="B1" t="s">
        <v>39</v>
      </c>
    </row>
    <row r="2" spans="1:2" x14ac:dyDescent="0.35">
      <c r="A2" t="s">
        <v>40</v>
      </c>
      <c r="B2" s="1">
        <v>91</v>
      </c>
    </row>
    <row r="3" spans="1:2" x14ac:dyDescent="0.35">
      <c r="A3" t="s">
        <v>41</v>
      </c>
      <c r="B3" s="1">
        <v>183</v>
      </c>
    </row>
    <row r="4" spans="1:2" x14ac:dyDescent="0.35">
      <c r="A4" t="s">
        <v>42</v>
      </c>
      <c r="B4" s="1">
        <v>91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7DE72-C341-45B3-B73B-C7F84D832AAF}">
  <dimension ref="A1:Y4"/>
  <sheetViews>
    <sheetView workbookViewId="0">
      <selection activeCell="O16" sqref="O16"/>
    </sheetView>
  </sheetViews>
  <sheetFormatPr defaultColWidth="9" defaultRowHeight="14.5" x14ac:dyDescent="0.35"/>
  <cols>
    <col min="1" max="1" width="5" bestFit="1" customWidth="1"/>
    <col min="2" max="25" width="5.6328125" customWidth="1"/>
  </cols>
  <sheetData>
    <row r="1" spans="1:25" x14ac:dyDescent="0.3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 x14ac:dyDescent="0.35">
      <c r="A2" t="s">
        <v>43</v>
      </c>
      <c r="B2">
        <v>0</v>
      </c>
      <c r="C2">
        <v>0</v>
      </c>
      <c r="D2">
        <v>0</v>
      </c>
      <c r="E2">
        <v>0</v>
      </c>
      <c r="F2">
        <v>0</v>
      </c>
      <c r="G2">
        <v>6.7000000000000004E-2</v>
      </c>
      <c r="H2">
        <v>0.188</v>
      </c>
      <c r="I2">
        <v>0.31</v>
      </c>
      <c r="J2">
        <v>0.38600000000000001</v>
      </c>
      <c r="K2">
        <v>0.39700000000000002</v>
      </c>
      <c r="L2">
        <v>0.35</v>
      </c>
      <c r="M2">
        <v>0.26300000000000001</v>
      </c>
      <c r="N2">
        <v>0.158</v>
      </c>
      <c r="O2">
        <v>6.3E-2</v>
      </c>
      <c r="P2">
        <v>2E-3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35">
      <c r="A3" t="s">
        <v>44</v>
      </c>
      <c r="B3">
        <v>0</v>
      </c>
      <c r="C3">
        <v>0</v>
      </c>
      <c r="D3">
        <v>0</v>
      </c>
      <c r="E3">
        <v>0.03</v>
      </c>
      <c r="F3">
        <v>0.156</v>
      </c>
      <c r="G3">
        <v>0.34200000000000003</v>
      </c>
      <c r="H3">
        <v>0.502</v>
      </c>
      <c r="I3">
        <v>0.61699999999999999</v>
      </c>
      <c r="J3">
        <v>0.68799999999999994</v>
      </c>
      <c r="K3">
        <v>0.71499999999999997</v>
      </c>
      <c r="L3">
        <v>0.7</v>
      </c>
      <c r="M3">
        <v>0.64200000000000002</v>
      </c>
      <c r="N3">
        <v>0.54200000000000004</v>
      </c>
      <c r="O3">
        <v>0.39900000000000002</v>
      </c>
      <c r="P3">
        <v>0.224</v>
      </c>
      <c r="Q3">
        <v>5.8999999999999997E-2</v>
      </c>
      <c r="R3">
        <v>4.0000000000000001E-3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</row>
    <row r="4" spans="1:25" x14ac:dyDescent="0.35">
      <c r="A4" t="s">
        <v>45</v>
      </c>
      <c r="B4">
        <v>0</v>
      </c>
      <c r="C4">
        <v>0</v>
      </c>
      <c r="D4">
        <v>0</v>
      </c>
      <c r="E4">
        <v>0</v>
      </c>
      <c r="F4">
        <v>4.4999999999999998E-2</v>
      </c>
      <c r="G4">
        <v>0.26500000000000001</v>
      </c>
      <c r="H4">
        <v>0.48</v>
      </c>
      <c r="I4">
        <v>0.622</v>
      </c>
      <c r="J4">
        <v>0.70599999999999996</v>
      </c>
      <c r="K4">
        <v>0.73599999999999999</v>
      </c>
      <c r="L4">
        <v>0.71699999999999997</v>
      </c>
      <c r="M4">
        <v>0.64900000000000002</v>
      </c>
      <c r="N4">
        <v>0.53100000000000003</v>
      </c>
      <c r="O4">
        <v>0.35199999999999998</v>
      </c>
      <c r="P4">
        <v>0.124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ED9F3-A079-4BB6-8141-C898B88CBE8C}">
  <dimension ref="A1:Y31"/>
  <sheetViews>
    <sheetView topLeftCell="D1" workbookViewId="0">
      <selection activeCell="B6" sqref="B6:Y7"/>
    </sheetView>
  </sheetViews>
  <sheetFormatPr defaultColWidth="9" defaultRowHeight="14.5" x14ac:dyDescent="0.35"/>
  <cols>
    <col min="2" max="25" width="6.6328125" customWidth="1"/>
  </cols>
  <sheetData>
    <row r="1" spans="1:25" x14ac:dyDescent="0.3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5">
      <c r="A2" t="s">
        <v>43</v>
      </c>
      <c r="B2" s="5">
        <v>0.93899999999999995</v>
      </c>
      <c r="C2" s="5">
        <v>0.88400000000000001</v>
      </c>
      <c r="D2" s="5">
        <v>0.82899999999999996</v>
      </c>
      <c r="E2" s="5">
        <v>0.77300000000000002</v>
      </c>
      <c r="F2" s="5">
        <v>0.76700000000000002</v>
      </c>
      <c r="G2" s="5">
        <v>0.81099999999999994</v>
      </c>
      <c r="H2" s="5">
        <v>0.95399999999999996</v>
      </c>
      <c r="I2" s="5">
        <v>0.96799999999999997</v>
      </c>
      <c r="J2" s="5">
        <v>0.9910000000000001</v>
      </c>
      <c r="K2" s="5">
        <v>1.135</v>
      </c>
      <c r="L2" s="5">
        <v>1.1279999999999999</v>
      </c>
      <c r="M2" s="5">
        <v>1.0720000000000001</v>
      </c>
      <c r="N2" s="5">
        <v>1.0660000000000001</v>
      </c>
      <c r="O2" s="5">
        <v>1.04</v>
      </c>
      <c r="P2" s="5">
        <v>0.95400000000000007</v>
      </c>
      <c r="Q2" s="5">
        <v>0.94900000000000007</v>
      </c>
      <c r="R2" s="5">
        <v>0.91400000000000003</v>
      </c>
      <c r="S2" s="5">
        <v>0.88900000000000001</v>
      </c>
      <c r="T2" s="5">
        <v>1.034</v>
      </c>
      <c r="U2" s="5">
        <v>1.08</v>
      </c>
      <c r="V2" s="5">
        <v>1.075</v>
      </c>
      <c r="W2" s="5">
        <v>1.0209999999999999</v>
      </c>
      <c r="X2" s="5">
        <v>0.86699999999999999</v>
      </c>
      <c r="Y2" s="5">
        <v>0.81399999999999995</v>
      </c>
    </row>
    <row r="3" spans="1:25" x14ac:dyDescent="0.35">
      <c r="A3" t="s">
        <v>44</v>
      </c>
      <c r="B3" s="6">
        <v>0.7</v>
      </c>
      <c r="C3" s="6">
        <v>0.65</v>
      </c>
      <c r="D3" s="6">
        <v>0.6</v>
      </c>
      <c r="E3" s="6">
        <v>0.55000000000000004</v>
      </c>
      <c r="F3" s="6">
        <v>0.55000000000000004</v>
      </c>
      <c r="G3" s="6">
        <v>0.6</v>
      </c>
      <c r="H3" s="6">
        <v>0.75</v>
      </c>
      <c r="I3" s="6">
        <v>0.77</v>
      </c>
      <c r="J3" s="6">
        <v>0.8</v>
      </c>
      <c r="K3" s="6">
        <v>0.95</v>
      </c>
      <c r="L3" s="6">
        <v>0.95</v>
      </c>
      <c r="M3" s="6">
        <v>0.9</v>
      </c>
      <c r="N3" s="6">
        <v>0.9</v>
      </c>
      <c r="O3" s="6">
        <v>0.88</v>
      </c>
      <c r="P3" s="6">
        <v>0.8</v>
      </c>
      <c r="Q3" s="6">
        <v>0.8</v>
      </c>
      <c r="R3" s="6">
        <v>0.77</v>
      </c>
      <c r="S3" s="6">
        <v>0.75</v>
      </c>
      <c r="T3" s="6">
        <v>0.9</v>
      </c>
      <c r="U3" s="6">
        <v>0.95</v>
      </c>
      <c r="V3" s="6">
        <v>0.95</v>
      </c>
      <c r="W3" s="6">
        <v>0.9</v>
      </c>
      <c r="X3" s="6">
        <v>0.75</v>
      </c>
      <c r="Y3" s="6">
        <v>0.7</v>
      </c>
    </row>
    <row r="4" spans="1:25" x14ac:dyDescent="0.35">
      <c r="A4" t="s">
        <v>45</v>
      </c>
      <c r="B4" s="6">
        <v>0.89500000000000002</v>
      </c>
      <c r="C4" s="6">
        <v>0.84800000000000009</v>
      </c>
      <c r="D4" s="6">
        <v>0.8</v>
      </c>
      <c r="E4" s="6">
        <v>0.752</v>
      </c>
      <c r="F4" s="6">
        <v>0.754</v>
      </c>
      <c r="G4" s="6">
        <v>0.80699999999999994</v>
      </c>
      <c r="H4" s="6">
        <v>0.95899999999999996</v>
      </c>
      <c r="I4" s="6">
        <v>0.98099999999999998</v>
      </c>
      <c r="J4" s="6">
        <v>1.0130000000000001</v>
      </c>
      <c r="K4" s="6">
        <v>1.165</v>
      </c>
      <c r="L4" s="6">
        <v>1.167</v>
      </c>
      <c r="M4" s="6">
        <v>1.1180000000000001</v>
      </c>
      <c r="N4" s="6">
        <v>1.1200000000000001</v>
      </c>
      <c r="O4" s="6">
        <v>1.1020000000000001</v>
      </c>
      <c r="P4" s="6">
        <v>1.024</v>
      </c>
      <c r="Q4" s="6">
        <v>1.026</v>
      </c>
      <c r="R4" s="6">
        <v>0.998</v>
      </c>
      <c r="S4" s="6">
        <v>0.97899999999999998</v>
      </c>
      <c r="T4" s="6">
        <v>1.131</v>
      </c>
      <c r="U4" s="6">
        <v>1.1819999999999999</v>
      </c>
      <c r="V4" s="6">
        <v>1.1839999999999999</v>
      </c>
      <c r="W4" s="6">
        <v>1.135</v>
      </c>
      <c r="X4" s="6">
        <v>0.98699999999999999</v>
      </c>
      <c r="Y4" s="6">
        <v>0.93799999999999994</v>
      </c>
    </row>
    <row r="8" spans="1:25" x14ac:dyDescent="0.35"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</row>
    <row r="9" spans="1:25" x14ac:dyDescent="0.35">
      <c r="B9" s="2"/>
      <c r="C9" s="3"/>
      <c r="D9" s="4"/>
    </row>
    <row r="10" spans="1:25" x14ac:dyDescent="0.35">
      <c r="B10" s="2"/>
      <c r="C10" s="3"/>
      <c r="D10" s="4"/>
    </row>
    <row r="11" spans="1:25" x14ac:dyDescent="0.35">
      <c r="B11" s="2"/>
      <c r="C11" s="3"/>
      <c r="D11" s="4"/>
    </row>
    <row r="12" spans="1:25" x14ac:dyDescent="0.35">
      <c r="B12" s="2"/>
      <c r="C12" s="3"/>
      <c r="D12" s="4"/>
    </row>
    <row r="13" spans="1:25" x14ac:dyDescent="0.35">
      <c r="B13" s="2"/>
      <c r="C13" s="3"/>
      <c r="D13" s="4"/>
    </row>
    <row r="14" spans="1:25" x14ac:dyDescent="0.35">
      <c r="B14" s="2"/>
      <c r="C14" s="3"/>
      <c r="D14" s="4"/>
    </row>
    <row r="15" spans="1:25" x14ac:dyDescent="0.35">
      <c r="B15" s="2"/>
      <c r="C15" s="3"/>
      <c r="D15" s="4"/>
    </row>
    <row r="16" spans="1:25" x14ac:dyDescent="0.35">
      <c r="B16" s="2"/>
      <c r="C16" s="3"/>
      <c r="D16" s="4"/>
    </row>
    <row r="17" spans="2:4" x14ac:dyDescent="0.35">
      <c r="B17" s="2"/>
      <c r="C17" s="3"/>
      <c r="D17" s="4"/>
    </row>
    <row r="18" spans="2:4" x14ac:dyDescent="0.35">
      <c r="B18" s="2"/>
      <c r="C18" s="3"/>
      <c r="D18" s="4"/>
    </row>
    <row r="19" spans="2:4" x14ac:dyDescent="0.35">
      <c r="B19" s="2"/>
      <c r="C19" s="3"/>
      <c r="D19" s="4"/>
    </row>
    <row r="20" spans="2:4" x14ac:dyDescent="0.35">
      <c r="B20" s="2"/>
      <c r="C20" s="3"/>
      <c r="D20" s="4"/>
    </row>
    <row r="21" spans="2:4" x14ac:dyDescent="0.35">
      <c r="B21" s="2"/>
      <c r="C21" s="3"/>
      <c r="D21" s="4"/>
    </row>
    <row r="22" spans="2:4" x14ac:dyDescent="0.35">
      <c r="B22" s="2"/>
      <c r="C22" s="3"/>
      <c r="D22" s="4"/>
    </row>
    <row r="23" spans="2:4" x14ac:dyDescent="0.35">
      <c r="B23" s="2"/>
      <c r="C23" s="3"/>
      <c r="D23" s="4"/>
    </row>
    <row r="24" spans="2:4" x14ac:dyDescent="0.35">
      <c r="B24" s="2"/>
      <c r="C24" s="3"/>
      <c r="D24" s="4"/>
    </row>
    <row r="25" spans="2:4" x14ac:dyDescent="0.35">
      <c r="B25" s="2"/>
      <c r="C25" s="3"/>
      <c r="D25" s="4"/>
    </row>
    <row r="26" spans="2:4" x14ac:dyDescent="0.35">
      <c r="B26" s="2"/>
      <c r="C26" s="3"/>
      <c r="D26" s="4"/>
    </row>
    <row r="27" spans="2:4" x14ac:dyDescent="0.35">
      <c r="B27" s="2"/>
      <c r="C27" s="3"/>
      <c r="D27" s="4"/>
    </row>
    <row r="28" spans="2:4" x14ac:dyDescent="0.35">
      <c r="B28" s="2"/>
      <c r="C28" s="3"/>
      <c r="D28" s="4"/>
    </row>
    <row r="29" spans="2:4" x14ac:dyDescent="0.35">
      <c r="B29" s="2"/>
      <c r="C29" s="3"/>
      <c r="D29" s="4"/>
    </row>
    <row r="30" spans="2:4" x14ac:dyDescent="0.35">
      <c r="B30" s="2"/>
      <c r="C30" s="3"/>
      <c r="D30" s="4"/>
    </row>
    <row r="31" spans="2:4" x14ac:dyDescent="0.35">
      <c r="B31" s="2"/>
      <c r="C31" s="3"/>
      <c r="D31" s="4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835CF4C7D56B243BA013D4D2E10914B" ma:contentTypeVersion="18" ma:contentTypeDescription="Create a new document." ma:contentTypeScope="" ma:versionID="2e645ef68b9493f2ee8bae9e534bc24f">
  <xsd:schema xmlns:xsd="http://www.w3.org/2001/XMLSchema" xmlns:xs="http://www.w3.org/2001/XMLSchema" xmlns:p="http://schemas.microsoft.com/office/2006/metadata/properties" xmlns:ns3="6d4e152b-60f6-4719-8921-68b5b8011cde" xmlns:ns4="28683373-984a-4841-9f0e-018f3f7bab1f" targetNamespace="http://schemas.microsoft.com/office/2006/metadata/properties" ma:root="true" ma:fieldsID="a06da6e71fc3d3bdf7cbe176c2a8afa1" ns3:_="" ns4:_="">
    <xsd:import namespace="6d4e152b-60f6-4719-8921-68b5b8011cde"/>
    <xsd:import namespace="28683373-984a-4841-9f0e-018f3f7bab1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LengthInSeconds" minOccurs="0"/>
                <xsd:element ref="ns3:_activity" minOccurs="0"/>
                <xsd:element ref="ns3:MediaServiceObjectDetectorVersions" minOccurs="0"/>
                <xsd:element ref="ns3:MediaServiceSystemTags" minOccurs="0"/>
                <xsd:element ref="ns3:MediaServiceSearchPropertie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4e152b-60f6-4719-8921-68b5b8011cd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21" nillable="true" ma:displayName="_activity" ma:hidden="true" ma:internalName="_activity">
      <xsd:simpleType>
        <xsd:restriction base="dms:Note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3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8683373-984a-4841-9f0e-018f3f7bab1f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6d4e152b-60f6-4719-8921-68b5b8011cde" xsi:nil="true"/>
  </documentManagement>
</p:properties>
</file>

<file path=customXml/itemProps1.xml><?xml version="1.0" encoding="utf-8"?>
<ds:datastoreItem xmlns:ds="http://schemas.openxmlformats.org/officeDocument/2006/customXml" ds:itemID="{BCE4FBA5-6C26-4B97-9218-92B658F853C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d4e152b-60f6-4719-8921-68b5b8011cde"/>
    <ds:schemaRef ds:uri="28683373-984a-4841-9f0e-018f3f7bab1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CE34160-36D4-4F46-97A9-A281FB44CDD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95B8A76-94F3-412F-9855-4B93BB4C4C10}">
  <ds:schemaRefs>
    <ds:schemaRef ds:uri="http://schemas.microsoft.com/office/2006/documentManagement/types"/>
    <ds:schemaRef ds:uri="28683373-984a-4841-9f0e-018f3f7bab1f"/>
    <ds:schemaRef ds:uri="6d4e152b-60f6-4719-8921-68b5b8011cde"/>
    <ds:schemaRef ds:uri="http://schemas.microsoft.com/office/2006/metadata/properties"/>
    <ds:schemaRef ds:uri="http://www.w3.org/XML/1998/namespace"/>
    <ds:schemaRef ds:uri="http://purl.org/dc/elements/1.1/"/>
    <ds:schemaRef ds:uri="http://purl.org/dc/terms/"/>
    <ds:schemaRef ds:uri="http://purl.org/dc/dcmitype/"/>
    <ds:schemaRef ds:uri="http://schemas.microsoft.com/office/infopath/2007/PartnerControls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parameters</vt:lpstr>
      <vt:lpstr>rent_cap</vt:lpstr>
      <vt:lpstr>tech</vt:lpstr>
      <vt:lpstr>tariffs</vt:lpstr>
      <vt:lpstr>heat_rate</vt:lpstr>
      <vt:lpstr>capacity_steps</vt:lpstr>
      <vt:lpstr>day_weights</vt:lpstr>
      <vt:lpstr>cap_factors</vt:lpstr>
      <vt:lpstr>elec_demand (1)</vt:lpstr>
      <vt:lpstr>elec_demand (2)</vt:lpstr>
      <vt:lpstr>elec_demand (3)</vt:lpstr>
      <vt:lpstr>elec_demand (4)</vt:lpstr>
      <vt:lpstr>elec_demand (5)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Elsa</dc:creator>
  <cp:keywords/>
  <dc:description/>
  <cp:lastModifiedBy>Elsa Bou Gebrael (Student)</cp:lastModifiedBy>
  <cp:revision/>
  <dcterms:created xsi:type="dcterms:W3CDTF">2024-10-08T19:20:11Z</dcterms:created>
  <dcterms:modified xsi:type="dcterms:W3CDTF">2025-01-23T08:12:24Z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0x010100D835CF4C7D56B243BA013D4D2E10914B</vt:lpwstr>
  </property>
</Properties>
</file>