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"/>
    </mc:Choice>
  </mc:AlternateContent>
  <xr:revisionPtr revIDLastSave="37" documentId="6_{7DA8CDEE-914B-4384-BE83-347F050180D5}" xr6:coauthVersionLast="47" xr6:coauthVersionMax="47" xr10:uidLastSave="{DB83D6F9-86C7-443A-8984-824825FB730C}"/>
  <bookViews>
    <workbookView xWindow="-110" yWindow="-110" windowWidth="19420" windowHeight="10420" firstSheet="1" activeTab="1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day_weights" sheetId="2" r:id="rId6"/>
    <sheet name="cap_factors" sheetId="4" r:id="rId7"/>
    <sheet name="elec_demand (1)" sheetId="3" r:id="rId8"/>
    <sheet name="elec_demand (2)" sheetId="9" r:id="rId9"/>
  </sheets>
  <definedNames>
    <definedName name="d">'elec_demand (2)'!$B$6:$Y$8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B3" i="8"/>
  <c r="B2" i="8"/>
</calcChain>
</file>

<file path=xl/sharedStrings.xml><?xml version="1.0" encoding="utf-8"?>
<sst xmlns="http://schemas.openxmlformats.org/spreadsheetml/2006/main" count="52" uniqueCount="49">
  <si>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</si>
  <si>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</si>
  <si>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</si>
  <si>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</si>
  <si>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</si>
  <si>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</si>
  <si>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</si>
  <si>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</si>
  <si>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No available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</si>
  <si>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</si>
  <si>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</si>
  <si>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</si>
  <si>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</si>
  <si>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</si>
  <si>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</si>
  <si>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</si>
  <si>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</si>
  <si>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Owned Batteries</t>
  </si>
  <si>
    <t>Diesel Price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</si>
  <si>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</si>
  <si>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</si>
  <si>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</si>
  <si>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</si>
  <si>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</si>
  <si>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</si>
  <si>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</si>
  <si>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</si>
  <si>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</si>
  <si>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</si>
  <si>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</si>
  <si>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</si>
  <si>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</si>
  <si>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</si>
  <si>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</si>
  <si>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HR</t>
  </si>
  <si>
    <t>Weight</t>
  </si>
  <si>
    <t>Day 1</t>
  </si>
  <si>
    <t>Day 2</t>
  </si>
  <si>
    <t>Day 3</t>
  </si>
  <si>
    <t>day 1</t>
  </si>
  <si>
    <t>day 2</t>
  </si>
  <si>
    <t>day 3</t>
  </si>
  <si>
    <t>0%-30%</t>
  </si>
  <si>
    <t>30%-60%</t>
  </si>
  <si>
    <t>60%-100%</t>
  </si>
  <si>
    <t>summer</t>
  </si>
  <si>
    <t>fall_spring</t>
  </si>
  <si>
    <t>winter</t>
  </si>
  <si>
    <t>Avg PV capacity (kWp)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</si>
</sst>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3" sqref="D13"/>
    </sheetView>
  </sheetViews>
  <sheetFormatPr defaultColWidth="9" defaultRowHeight="14.5" x14ac:dyDescent="0.35"/>
  <cols>
    <col min="1" max="1" width="12" bestFit="1" customWidth="1"/>
    <col min="2" max="2" width="10.7265625" bestFit="1" customWidth="1"/>
    <col min="3" max="3" width="29.6328125" bestFit="1" customWidth="1"/>
    <col min="4" max="4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0.2</v>
      </c>
      <c r="B2" s="1">
        <v>0.11</v>
      </c>
      <c r="C2">
        <v>0.99</v>
      </c>
      <c r="D2">
        <v>15</v>
      </c>
      <c r="E2">
        <v>3</v>
      </c>
      <c r="F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dimension ref="A1:C3"/>
  <sheetViews>
    <sheetView tabSelected="1" workbookViewId="0">
      <selection activeCell="I9" sqref="I9"/>
    </sheetView>
  </sheetViews>
  <sheetFormatPr defaultColWidth="9" defaultRowHeight="14.5" x14ac:dyDescent="0.35"/>
  <cols>
    <col min="1" max="1" width="18.81640625" bestFit="1" customWidth="1"/>
    <col min="2" max="2" width="14.90625" bestFit="1" customWidth="1"/>
    <col min="3" max="3" width="17.26953125" bestFit="1" customWidth="1"/>
  </cols>
  <sheetData>
    <row r="1" spans="1:3" x14ac:dyDescent="0.35">
      <c r="B1" t="s">
        <v>6</v>
      </c>
      <c r="C1" t="s">
        <v>7</v>
      </c>
    </row>
    <row r="2" spans="1:3" x14ac:dyDescent="0.35">
      <c r="A2" t="s">
        <v>8</v>
      </c>
      <c r="B2">
        <v>635</v>
      </c>
      <c r="C2">
        <v>440</v>
      </c>
    </row>
    <row r="3" spans="1:3" x14ac:dyDescent="0.35">
      <c r="A3" t="s">
        <v>48</v>
      </c>
      <c r="B3">
        <v>0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dimension ref="A1:G4"/>
  <sheetViews>
    <sheetView workbookViewId="0">
      <selection activeCell="K6" sqref="K6"/>
    </sheetView>
  </sheetViews>
  <sheetFormatPr defaultColWidth="9" defaultRowHeight="14.5" x14ac:dyDescent="0.35"/>
  <cols>
    <col min="1" max="1" width="27.36328125" bestFit="1" customWidth="1"/>
    <col min="2" max="2" width="12.6328125" bestFit="1" customWidth="1"/>
    <col min="3" max="3" width="15.90625" bestFit="1" customWidth="1"/>
    <col min="4" max="4" width="7.36328125" bestFit="1" customWidth="1"/>
    <col min="5" max="5" width="6.36328125" bestFit="1" customWidth="1"/>
    <col min="6" max="6" width="5.7265625" bestFit="1" customWidth="1"/>
    <col min="7" max="7" width="5.90625" bestFit="1" customWidth="1"/>
  </cols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15</v>
      </c>
      <c r="B2">
        <v>400</v>
      </c>
      <c r="C2">
        <v>3</v>
      </c>
      <c r="D2" s="6">
        <v>5</v>
      </c>
      <c r="E2">
        <v>800</v>
      </c>
      <c r="F2" s="6">
        <v>84.069000000000003</v>
      </c>
      <c r="G2">
        <v>1.4000710227272728E-2</v>
      </c>
    </row>
    <row r="3" spans="1:7" x14ac:dyDescent="0.35">
      <c r="A3" t="s">
        <v>16</v>
      </c>
      <c r="B3">
        <v>0</v>
      </c>
      <c r="C3">
        <v>0</v>
      </c>
      <c r="D3" s="6">
        <v>25</v>
      </c>
      <c r="E3" s="6">
        <v>975</v>
      </c>
      <c r="F3" s="6">
        <v>21.8</v>
      </c>
      <c r="G3">
        <v>1.38E-2</v>
      </c>
    </row>
    <row r="4" spans="1:7" x14ac:dyDescent="0.35">
      <c r="A4" t="s">
        <v>17</v>
      </c>
      <c r="B4">
        <v>0</v>
      </c>
      <c r="C4">
        <v>0</v>
      </c>
      <c r="D4" s="6">
        <v>12</v>
      </c>
      <c r="E4" s="6">
        <v>352</v>
      </c>
      <c r="F4" s="6">
        <v>60.8</v>
      </c>
      <c r="G4" s="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dimension ref="A1:B16"/>
  <sheetViews>
    <sheetView workbookViewId="0">
      <selection activeCell="G10" sqref="G10"/>
    </sheetView>
  </sheetViews>
  <sheetFormatPr defaultColWidth="9" defaultRowHeight="14.5" x14ac:dyDescent="0.35"/>
  <cols>
    <col min="1" max="1" width="19.90625" bestFit="1" customWidth="1"/>
    <col min="2" max="2" width="13.36328125" customWidth="1"/>
  </cols>
  <sheetData>
    <row r="1" spans="1:2" x14ac:dyDescent="0.35">
      <c r="B1" t="s">
        <v>18</v>
      </c>
    </row>
    <row r="2" spans="1:2" x14ac:dyDescent="0.35">
      <c r="A2" t="s">
        <v>19</v>
      </c>
      <c r="B2">
        <v>0.80323299888517286</v>
      </c>
    </row>
    <row r="3" spans="1:2" x14ac:dyDescent="0.35">
      <c r="A3" t="s">
        <v>20</v>
      </c>
      <c r="B3">
        <v>0.7998018797075267</v>
      </c>
    </row>
    <row r="4" spans="1:2" x14ac:dyDescent="0.35">
      <c r="A4" t="s">
        <v>21</v>
      </c>
      <c r="B4">
        <v>0.79636610600256064</v>
      </c>
    </row>
    <row r="5" spans="1:2" x14ac:dyDescent="0.35">
      <c r="A5" t="s">
        <v>22</v>
      </c>
      <c r="B5">
        <v>0.79292564496168683</v>
      </c>
    </row>
    <row r="6" spans="1:2" x14ac:dyDescent="0.35">
      <c r="A6" t="s">
        <v>23</v>
      </c>
      <c r="B6">
        <v>0.78948046335616628</v>
      </c>
    </row>
    <row r="7" spans="1:2" x14ac:dyDescent="0.35">
      <c r="A7" t="s">
        <v>24</v>
      </c>
      <c r="B7">
        <v>0.78603052752928926</v>
      </c>
    </row>
    <row r="8" spans="1:2" x14ac:dyDescent="0.35">
      <c r="A8" t="s">
        <v>25</v>
      </c>
      <c r="B8">
        <v>0.78257580338835164</v>
      </c>
    </row>
    <row r="9" spans="1:2" x14ac:dyDescent="0.35">
      <c r="A9" t="s">
        <v>26</v>
      </c>
      <c r="B9">
        <v>0.77911625639644011</v>
      </c>
    </row>
    <row r="10" spans="1:2" x14ac:dyDescent="0.35">
      <c r="A10" t="s">
        <v>27</v>
      </c>
      <c r="B10">
        <v>0.77565185156400585</v>
      </c>
    </row>
    <row r="11" spans="1:2" x14ac:dyDescent="0.35">
      <c r="A11" t="s">
        <v>28</v>
      </c>
      <c r="B11">
        <v>0.77218255344024267</v>
      </c>
    </row>
    <row r="12" spans="1:2" x14ac:dyDescent="0.35">
      <c r="A12" t="s">
        <v>29</v>
      </c>
      <c r="B12">
        <v>0.76870832610423512</v>
      </c>
    </row>
    <row r="13" spans="1:2" x14ac:dyDescent="0.35">
      <c r="A13" t="s">
        <v>30</v>
      </c>
      <c r="B13">
        <v>0.76522913315588315</v>
      </c>
    </row>
    <row r="14" spans="1:2" x14ac:dyDescent="0.35">
      <c r="A14" t="s">
        <v>31</v>
      </c>
      <c r="B14">
        <v>0.76174493770661011</v>
      </c>
    </row>
    <row r="15" spans="1:2" x14ac:dyDescent="0.35">
      <c r="A15" t="s">
        <v>32</v>
      </c>
      <c r="B15">
        <v>0.75825570236981887</v>
      </c>
    </row>
    <row r="16" spans="1:2" x14ac:dyDescent="0.35">
      <c r="A16" t="s">
        <v>33</v>
      </c>
      <c r="B16">
        <v>0.75476138925110314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dimension ref="A1:G4"/>
  <sheetViews>
    <sheetView workbookViewId="0">
      <selection activeCell="G7" sqref="G7"/>
    </sheetView>
  </sheetViews>
  <sheetFormatPr defaultColWidth="9" defaultRowHeight="14.5" x14ac:dyDescent="0.35"/>
  <cols>
    <col min="1" max="1" width="10" customWidth="1"/>
    <col min="2" max="3" width="8.6328125" bestFit="1" customWidth="1"/>
    <col min="4" max="4" width="9.6328125" bestFit="1" customWidth="1"/>
  </cols>
  <sheetData>
    <row r="1" spans="1:7" x14ac:dyDescent="0.35">
      <c r="B1" t="s">
        <v>34</v>
      </c>
    </row>
    <row r="2" spans="1:7" x14ac:dyDescent="0.35">
      <c r="A2" t="s">
        <v>42</v>
      </c>
      <c r="B2">
        <f>(-0.2129*(0.3^3+0^3) +0.6056*(0.3^2+0^2) - 0.5538*(0.3+0) + 0.4067*2)/2</f>
        <v>0.34800785000000001</v>
      </c>
      <c r="G2">
        <v>0.15</v>
      </c>
    </row>
    <row r="3" spans="1:7" x14ac:dyDescent="0.35">
      <c r="A3" t="s">
        <v>43</v>
      </c>
      <c r="B3">
        <f>(-0.2129*(0.6^3+0.3^3) +0.6056*(0.6^2+0.3^2) - 0.5538*(0.6+0.3) + 0.4067*2)/2</f>
        <v>0.26788265000000006</v>
      </c>
      <c r="G3">
        <v>0.125</v>
      </c>
    </row>
    <row r="4" spans="1:7" x14ac:dyDescent="0.35">
      <c r="A4" t="s">
        <v>44</v>
      </c>
      <c r="B4">
        <f>(-0.2129*(1^3+0.6^3) +0.6056*(1^2+0.6^2) - 0.5538*(1+0.6) + 0.4067*2)/2</f>
        <v>0.24602479999999999</v>
      </c>
      <c r="G4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dimension ref="A1:B4"/>
  <sheetViews>
    <sheetView workbookViewId="0">
      <selection activeCell="D3" sqref="D3"/>
    </sheetView>
  </sheetViews>
  <sheetFormatPr defaultColWidth="9" defaultRowHeight="14.5" x14ac:dyDescent="0.35"/>
  <sheetData>
    <row r="1" spans="1:2" x14ac:dyDescent="0.35">
      <c r="B1" t="s">
        <v>35</v>
      </c>
    </row>
    <row r="2" spans="1:2" x14ac:dyDescent="0.35">
      <c r="A2" t="s">
        <v>36</v>
      </c>
      <c r="B2">
        <v>91</v>
      </c>
    </row>
    <row r="3" spans="1:2" x14ac:dyDescent="0.35">
      <c r="A3" t="s">
        <v>37</v>
      </c>
      <c r="B3">
        <v>153</v>
      </c>
    </row>
    <row r="4" spans="1:2" x14ac:dyDescent="0.35">
      <c r="A4" t="s">
        <v>38</v>
      </c>
      <c r="B4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dimension ref="A1:Y4"/>
  <sheetViews>
    <sheetView workbookViewId="0">
      <selection activeCell="J3" sqref="J3"/>
    </sheetView>
  </sheetViews>
  <sheetFormatPr defaultColWidth="9" defaultRowHeight="14.5" x14ac:dyDescent="0.35"/>
  <cols>
    <col min="1" max="1" width="9.453125" bestFit="1" customWidth="1"/>
    <col min="2" max="25" width="5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s="7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2.5819672131147539E-2</v>
      </c>
      <c r="I2">
        <v>0.16275409836065571</v>
      </c>
      <c r="J2">
        <v>0.37470491803278688</v>
      </c>
      <c r="K2">
        <v>0.5609016393442624</v>
      </c>
      <c r="L2">
        <v>0.69518032786885242</v>
      </c>
      <c r="M2">
        <v>0.77686065573770491</v>
      </c>
      <c r="N2">
        <v>0.81105737704918035</v>
      </c>
      <c r="O2">
        <v>0.7935245901639344</v>
      </c>
      <c r="P2">
        <v>0.72468852459016386</v>
      </c>
      <c r="Q2">
        <v>0.60230327868852451</v>
      </c>
      <c r="R2">
        <v>0.43349180327868853</v>
      </c>
      <c r="S2">
        <v>0.23055737704918031</v>
      </c>
      <c r="T2">
        <v>5.0016393442622951E-2</v>
      </c>
      <c r="U2">
        <v>2.991803278688524E-3</v>
      </c>
      <c r="V2">
        <v>0</v>
      </c>
      <c r="W2">
        <v>0</v>
      </c>
      <c r="X2">
        <v>0</v>
      </c>
      <c r="Y2">
        <v>0</v>
      </c>
    </row>
    <row r="3" spans="1:25" x14ac:dyDescent="0.35">
      <c r="A3" s="7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1.335294117647059E-2</v>
      </c>
      <c r="I3">
        <v>0.1510457516339869</v>
      </c>
      <c r="J3">
        <v>0.36648366013071898</v>
      </c>
      <c r="K3">
        <v>0.54676470588235293</v>
      </c>
      <c r="L3">
        <v>0.66818954248366014</v>
      </c>
      <c r="M3">
        <v>0.73162745098039206</v>
      </c>
      <c r="N3">
        <v>0.74206535947712415</v>
      </c>
      <c r="O3">
        <v>0.70073202614379082</v>
      </c>
      <c r="P3">
        <v>0.59535947712418302</v>
      </c>
      <c r="Q3">
        <v>0.43600653594771238</v>
      </c>
      <c r="R3">
        <v>0.24354901960784309</v>
      </c>
      <c r="S3">
        <v>0.11178431372549021</v>
      </c>
      <c r="T3">
        <v>1.822875816993464E-2</v>
      </c>
      <c r="U3">
        <v>4.3790849673202621E-4</v>
      </c>
      <c r="V3">
        <v>0</v>
      </c>
      <c r="W3">
        <v>0</v>
      </c>
      <c r="X3">
        <v>0</v>
      </c>
      <c r="Y3">
        <v>0</v>
      </c>
    </row>
    <row r="4" spans="1:25" x14ac:dyDescent="0.35">
      <c r="A4" s="7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4.3956043956043948E-5</v>
      </c>
      <c r="H4">
        <v>3.9714285714285723E-2</v>
      </c>
      <c r="I4">
        <v>0.1988681318681319</v>
      </c>
      <c r="J4">
        <v>0.3788791208791209</v>
      </c>
      <c r="K4">
        <v>0.52748351648351643</v>
      </c>
      <c r="L4">
        <v>0.62382417582417582</v>
      </c>
      <c r="M4">
        <v>0.66321978021978023</v>
      </c>
      <c r="N4">
        <v>0.6375384615384615</v>
      </c>
      <c r="O4">
        <v>0.55946153846153845</v>
      </c>
      <c r="P4">
        <v>0.43716483516483517</v>
      </c>
      <c r="Q4">
        <v>0.26671428571428568</v>
      </c>
      <c r="R4">
        <v>8.4153846153846162E-2</v>
      </c>
      <c r="S4">
        <v>4.6263736263736262E-3</v>
      </c>
      <c r="T4">
        <v>2.5274725274725281E-4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dimension ref="A1:Y31"/>
  <sheetViews>
    <sheetView workbookViewId="0">
      <selection activeCell="G14" sqref="G14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5">
        <v>0.93899999999999995</v>
      </c>
      <c r="C2" s="5">
        <v>0.88400000000000001</v>
      </c>
      <c r="D2" s="5">
        <v>0.82899999999999996</v>
      </c>
      <c r="E2" s="5">
        <v>0.77300000000000002</v>
      </c>
      <c r="F2" s="5">
        <v>0.76700000000000002</v>
      </c>
      <c r="G2" s="5">
        <v>0.81099999999999994</v>
      </c>
      <c r="H2" s="5">
        <v>0.95399999999999996</v>
      </c>
      <c r="I2" s="5">
        <v>0.96799999999999997</v>
      </c>
      <c r="J2" s="5">
        <v>0.9910000000000001</v>
      </c>
      <c r="K2" s="5">
        <v>1.135</v>
      </c>
      <c r="L2" s="5">
        <v>1.1279999999999999</v>
      </c>
      <c r="M2" s="5">
        <v>1.0720000000000001</v>
      </c>
      <c r="N2" s="5">
        <v>1.0660000000000001</v>
      </c>
      <c r="O2" s="5">
        <v>1.04</v>
      </c>
      <c r="P2" s="5">
        <v>0.95400000000000007</v>
      </c>
      <c r="Q2" s="5">
        <v>0.94900000000000007</v>
      </c>
      <c r="R2" s="5">
        <v>0.91400000000000003</v>
      </c>
      <c r="S2" s="5">
        <v>0.88900000000000001</v>
      </c>
      <c r="T2" s="5">
        <v>1.034</v>
      </c>
      <c r="U2" s="5">
        <v>1.08</v>
      </c>
      <c r="V2" s="5">
        <v>1.075</v>
      </c>
      <c r="W2" s="5">
        <v>1.0209999999999999</v>
      </c>
      <c r="X2" s="5">
        <v>0.86699999999999999</v>
      </c>
      <c r="Y2" s="5">
        <v>0.81399999999999995</v>
      </c>
    </row>
    <row r="3" spans="1:25" x14ac:dyDescent="0.35">
      <c r="A3" t="s">
        <v>40</v>
      </c>
      <c r="B3" s="6">
        <v>0.7</v>
      </c>
      <c r="C3" s="6">
        <v>0.65</v>
      </c>
      <c r="D3" s="6">
        <v>0.6</v>
      </c>
      <c r="E3" s="6">
        <v>0.55000000000000004</v>
      </c>
      <c r="F3" s="6">
        <v>0.55000000000000004</v>
      </c>
      <c r="G3" s="6">
        <v>0.6</v>
      </c>
      <c r="H3" s="6">
        <v>0.75</v>
      </c>
      <c r="I3" s="6">
        <v>0.77</v>
      </c>
      <c r="J3" s="6">
        <v>0.8</v>
      </c>
      <c r="K3" s="6">
        <v>0.95</v>
      </c>
      <c r="L3" s="6">
        <v>0.95</v>
      </c>
      <c r="M3" s="6">
        <v>0.9</v>
      </c>
      <c r="N3" s="6">
        <v>0.9</v>
      </c>
      <c r="O3" s="6">
        <v>0.88</v>
      </c>
      <c r="P3" s="6">
        <v>0.8</v>
      </c>
      <c r="Q3" s="6">
        <v>0.8</v>
      </c>
      <c r="R3" s="6">
        <v>0.77</v>
      </c>
      <c r="S3" s="6">
        <v>0.75</v>
      </c>
      <c r="T3" s="6">
        <v>0.9</v>
      </c>
      <c r="U3" s="6">
        <v>0.95</v>
      </c>
      <c r="V3" s="6">
        <v>0.95</v>
      </c>
      <c r="W3" s="6">
        <v>0.9</v>
      </c>
      <c r="X3" s="6">
        <v>0.75</v>
      </c>
      <c r="Y3" s="6">
        <v>0.7</v>
      </c>
    </row>
    <row r="4" spans="1:25" x14ac:dyDescent="0.35">
      <c r="A4" t="s">
        <v>41</v>
      </c>
      <c r="B4" s="6">
        <v>0.89500000000000002</v>
      </c>
      <c r="C4" s="6">
        <v>0.84800000000000009</v>
      </c>
      <c r="D4" s="6">
        <v>0.8</v>
      </c>
      <c r="E4" s="6">
        <v>0.752</v>
      </c>
      <c r="F4" s="6">
        <v>0.754</v>
      </c>
      <c r="G4" s="6">
        <v>0.80699999999999994</v>
      </c>
      <c r="H4" s="6">
        <v>0.95899999999999996</v>
      </c>
      <c r="I4" s="6">
        <v>0.98099999999999998</v>
      </c>
      <c r="J4" s="6">
        <v>1.0130000000000001</v>
      </c>
      <c r="K4" s="6">
        <v>1.165</v>
      </c>
      <c r="L4" s="6">
        <v>1.167</v>
      </c>
      <c r="M4" s="6">
        <v>1.1180000000000001</v>
      </c>
      <c r="N4" s="6">
        <v>1.1200000000000001</v>
      </c>
      <c r="O4" s="6">
        <v>1.1020000000000001</v>
      </c>
      <c r="P4" s="6">
        <v>1.024</v>
      </c>
      <c r="Q4" s="6">
        <v>1.026</v>
      </c>
      <c r="R4" s="6">
        <v>0.998</v>
      </c>
      <c r="S4" s="6">
        <v>0.97899999999999998</v>
      </c>
      <c r="T4" s="6">
        <v>1.131</v>
      </c>
      <c r="U4" s="6">
        <v>1.1819999999999999</v>
      </c>
      <c r="V4" s="6">
        <v>1.1839999999999999</v>
      </c>
      <c r="W4" s="6">
        <v>1.135</v>
      </c>
      <c r="X4" s="6">
        <v>0.98699999999999999</v>
      </c>
      <c r="Y4" s="6">
        <v>0.93799999999999994</v>
      </c>
    </row>
    <row r="8" spans="1:25" x14ac:dyDescent="0.3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5">
      <c r="B9" s="2"/>
      <c r="C9" s="3"/>
      <c r="D9" s="4"/>
    </row>
    <row r="10" spans="1:25" x14ac:dyDescent="0.35">
      <c r="B10" s="2"/>
      <c r="C10" s="3"/>
      <c r="D10" s="4"/>
    </row>
    <row r="11" spans="1:25" x14ac:dyDescent="0.35">
      <c r="B11" s="2"/>
      <c r="C11" s="3"/>
      <c r="D11" s="4"/>
    </row>
    <row r="12" spans="1:25" x14ac:dyDescent="0.35">
      <c r="B12" s="2"/>
      <c r="C12" s="3"/>
      <c r="D12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74D-6AFF-43B6-B370-B2ECC1DAC459}">
  <dimension ref="A1:Y31"/>
  <sheetViews>
    <sheetView workbookViewId="0">
      <selection activeCell="J19" sqref="J19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5">
        <v>0.52236078409734032</v>
      </c>
      <c r="C2" s="5">
        <v>0.4976949585403172</v>
      </c>
      <c r="D2" s="5">
        <v>0.44207707194659279</v>
      </c>
      <c r="E2" s="5">
        <v>0.43777742669441688</v>
      </c>
      <c r="F2" s="5">
        <v>0.43521624705520451</v>
      </c>
      <c r="G2" s="5">
        <v>0.44168559400742047</v>
      </c>
      <c r="H2" s="5">
        <v>0.43422701750307208</v>
      </c>
      <c r="I2" s="5">
        <v>0.36220495359399552</v>
      </c>
      <c r="J2" s="5">
        <v>0.36220495359399552</v>
      </c>
      <c r="K2" s="5">
        <v>0.36220495359399552</v>
      </c>
      <c r="L2" s="5">
        <v>0.36220495359399552</v>
      </c>
      <c r="M2" s="5">
        <v>0.57877143627095295</v>
      </c>
      <c r="N2" s="5">
        <v>0.49813638937877719</v>
      </c>
      <c r="O2" s="5">
        <v>0.36220495359399552</v>
      </c>
      <c r="P2" s="5">
        <v>0.36220495359399552</v>
      </c>
      <c r="Q2" s="5">
        <v>0.36220495359399552</v>
      </c>
      <c r="R2" s="5">
        <v>0.63254991786411985</v>
      </c>
      <c r="S2" s="5">
        <v>0.76515335565616571</v>
      </c>
      <c r="T2" s="5">
        <v>0.69171444098597745</v>
      </c>
      <c r="U2" s="5">
        <v>0.70649159906935721</v>
      </c>
      <c r="V2" s="5">
        <v>0.65930040212538521</v>
      </c>
      <c r="W2" s="5">
        <v>0.68374114412375109</v>
      </c>
      <c r="X2" s="5">
        <v>0.6465764204867005</v>
      </c>
      <c r="Y2" s="5">
        <v>0.52784287934130891</v>
      </c>
    </row>
    <row r="3" spans="1:25" x14ac:dyDescent="0.35">
      <c r="A3" t="s">
        <v>40</v>
      </c>
      <c r="B3" s="5">
        <v>0.4532206627457997</v>
      </c>
      <c r="C3" s="5">
        <v>0.42851577557190434</v>
      </c>
      <c r="D3" s="5">
        <v>0.41006267002011798</v>
      </c>
      <c r="E3" s="5">
        <v>0.40494640291925321</v>
      </c>
      <c r="F3" s="5">
        <v>0.39784783272475621</v>
      </c>
      <c r="G3" s="5">
        <v>0.38054976568865906</v>
      </c>
      <c r="H3" s="5">
        <v>0.355582734009113</v>
      </c>
      <c r="I3" s="5">
        <v>0.28022226441607873</v>
      </c>
      <c r="J3" s="5">
        <v>0.26214099497469462</v>
      </c>
      <c r="K3" s="5">
        <v>0.26214099497469462</v>
      </c>
      <c r="L3" s="5">
        <v>0.26214099497469462</v>
      </c>
      <c r="M3" s="5">
        <v>0.37042423631317345</v>
      </c>
      <c r="N3" s="5">
        <v>0.33010671286708548</v>
      </c>
      <c r="O3" s="5">
        <v>0.26214099497469462</v>
      </c>
      <c r="P3" s="5">
        <v>0.26214099497469462</v>
      </c>
      <c r="Q3" s="5">
        <v>0.26214099497469462</v>
      </c>
      <c r="R3" s="5">
        <v>0.39731347710975679</v>
      </c>
      <c r="S3" s="5">
        <v>0.46361519600577983</v>
      </c>
      <c r="T3" s="5">
        <v>0.4268957386706857</v>
      </c>
      <c r="U3" s="5">
        <v>0.43428431771237552</v>
      </c>
      <c r="V3" s="5">
        <v>0.42149519720844475</v>
      </c>
      <c r="W3" s="5">
        <v>0.4546003728097659</v>
      </c>
      <c r="X3" s="5">
        <v>0.45266785406408228</v>
      </c>
      <c r="Y3" s="5">
        <v>0.42511548495894508</v>
      </c>
    </row>
    <row r="4" spans="1:25" x14ac:dyDescent="0.35">
      <c r="A4" t="s">
        <v>41</v>
      </c>
      <c r="B4" s="5">
        <v>0.38408054139425912</v>
      </c>
      <c r="C4" s="5">
        <v>0.35933659260349149</v>
      </c>
      <c r="D4" s="5">
        <v>0.37804826809364339</v>
      </c>
      <c r="E4" s="5">
        <v>0.37211537914408938</v>
      </c>
      <c r="F4" s="5">
        <v>0.36047941839430803</v>
      </c>
      <c r="G4" s="5">
        <v>0.3194139373698977</v>
      </c>
      <c r="H4" s="5">
        <v>0.27693845051515387</v>
      </c>
      <c r="I4" s="5">
        <v>0.19823957523816191</v>
      </c>
      <c r="J4" s="5">
        <v>0.16207703635539389</v>
      </c>
      <c r="K4" s="5">
        <v>0.16207703635539389</v>
      </c>
      <c r="L4" s="5">
        <v>0.16207703635539389</v>
      </c>
      <c r="M4" s="5">
        <v>0.16207703635539389</v>
      </c>
      <c r="N4" s="5">
        <v>0.16207703635539389</v>
      </c>
      <c r="O4" s="5">
        <v>0.16207703635539389</v>
      </c>
      <c r="P4" s="5">
        <v>0.16207703635539389</v>
      </c>
      <c r="Q4" s="5">
        <v>0.16207703635539389</v>
      </c>
      <c r="R4" s="5">
        <v>0.16207703635539389</v>
      </c>
      <c r="S4" s="5">
        <v>0.16207703635539389</v>
      </c>
      <c r="T4" s="5">
        <v>0.16207703635539389</v>
      </c>
      <c r="U4" s="5">
        <v>0.16207703635539389</v>
      </c>
      <c r="V4" s="5">
        <v>0.1836899922915041</v>
      </c>
      <c r="W4" s="5">
        <v>0.22545960149578079</v>
      </c>
      <c r="X4" s="5">
        <v>0.25875928764146422</v>
      </c>
      <c r="Y4" s="5">
        <v>0.32238809057658119</v>
      </c>
    </row>
    <row r="9" spans="1:25" x14ac:dyDescent="0.35">
      <c r="B9" s="2"/>
      <c r="C9" s="3"/>
      <c r="D9" s="4"/>
    </row>
    <row r="13" spans="1:25" x14ac:dyDescent="0.35">
      <c r="B13" s="2"/>
      <c r="C13" s="3"/>
      <c r="D13" s="4"/>
    </row>
    <row r="14" spans="1:25" x14ac:dyDescent="0.35">
      <c r="B14" s="2"/>
      <c r="C14" s="3"/>
      <c r="D14" s="4"/>
    </row>
    <row r="15" spans="1:25" x14ac:dyDescent="0.35">
      <c r="B15" s="2"/>
      <c r="C15" s="3"/>
      <c r="D15" s="4"/>
    </row>
    <row r="16" spans="1:25" x14ac:dyDescent="0.35">
      <c r="B16" s="2"/>
      <c r="C16" s="3"/>
      <c r="D16" s="4"/>
    </row>
    <row r="17" spans="2:4" x14ac:dyDescent="0.35">
      <c r="B17" s="2"/>
      <c r="C17" s="3"/>
      <c r="D17" s="4"/>
    </row>
    <row r="18" spans="2:4" x14ac:dyDescent="0.35">
      <c r="B18" s="2"/>
      <c r="C18" s="3"/>
      <c r="D18" s="4"/>
    </row>
    <row r="19" spans="2:4" x14ac:dyDescent="0.35">
      <c r="B19" s="2"/>
      <c r="C19" s="3"/>
      <c r="D19" s="4"/>
    </row>
    <row r="20" spans="2:4" x14ac:dyDescent="0.35">
      <c r="B20" s="2"/>
      <c r="C20" s="3"/>
      <c r="D20" s="4"/>
    </row>
    <row r="21" spans="2:4" x14ac:dyDescent="0.35">
      <c r="B21" s="2"/>
      <c r="C21" s="3"/>
      <c r="D21" s="4"/>
    </row>
    <row r="22" spans="2:4" x14ac:dyDescent="0.35">
      <c r="B22" s="2"/>
      <c r="C22" s="3"/>
      <c r="D22" s="4"/>
    </row>
    <row r="23" spans="2:4" x14ac:dyDescent="0.35">
      <c r="B23" s="2"/>
      <c r="C23" s="3"/>
      <c r="D23" s="4"/>
    </row>
    <row r="24" spans="2:4" x14ac:dyDescent="0.35">
      <c r="B24" s="2"/>
      <c r="C24" s="3"/>
      <c r="D24" s="4"/>
    </row>
    <row r="25" spans="2:4" x14ac:dyDescent="0.35">
      <c r="B25" s="2"/>
      <c r="C25" s="3"/>
      <c r="D25" s="4"/>
    </row>
    <row r="26" spans="2:4" x14ac:dyDescent="0.35">
      <c r="B26" s="2"/>
      <c r="C26" s="3"/>
      <c r="D26" s="4"/>
    </row>
    <row r="27" spans="2:4" x14ac:dyDescent="0.35">
      <c r="B27" s="2"/>
      <c r="C27" s="3"/>
      <c r="D27" s="4"/>
    </row>
    <row r="28" spans="2:4" x14ac:dyDescent="0.35">
      <c r="B28" s="2"/>
      <c r="C28" s="3"/>
      <c r="D28" s="4"/>
    </row>
    <row r="29" spans="2:4" x14ac:dyDescent="0.35">
      <c r="B29" s="2"/>
      <c r="C29" s="3"/>
      <c r="D29" s="4"/>
    </row>
    <row r="30" spans="2:4" x14ac:dyDescent="0.35">
      <c r="B30" s="2"/>
      <c r="C30" s="3"/>
      <c r="D30" s="4"/>
    </row>
    <row r="31" spans="2:4" x14ac:dyDescent="0.35">
      <c r="B31" s="2"/>
      <c r="C31" s="3"/>
      <c r="D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CF4C7D56B243BA013D4D2E10914B" ma:contentTypeVersion="18" ma:contentTypeDescription="Create a new document." ma:contentTypeScope="" ma:versionID="2e645ef68b9493f2ee8bae9e534bc24f">
  <xsd:schema xmlns:xsd="http://www.w3.org/2001/XMLSchema" xmlns:xs="http://www.w3.org/2001/XMLSchema" xmlns:p="http://schemas.microsoft.com/office/2006/metadata/properties" xmlns:ns3="6d4e152b-60f6-4719-8921-68b5b8011cde" xmlns:ns4="28683373-984a-4841-9f0e-018f3f7bab1f" targetNamespace="http://schemas.microsoft.com/office/2006/metadata/properties" ma:root="true" ma:fieldsID="a06da6e71fc3d3bdf7cbe176c2a8afa1" ns3:_="" ns4:_="">
    <xsd:import namespace="6d4e152b-60f6-4719-8921-68b5b8011cde"/>
    <xsd:import namespace="28683373-984a-4841-9f0e-018f3f7bab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e152b-60f6-4719-8921-68b5b8011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3373-984a-4841-9f0e-018f3f7ba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4e152b-60f6-4719-8921-68b5b8011cde" xsi:nil="true"/>
  </documentManagement>
</p:properties>
</file>

<file path=customXml/itemProps1.xml><?xml version="1.0" encoding="utf-8"?>
<ds:datastoreItem xmlns:ds="http://schemas.openxmlformats.org/officeDocument/2006/customXml" ds:itemID="{BCE4FBA5-6C26-4B97-9218-92B658F85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e152b-60f6-4719-8921-68b5b8011cde"/>
    <ds:schemaRef ds:uri="28683373-984a-4841-9f0e-018f3f7ba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E34160-36D4-4F46-97A9-A281FB44CD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B8A76-94F3-412F-9855-4B93BB4C4C10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28683373-984a-4841-9f0e-018f3f7bab1f"/>
    <ds:schemaRef ds:uri="http://schemas.openxmlformats.org/package/2006/metadata/core-properties"/>
    <ds:schemaRef ds:uri="6d4e152b-60f6-4719-8921-68b5b8011cde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parameters</vt:lpstr>
      <vt:lpstr>rent_cap</vt:lpstr>
      <vt:lpstr>tech</vt:lpstr>
      <vt:lpstr>tariffs</vt:lpstr>
      <vt:lpstr>heat_rate</vt:lpstr>
      <vt:lpstr>day_weights</vt:lpstr>
      <vt:lpstr>cap_factors</vt:lpstr>
      <vt:lpstr>elec_demand (1)</vt:lpstr>
      <vt:lpstr>elec_demand (2)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</dc:creator>
  <cp:keywords/>
  <dc:description/>
  <cp:lastModifiedBy>Elsa Bou Gebrael (Student)</cp:lastModifiedBy>
  <cp:revision/>
  <dcterms:created xsi:type="dcterms:W3CDTF">2024-10-08T19:20:11Z</dcterms:created>
  <dcterms:modified xsi:type="dcterms:W3CDTF">2025-03-13T09:47:48Z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0x010100D835CF4C7D56B243BA013D4D2E10914B</vt:lpwstr>
  </property>
</Properties>
</file>