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6BDDA880-316F-43D7-89E8-5FB43792FDE4}" xr6:coauthVersionLast="47" xr6:coauthVersionMax="47" xr10:uidLastSave="{00000000-0000-0000-0000-000000000000}"/>
  <bookViews>
    <workbookView xWindow="14303" yWindow="-98" windowWidth="19394" windowHeight="10395" firstSheet="1" activeTab="8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hist_demand" sheetId="15" r:id="rId8"/>
    <sheet name="cap_factors" sheetId="4" r:id="rId9"/>
    <sheet name="elec_demand (1)" sheetId="3" r:id="rId10"/>
    <sheet name="elec_demand (2)" sheetId="9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5" l="1"/>
  <c r="I3" i="15"/>
  <c r="J3" i="15"/>
  <c r="K3" i="15"/>
  <c r="L3" i="15"/>
  <c r="J4" i="15"/>
  <c r="K4" i="15"/>
  <c r="L4" i="15"/>
  <c r="L2" i="15"/>
  <c r="K2" i="15"/>
  <c r="J2" i="15"/>
  <c r="I2" i="15"/>
  <c r="H2" i="15"/>
  <c r="G2" i="15"/>
  <c r="G3" i="15"/>
  <c r="G4" i="15" l="1"/>
  <c r="H4" i="15"/>
  <c r="I4" i="15"/>
</calcChain>
</file>

<file path=xl/sharedStrings.xml><?xml version="1.0" encoding="utf-8"?>
<sst xmlns="http://schemas.openxmlformats.org/spreadsheetml/2006/main" count="66" uniqueCount="59">
  <si>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</si>
  <si>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</si>
  <si>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</si>
  <si>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</si>
  <si>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</si>
  <si>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</si>
  <si>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</si>
  <si>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</si>
  <si>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</si>
  <si>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</si>
  <si>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</si>
  <si>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</si>
  <si>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</si>
  <si>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</si>
  <si>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</si>
  <si>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</si>
  <si>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</si>
  <si>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</si>
  <si>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</si>
  <si>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</si>
  <si>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</si>
  <si>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</si>
  <si>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</si>
  <si>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</si>
  <si>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</si>
  <si>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</si>
  <si>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</si>
  <si>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</si>
  <si>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</si>
  <si>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</si>
  <si>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</si>
  <si>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</si>
  <si>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</si>
  <si>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</si>
  <si>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</si>
  <si>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</si>
  <si>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</si>
  <si>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</si>
  <si>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</si>
  <si>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</si>
  <si>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</si>
  <si>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</si>
  <si>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</si>
  <si>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</si>
  <si>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</si>
  <si>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</si>
  <si>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</si>
  <si>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</si>
  <si>
    <t>25%-100</t>
  </si>
  <si>
    <t>demand_elasticity</t>
  </si>
  <si>
    <t>month</t>
  </si>
  <si>
    <t>demand</t>
  </si>
  <si>
    <t>price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</si>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</sst>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'elec_demand (1)'!$B$2:$Y$2</c:f>
              <c:numCache>
                <c:formatCode>General</c:formatCode>
                <c:ptCount val="24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0.9</c:v>
                </c:pt>
                <c:pt idx="11">
                  <c:v>1.1399999999999999</c:v>
                </c:pt>
                <c:pt idx="12">
                  <c:v>1.21</c:v>
                </c:pt>
                <c:pt idx="13">
                  <c:v>1.33</c:v>
                </c:pt>
                <c:pt idx="14">
                  <c:v>1.22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0.37</c:v>
                </c:pt>
                <c:pt idx="19">
                  <c:v>0.34</c:v>
                </c:pt>
                <c:pt idx="20">
                  <c:v>0.48</c:v>
                </c:pt>
                <c:pt idx="21">
                  <c:v>0.53</c:v>
                </c:pt>
                <c:pt idx="22">
                  <c:v>0.53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D-422A-9B0F-1C7A4F57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66111"/>
        <c:axId val="164066527"/>
      </c:barChart>
      <c:catAx>
        <c:axId val="16406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527"/>
        <c:crosses val="autoZero"/>
        <c:auto val="1"/>
        <c:lblAlgn val="ctr"/>
        <c:lblOffset val="100"/>
        <c:noMultiLvlLbl val="0"/>
      </c:catAx>
      <c:valAx>
        <c:axId val="1640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6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6245370370370371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'elec_demand (1)'!$B$3:$Y$3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0.43</c:v>
                </c:pt>
                <c:pt idx="8">
                  <c:v>0.48</c:v>
                </c:pt>
                <c:pt idx="9">
                  <c:v>0.64</c:v>
                </c:pt>
                <c:pt idx="10">
                  <c:v>0.79</c:v>
                </c:pt>
                <c:pt idx="11">
                  <c:v>0.85</c:v>
                </c:pt>
                <c:pt idx="12">
                  <c:v>0.96</c:v>
                </c:pt>
                <c:pt idx="13">
                  <c:v>1.1200000000000001</c:v>
                </c:pt>
                <c:pt idx="14">
                  <c:v>1.1000000000000001</c:v>
                </c:pt>
                <c:pt idx="15">
                  <c:v>1.1100000000000001</c:v>
                </c:pt>
                <c:pt idx="16">
                  <c:v>0.86</c:v>
                </c:pt>
                <c:pt idx="17">
                  <c:v>0.45</c:v>
                </c:pt>
                <c:pt idx="18">
                  <c:v>0.31</c:v>
                </c:pt>
                <c:pt idx="19">
                  <c:v>0.36</c:v>
                </c:pt>
                <c:pt idx="20">
                  <c:v>0.47</c:v>
                </c:pt>
                <c:pt idx="21">
                  <c:v>0.5</c:v>
                </c:pt>
                <c:pt idx="22">
                  <c:v>0.48</c:v>
                </c:pt>
                <c:pt idx="23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3-4308-BBD4-381C4DAE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628863"/>
        <c:axId val="2132632607"/>
      </c:barChart>
      <c:catAx>
        <c:axId val="213262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32607"/>
        <c:crosses val="autoZero"/>
        <c:auto val="1"/>
        <c:lblAlgn val="ctr"/>
        <c:lblOffset val="100"/>
        <c:noMultiLvlLbl val="0"/>
      </c:catAx>
      <c:valAx>
        <c:axId val="21326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11</xdr:row>
      <xdr:rowOff>66675</xdr:rowOff>
    </xdr:from>
    <xdr:to>
      <xdr:col>21</xdr:col>
      <xdr:colOff>0</xdr:colOff>
      <xdr:row>26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2FBC7A-822A-4054-B853-F86505FC4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11</xdr:row>
      <xdr:rowOff>19050</xdr:rowOff>
    </xdr:from>
    <xdr:to>
      <xdr:col>11</xdr:col>
      <xdr:colOff>47625</xdr:colOff>
      <xdr:row>26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3C4A0-0321-4C1A-ADA7-0957CC54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9" sqref="B9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  <col min="7" max="7" width="19.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49</v>
      </c>
    </row>
    <row r="2" spans="1:8">
      <c r="A2" s="1">
        <v>0.2</v>
      </c>
      <c r="B2" s="1">
        <v>0.11</v>
      </c>
      <c r="C2" s="1">
        <v>0.85</v>
      </c>
      <c r="D2" s="1">
        <v>15</v>
      </c>
      <c r="E2" s="1">
        <v>3</v>
      </c>
      <c r="F2" s="1">
        <v>24</v>
      </c>
      <c r="G2" s="1">
        <v>0.05</v>
      </c>
      <c r="H2" s="1">
        <v>-0.12130000000000001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O2" sqref="O2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V14" sqref="V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0.43</v>
      </c>
      <c r="C2">
        <v>0.43</v>
      </c>
      <c r="D2">
        <v>0.43</v>
      </c>
      <c r="E2">
        <v>0.42</v>
      </c>
      <c r="F2">
        <v>0.42</v>
      </c>
      <c r="G2">
        <v>0.41</v>
      </c>
      <c r="H2">
        <v>0.4</v>
      </c>
      <c r="I2">
        <v>0.48</v>
      </c>
      <c r="J2">
        <v>0.56000000000000005</v>
      </c>
      <c r="K2">
        <v>0.74</v>
      </c>
      <c r="L2">
        <v>0.9</v>
      </c>
      <c r="M2">
        <v>1.1399999999999999</v>
      </c>
      <c r="N2">
        <v>1.21</v>
      </c>
      <c r="O2">
        <v>1.33</v>
      </c>
      <c r="P2">
        <v>1.22</v>
      </c>
      <c r="Q2">
        <v>1.1100000000000001</v>
      </c>
      <c r="R2">
        <v>0.97</v>
      </c>
      <c r="S2">
        <v>0.55000000000000004</v>
      </c>
      <c r="T2">
        <v>0.37</v>
      </c>
      <c r="U2">
        <v>0.34</v>
      </c>
      <c r="V2">
        <v>0.48</v>
      </c>
      <c r="W2">
        <v>0.53</v>
      </c>
      <c r="X2">
        <v>0.53</v>
      </c>
      <c r="Y2">
        <v>0.5</v>
      </c>
    </row>
    <row r="3" spans="1:25">
      <c r="A3" t="s">
        <v>42</v>
      </c>
      <c r="B3">
        <v>0.28000000000000003</v>
      </c>
      <c r="C3">
        <v>0.26</v>
      </c>
      <c r="D3">
        <v>0.25</v>
      </c>
      <c r="E3">
        <v>0.26</v>
      </c>
      <c r="F3">
        <v>0.25</v>
      </c>
      <c r="G3">
        <v>0.25</v>
      </c>
      <c r="H3">
        <v>0.26</v>
      </c>
      <c r="I3">
        <v>0.43</v>
      </c>
      <c r="J3">
        <v>0.48</v>
      </c>
      <c r="K3">
        <v>0.64</v>
      </c>
      <c r="L3">
        <v>0.79</v>
      </c>
      <c r="M3">
        <v>0.85</v>
      </c>
      <c r="N3">
        <v>0.96</v>
      </c>
      <c r="O3">
        <v>1.1200000000000001</v>
      </c>
      <c r="P3">
        <v>1.1000000000000001</v>
      </c>
      <c r="Q3">
        <v>1.1100000000000001</v>
      </c>
      <c r="R3">
        <v>0.86</v>
      </c>
      <c r="S3">
        <v>0.45</v>
      </c>
      <c r="T3">
        <v>0.31</v>
      </c>
      <c r="U3">
        <v>0.36</v>
      </c>
      <c r="V3">
        <v>0.47</v>
      </c>
      <c r="W3">
        <v>0.5</v>
      </c>
      <c r="X3">
        <v>0.48</v>
      </c>
      <c r="Y3">
        <v>0.41</v>
      </c>
    </row>
    <row r="4" spans="1:25">
      <c r="A4" t="s">
        <v>43</v>
      </c>
      <c r="B4">
        <v>0.42000000000000004</v>
      </c>
      <c r="C4">
        <v>0.39</v>
      </c>
      <c r="D4">
        <v>0.375</v>
      </c>
      <c r="E4">
        <v>0.39</v>
      </c>
      <c r="F4">
        <v>0.375</v>
      </c>
      <c r="G4">
        <v>0.375</v>
      </c>
      <c r="H4">
        <v>0.39</v>
      </c>
      <c r="I4">
        <v>0.64500000000000002</v>
      </c>
      <c r="J4">
        <v>0.72</v>
      </c>
      <c r="K4">
        <v>0.96</v>
      </c>
      <c r="L4">
        <v>1.1850000000000001</v>
      </c>
      <c r="M4">
        <v>1.2749999999999999</v>
      </c>
      <c r="N4">
        <v>1.44</v>
      </c>
      <c r="O4">
        <v>1.6800000000000002</v>
      </c>
      <c r="P4">
        <v>1.6500000000000001</v>
      </c>
      <c r="Q4">
        <v>1.665</v>
      </c>
      <c r="R4">
        <v>1.29</v>
      </c>
      <c r="S4">
        <v>0.67500000000000004</v>
      </c>
      <c r="T4">
        <v>0.46499999999999997</v>
      </c>
      <c r="U4">
        <v>0.54</v>
      </c>
      <c r="V4">
        <v>0.70499999999999996</v>
      </c>
      <c r="W4">
        <v>0.75</v>
      </c>
      <c r="X4">
        <v>0.72</v>
      </c>
      <c r="Y4">
        <v>0.61499999999999999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G3"/>
  <sheetViews>
    <sheetView workbookViewId="0">
      <selection activeCell="C6" sqref="C6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7">
      <c r="B1" t="s">
        <v>6</v>
      </c>
      <c r="C1" t="s">
        <v>7</v>
      </c>
    </row>
    <row r="2" spans="1:7">
      <c r="A2" t="s">
        <v>47</v>
      </c>
      <c r="B2" s="1">
        <v>600</v>
      </c>
      <c r="C2" s="1">
        <v>550</v>
      </c>
      <c r="D2" s="1"/>
      <c r="E2" s="1"/>
      <c r="F2" s="1"/>
      <c r="G2" s="1"/>
    </row>
    <row r="3" spans="1:7">
      <c r="A3" t="s">
        <v>8</v>
      </c>
      <c r="B3" s="1">
        <v>0</v>
      </c>
      <c r="C3" s="1">
        <v>2.7</v>
      </c>
      <c r="D3" s="1"/>
      <c r="E3" s="1"/>
      <c r="F3" s="1"/>
      <c r="G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5"/>
  <sheetViews>
    <sheetView workbookViewId="0">
      <selection activeCell="E10" sqref="E10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t="s">
        <v>15</v>
      </c>
      <c r="B2" s="1">
        <v>200</v>
      </c>
      <c r="C2" s="1">
        <v>5</v>
      </c>
      <c r="D2" s="1">
        <v>10</v>
      </c>
      <c r="E2" s="1">
        <v>800</v>
      </c>
      <c r="F2" s="1">
        <v>20</v>
      </c>
      <c r="G2" s="1">
        <v>0.06</v>
      </c>
    </row>
    <row r="3" spans="1:7">
      <c r="A3" t="s">
        <v>16</v>
      </c>
      <c r="B3" s="1">
        <v>430</v>
      </c>
      <c r="C3" s="1">
        <v>5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>
      <c r="A5" t="s">
        <v>17</v>
      </c>
      <c r="B5" s="1">
        <v>0</v>
      </c>
      <c r="C5" s="1">
        <v>2</v>
      </c>
      <c r="D5" s="1">
        <v>5</v>
      </c>
      <c r="E5" s="1">
        <v>350</v>
      </c>
      <c r="F5" s="1">
        <v>60</v>
      </c>
      <c r="G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E18" sqref="E18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18</v>
      </c>
      <c r="C1" t="s">
        <v>19</v>
      </c>
      <c r="D1" t="s">
        <v>44</v>
      </c>
    </row>
    <row r="2" spans="1:4">
      <c r="A2" t="s">
        <v>20</v>
      </c>
      <c r="B2" s="1">
        <v>0.8</v>
      </c>
      <c r="C2" s="1">
        <v>0.12</v>
      </c>
      <c r="D2">
        <v>100</v>
      </c>
    </row>
    <row r="3" spans="1:4">
      <c r="A3" t="s">
        <v>21</v>
      </c>
      <c r="B3" s="1">
        <v>0.8</v>
      </c>
      <c r="C3" s="1">
        <v>0.12</v>
      </c>
      <c r="D3">
        <v>100</v>
      </c>
    </row>
    <row r="4" spans="1:4">
      <c r="A4" t="s">
        <v>22</v>
      </c>
      <c r="B4" s="1">
        <v>0.8</v>
      </c>
      <c r="C4" s="1">
        <v>0.13</v>
      </c>
      <c r="D4">
        <v>100</v>
      </c>
    </row>
    <row r="5" spans="1:4">
      <c r="A5" t="s">
        <v>23</v>
      </c>
      <c r="B5" s="1">
        <v>0.8</v>
      </c>
      <c r="C5" s="1">
        <v>0.13</v>
      </c>
      <c r="D5">
        <v>100</v>
      </c>
    </row>
    <row r="6" spans="1:4">
      <c r="A6" t="s">
        <v>24</v>
      </c>
      <c r="B6" s="1">
        <v>0.8</v>
      </c>
      <c r="C6" s="1">
        <v>0.13500000000000001</v>
      </c>
      <c r="D6">
        <v>100</v>
      </c>
    </row>
    <row r="7" spans="1:4">
      <c r="A7" t="s">
        <v>25</v>
      </c>
      <c r="B7" s="1">
        <v>0.8</v>
      </c>
      <c r="C7" s="1">
        <v>0.13900000000000001</v>
      </c>
      <c r="D7">
        <v>100</v>
      </c>
    </row>
    <row r="8" spans="1:4">
      <c r="A8" t="s">
        <v>26</v>
      </c>
      <c r="B8" s="1">
        <v>0.8</v>
      </c>
      <c r="C8" s="1">
        <v>0.14299999999999999</v>
      </c>
      <c r="D8">
        <v>100</v>
      </c>
    </row>
    <row r="9" spans="1:4">
      <c r="A9" t="s">
        <v>27</v>
      </c>
      <c r="B9" s="1">
        <v>0.8</v>
      </c>
      <c r="C9" s="1">
        <v>0.14699999999999999</v>
      </c>
      <c r="D9">
        <v>100</v>
      </c>
    </row>
    <row r="10" spans="1:4">
      <c r="A10" t="s">
        <v>28</v>
      </c>
      <c r="B10" s="1">
        <v>0.8</v>
      </c>
      <c r="C10" s="1">
        <v>0.151</v>
      </c>
      <c r="D10">
        <v>100</v>
      </c>
    </row>
    <row r="11" spans="1:4">
      <c r="A11" t="s">
        <v>29</v>
      </c>
      <c r="B11" s="1">
        <v>0.8</v>
      </c>
      <c r="C11" s="1">
        <v>0.155</v>
      </c>
      <c r="D11">
        <v>100</v>
      </c>
    </row>
    <row r="12" spans="1:4">
      <c r="A12" t="s">
        <v>30</v>
      </c>
      <c r="B12" s="1">
        <v>0.8</v>
      </c>
      <c r="C12" s="1">
        <v>0.159</v>
      </c>
      <c r="D12">
        <v>100</v>
      </c>
    </row>
    <row r="13" spans="1:4">
      <c r="A13" t="s">
        <v>31</v>
      </c>
      <c r="B13" s="1">
        <v>0.8</v>
      </c>
      <c r="C13" s="1">
        <v>0.16300000000000001</v>
      </c>
      <c r="D13">
        <v>100</v>
      </c>
    </row>
    <row r="14" spans="1:4">
      <c r="A14" t="s">
        <v>32</v>
      </c>
      <c r="B14" s="1">
        <v>0.8</v>
      </c>
      <c r="C14" s="1">
        <v>0.16700000000000001</v>
      </c>
      <c r="D14">
        <v>100</v>
      </c>
    </row>
    <row r="15" spans="1:4">
      <c r="A15" t="s">
        <v>33</v>
      </c>
      <c r="B15" s="1">
        <v>0.8</v>
      </c>
      <c r="C15" s="1">
        <v>0.17100000000000001</v>
      </c>
      <c r="D15">
        <v>100</v>
      </c>
    </row>
    <row r="16" spans="1:4">
      <c r="A16" t="s">
        <v>34</v>
      </c>
      <c r="B16" s="1">
        <v>0.8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3"/>
  <sheetViews>
    <sheetView workbookViewId="0">
      <selection activeCell="B11" sqref="B11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35</v>
      </c>
    </row>
    <row r="2" spans="1:2">
      <c r="A2" t="s">
        <v>36</v>
      </c>
      <c r="B2">
        <v>0.35</v>
      </c>
    </row>
    <row r="3" spans="1:2">
      <c r="A3" t="s">
        <v>48</v>
      </c>
      <c r="B3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B10" sqref="B10"/>
    </sheetView>
  </sheetViews>
  <sheetFormatPr baseColWidth="10" defaultRowHeight="14.25"/>
  <cols>
    <col min="1" max="1" width="14.625" bestFit="1" customWidth="1"/>
  </cols>
  <sheetData>
    <row r="1" spans="1:1">
      <c r="A1" t="s">
        <v>15</v>
      </c>
    </row>
    <row r="2" spans="1:1">
      <c r="A2">
        <v>400</v>
      </c>
    </row>
    <row r="3" spans="1:1">
      <c r="A3">
        <v>250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37</v>
      </c>
    </row>
    <row r="2" spans="1:2">
      <c r="A2" t="s">
        <v>38</v>
      </c>
      <c r="B2" s="1">
        <v>91</v>
      </c>
    </row>
    <row r="3" spans="1:2">
      <c r="A3" t="s">
        <v>39</v>
      </c>
      <c r="B3" s="1">
        <v>183</v>
      </c>
    </row>
    <row r="4" spans="1:2">
      <c r="A4" t="s">
        <v>40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E38-9D6F-4012-8878-02E57E613A97}">
  <dimension ref="A1:L4"/>
  <sheetViews>
    <sheetView workbookViewId="0">
      <selection activeCell="C8" sqref="C8"/>
    </sheetView>
  </sheetViews>
  <sheetFormatPr baseColWidth="10" defaultRowHeight="14.25"/>
  <sheetData>
    <row r="1" spans="1:12">
      <c r="A1" t="s">
        <v>50</v>
      </c>
      <c r="B1" t="s">
        <v>51</v>
      </c>
      <c r="C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>
      <c r="A2">
        <v>1</v>
      </c>
      <c r="B2">
        <v>110314</v>
      </c>
      <c r="C2">
        <v>0.37</v>
      </c>
      <c r="G2" t="e">
        <f xml:space="preserve"> SUM('elec_demand (1)'!#REF!)</f>
        <v>#REF!</v>
      </c>
      <c r="H2">
        <f xml:space="preserve"> SUM('elec_demand (2)'!$B2:$Y2)</f>
        <v>15.9</v>
      </c>
      <c r="I2">
        <f xml:space="preserve"> SUM('elec_demand (2)'!$B2:$Y2)</f>
        <v>15.9</v>
      </c>
      <c r="J2" t="e">
        <f xml:space="preserve"> SUM(#REF!)</f>
        <v>#REF!</v>
      </c>
      <c r="K2" t="e">
        <f xml:space="preserve"> SUM(#REF!)</f>
        <v>#REF!</v>
      </c>
      <c r="L2" t="e">
        <f xml:space="preserve"> SUM(#REF!)</f>
        <v>#REF!</v>
      </c>
    </row>
    <row r="3" spans="1:12">
      <c r="A3">
        <v>6</v>
      </c>
      <c r="B3">
        <v>101450</v>
      </c>
      <c r="C3">
        <v>0.37</v>
      </c>
      <c r="G3">
        <f xml:space="preserve"> SUM('elec_demand (1)'!B3:Y3)</f>
        <v>13.129999999999999</v>
      </c>
      <c r="H3">
        <f xml:space="preserve"> SUM('elec_demand (2)'!$B3:$Y3)</f>
        <v>13.129999999999999</v>
      </c>
      <c r="I3">
        <f xml:space="preserve"> SUM('elec_demand (2)'!$B3:$Y3)</f>
        <v>13.129999999999999</v>
      </c>
      <c r="J3" t="e">
        <f xml:space="preserve"> SUM(#REF!)</f>
        <v>#REF!</v>
      </c>
      <c r="K3" t="e">
        <f xml:space="preserve"> SUM(#REF!)</f>
        <v>#REF!</v>
      </c>
      <c r="L3" t="e">
        <f xml:space="preserve"> SUM(#REF!)</f>
        <v>#REF!</v>
      </c>
    </row>
    <row r="4" spans="1:12">
      <c r="A4">
        <v>9</v>
      </c>
      <c r="B4">
        <v>126000</v>
      </c>
      <c r="C4">
        <v>0.37</v>
      </c>
      <c r="G4">
        <f xml:space="preserve"> SUM('elec_demand (1)'!B4:Y4)</f>
        <v>19.694999999999993</v>
      </c>
      <c r="H4">
        <f xml:space="preserve"> SUM('elec_demand (2)'!$B4:$Y4)</f>
        <v>19.694999999999993</v>
      </c>
      <c r="I4">
        <f xml:space="preserve"> SUM('elec_demand (2)'!$B4:$Y4)</f>
        <v>19.694999999999993</v>
      </c>
      <c r="J4" t="e">
        <f xml:space="preserve"> SUM(#REF!)</f>
        <v>#REF!</v>
      </c>
      <c r="K4" t="e">
        <f xml:space="preserve"> SUM(#REF!)</f>
        <v>#REF!</v>
      </c>
      <c r="L4" t="e">
        <f xml:space="preserve"> SUM(#REF!)</f>
        <v>#REF!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tabSelected="1" workbookViewId="0">
      <selection activeCell="D5" sqref="D5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41</v>
      </c>
      <c r="B2">
        <v>0</v>
      </c>
      <c r="C2">
        <v>0</v>
      </c>
      <c r="D2">
        <v>0</v>
      </c>
      <c r="E2">
        <v>0</v>
      </c>
      <c r="F2">
        <v>0</v>
      </c>
      <c r="G2">
        <v>0.02</v>
      </c>
      <c r="H2">
        <v>0.15</v>
      </c>
      <c r="I2">
        <v>0.34</v>
      </c>
      <c r="J2">
        <v>0.5</v>
      </c>
      <c r="K2">
        <v>0.63</v>
      </c>
      <c r="L2">
        <v>0.7</v>
      </c>
      <c r="M2">
        <v>0.73</v>
      </c>
      <c r="N2">
        <v>0.72</v>
      </c>
      <c r="O2">
        <v>0.66</v>
      </c>
      <c r="P2">
        <v>0.55000000000000004</v>
      </c>
      <c r="Q2">
        <v>0.4</v>
      </c>
      <c r="R2">
        <v>0.21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</v>
      </c>
      <c r="I3">
        <v>0.33</v>
      </c>
      <c r="J3">
        <v>0.51</v>
      </c>
      <c r="K3">
        <v>0.65</v>
      </c>
      <c r="L3">
        <v>0.73</v>
      </c>
      <c r="M3">
        <v>0.76</v>
      </c>
      <c r="N3">
        <v>0.74</v>
      </c>
      <c r="O3">
        <v>0.68</v>
      </c>
      <c r="P3">
        <v>0.56000000000000005</v>
      </c>
      <c r="Q3">
        <v>0.39</v>
      </c>
      <c r="R3">
        <v>0.19</v>
      </c>
      <c r="S3">
        <v>0.02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0.16</v>
      </c>
      <c r="I4">
        <v>0.35</v>
      </c>
      <c r="J4">
        <v>0.49</v>
      </c>
      <c r="K4">
        <v>0.57999999999999996</v>
      </c>
      <c r="L4">
        <v>0.61</v>
      </c>
      <c r="M4">
        <v>0.56999999999999995</v>
      </c>
      <c r="N4">
        <v>0.49</v>
      </c>
      <c r="O4">
        <v>0.36</v>
      </c>
      <c r="P4">
        <v>0.19</v>
      </c>
      <c r="Q4">
        <v>0.03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hist_demand</vt:lpstr>
      <vt:lpstr>cap_factors</vt:lpstr>
      <vt:lpstr>elec_demand (1)</vt:lpstr>
      <vt:lpstr>elec_demand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2024-12-19T12:18:52Z</dcterms:modified>
  <cp:category/>
  <cp:contentStatus/>
</cp:coreProperties>
</file>