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Elsa\OneDrive - American University of Beirut\Masters\Research\Elsa\Model 1\Github\Model-1\model\"/>
    </mc:Choice>
  </mc:AlternateContent>
  <xr:revisionPtr revIDLastSave="0" documentId="13_ncr:1_{DD6AEE4C-5AF8-4669-ADB7-B41B29BB1B5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<sst xmlns="http://schemas.openxmlformats.org/spreadsheetml/2006/main" count="70" uniqueCount="54">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</sst>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E7" sqref="E7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</row>
    <row r="2" spans="1:7" x14ac:dyDescent="0.35">
      <c r="A2" s="1">
        <v>0.2</v>
      </c>
      <c r="B2" s="1">
        <v>0.11</v>
      </c>
      <c r="C2" s="1">
        <v>0.99</v>
      </c>
      <c r="D2" s="1">
        <v>15</v>
      </c>
      <c r="E2" s="1">
        <v>3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L13" sqref="L13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 x14ac:dyDescent="0.35">
      <c r="A3" t="s">
        <v>12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tabSelected="1" workbookViewId="0">
      <selection activeCell="A10" sqref="A10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5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 x14ac:dyDescent="0.35">
      <c r="A3" t="s">
        <v>20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 x14ac:dyDescent="0.35">
      <c r="A4" t="s">
        <v>21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  <row r="5" spans="1:7" x14ac:dyDescent="0.35">
      <c r="A5" t="s">
        <v>22</v>
      </c>
      <c r="B5" s="1">
        <v>20</v>
      </c>
      <c r="C5" s="1">
        <v>2</v>
      </c>
      <c r="D5" s="1">
        <v>4</v>
      </c>
      <c r="E5" s="1">
        <v>100</v>
      </c>
      <c r="F5" s="1">
        <v>3</v>
      </c>
      <c r="G5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D1" sqref="D1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  <col min="4" max="4" width="12.90625" customWidth="1"/>
  </cols>
  <sheetData>
    <row r="1" spans="1:4" x14ac:dyDescent="0.35">
      <c r="B1" t="s">
        <v>23</v>
      </c>
      <c r="C1" t="s">
        <v>24</v>
      </c>
      <c r="D1" t="s">
        <v>52</v>
      </c>
    </row>
    <row r="2" spans="1:4" x14ac:dyDescent="0.35">
      <c r="A2" t="s">
        <v>25</v>
      </c>
      <c r="B2" s="1">
        <v>1.06</v>
      </c>
      <c r="C2" s="1">
        <v>0.12</v>
      </c>
      <c r="D2">
        <v>100</v>
      </c>
    </row>
    <row r="3" spans="1:4" x14ac:dyDescent="0.35">
      <c r="A3" t="s">
        <v>26</v>
      </c>
      <c r="B3" s="1">
        <v>1.07</v>
      </c>
      <c r="C3" s="1">
        <v>0.12</v>
      </c>
      <c r="D3">
        <v>100</v>
      </c>
    </row>
    <row r="4" spans="1:4" x14ac:dyDescent="0.35">
      <c r="A4" t="s">
        <v>27</v>
      </c>
      <c r="B4" s="1">
        <v>1.08</v>
      </c>
      <c r="C4" s="1">
        <v>0.13</v>
      </c>
      <c r="D4">
        <v>100</v>
      </c>
    </row>
    <row r="5" spans="1:4" x14ac:dyDescent="0.35">
      <c r="A5" t="s">
        <v>28</v>
      </c>
      <c r="B5" s="1">
        <v>1.0900000000000001</v>
      </c>
      <c r="C5" s="1">
        <v>0.13</v>
      </c>
      <c r="D5">
        <v>100</v>
      </c>
    </row>
    <row r="6" spans="1:4" x14ac:dyDescent="0.35">
      <c r="A6" t="s">
        <v>29</v>
      </c>
      <c r="B6" s="1">
        <v>1.1000000000000001</v>
      </c>
      <c r="C6" s="1">
        <v>0.13500000000000001</v>
      </c>
      <c r="D6">
        <v>100</v>
      </c>
    </row>
    <row r="7" spans="1:4" x14ac:dyDescent="0.35">
      <c r="A7" t="s">
        <v>30</v>
      </c>
      <c r="B7" s="1">
        <v>1.1100000000000001</v>
      </c>
      <c r="C7" s="1">
        <v>0.13900000000000001</v>
      </c>
      <c r="D7">
        <v>100</v>
      </c>
    </row>
    <row r="8" spans="1:4" x14ac:dyDescent="0.35">
      <c r="A8" t="s">
        <v>31</v>
      </c>
      <c r="B8" s="1">
        <v>1.1200000000000001</v>
      </c>
      <c r="C8" s="1">
        <v>0.14299999999999999</v>
      </c>
      <c r="D8">
        <v>100</v>
      </c>
    </row>
    <row r="9" spans="1:4" x14ac:dyDescent="0.35">
      <c r="A9" t="s">
        <v>32</v>
      </c>
      <c r="B9" s="1">
        <v>1.1299999999999999</v>
      </c>
      <c r="C9" s="1">
        <v>0.14699999999999999</v>
      </c>
      <c r="D9">
        <v>100</v>
      </c>
    </row>
    <row r="10" spans="1:4" x14ac:dyDescent="0.35">
      <c r="A10" t="s">
        <v>33</v>
      </c>
      <c r="B10" s="1">
        <v>1.1399999999999999</v>
      </c>
      <c r="C10" s="1">
        <v>0.151</v>
      </c>
      <c r="D10">
        <v>100</v>
      </c>
    </row>
    <row r="11" spans="1:4" x14ac:dyDescent="0.35">
      <c r="A11" t="s">
        <v>34</v>
      </c>
      <c r="B11" s="1">
        <v>1.1499999999999999</v>
      </c>
      <c r="C11" s="1">
        <v>0.155</v>
      </c>
      <c r="D11">
        <v>100</v>
      </c>
    </row>
    <row r="12" spans="1:4" x14ac:dyDescent="0.35">
      <c r="A12" t="s">
        <v>35</v>
      </c>
      <c r="B12" s="1">
        <v>1.1599999999999999</v>
      </c>
      <c r="C12" s="1">
        <v>0.159</v>
      </c>
      <c r="D12">
        <v>100</v>
      </c>
    </row>
    <row r="13" spans="1:4" x14ac:dyDescent="0.35">
      <c r="A13" t="s">
        <v>36</v>
      </c>
      <c r="B13" s="1">
        <v>1.17</v>
      </c>
      <c r="C13" s="1">
        <v>0.16300000000000001</v>
      </c>
      <c r="D13">
        <v>100</v>
      </c>
    </row>
    <row r="14" spans="1:4" x14ac:dyDescent="0.35">
      <c r="A14" t="s">
        <v>37</v>
      </c>
      <c r="B14" s="1">
        <v>1.18</v>
      </c>
      <c r="C14" s="1">
        <v>0.16700000000000001</v>
      </c>
      <c r="D14">
        <v>100</v>
      </c>
    </row>
    <row r="15" spans="1:4" x14ac:dyDescent="0.35">
      <c r="A15" t="s">
        <v>38</v>
      </c>
      <c r="B15" s="1">
        <v>1.19</v>
      </c>
      <c r="C15" s="1">
        <v>0.17100000000000001</v>
      </c>
      <c r="D15">
        <v>100</v>
      </c>
    </row>
    <row r="16" spans="1:4" x14ac:dyDescent="0.35">
      <c r="A16" t="s">
        <v>39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5"/>
  <sheetViews>
    <sheetView workbookViewId="0">
      <selection activeCell="D8" sqref="D8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40</v>
      </c>
    </row>
    <row r="2" spans="1:7" x14ac:dyDescent="0.35">
      <c r="A2" t="s">
        <v>41</v>
      </c>
      <c r="B2">
        <f>(-0.2129*(0.25^3+0^3) +0.6056*(0.25^2+0^2) - 0.5538*(0.25+0) + 0.4067*2)/2</f>
        <v>0.35473671875000001</v>
      </c>
      <c r="G2">
        <v>0.15</v>
      </c>
    </row>
    <row r="3" spans="1:7" x14ac:dyDescent="0.35">
      <c r="A3" t="s">
        <v>42</v>
      </c>
      <c r="B3">
        <f>(-0.2129*(0.75^3+0.25^3) +0.6056*(0.75^2+0.25^2) - 0.5538*(0.75+0.25) + 0.4067*2)/2</f>
        <v>0.27247812500000002</v>
      </c>
      <c r="G3">
        <v>0.125</v>
      </c>
    </row>
    <row r="4" spans="1:7" x14ac:dyDescent="0.35">
      <c r="A4" t="s">
        <v>43</v>
      </c>
      <c r="B4">
        <f>(-0.2129*(0.75^3+0.5^3) +0.6056*(0.75^2+0.5^2) - 0.5538*(0.75+0.5) + 0.4067*2)/2</f>
        <v>0.24838515625000007</v>
      </c>
      <c r="G4">
        <v>0.125</v>
      </c>
    </row>
    <row r="5" spans="1:7" x14ac:dyDescent="0.35">
      <c r="A5" t="s">
        <v>44</v>
      </c>
      <c r="B5">
        <f>(-0.2129*(1^3+0.75^3) +0.6056*(1^2+0.75^2) - 0.5538*(1+0.75) + 0.4067*2)/2</f>
        <v>0.24389140625000005</v>
      </c>
      <c r="G5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19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45</v>
      </c>
    </row>
    <row r="2" spans="1:2" x14ac:dyDescent="0.35">
      <c r="A2" t="s">
        <v>46</v>
      </c>
      <c r="B2" s="1">
        <v>91</v>
      </c>
    </row>
    <row r="3" spans="1:2" x14ac:dyDescent="0.35">
      <c r="A3" t="s">
        <v>47</v>
      </c>
      <c r="B3" s="1">
        <v>183</v>
      </c>
    </row>
    <row r="4" spans="1:2" x14ac:dyDescent="0.35">
      <c r="A4" t="s">
        <v>48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5">
      <c r="A4" t="s">
        <v>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www.w3.org/XML/1998/namespace"/>
    <ds:schemaRef ds:uri="http://schemas.microsoft.com/office/2006/documentManagement/types"/>
    <ds:schemaRef ds:uri="6d4e152b-60f6-4719-8921-68b5b8011cde"/>
    <ds:schemaRef ds:uri="http://schemas.microsoft.com/office/infopath/2007/PartnerControls"/>
    <ds:schemaRef ds:uri="http://purl.org/dc/elements/1.1/"/>
    <ds:schemaRef ds:uri="28683373-984a-4841-9f0e-018f3f7bab1f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2024-11-26T08:11:36Z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