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8A7BB19F-675E-4F42-992B-66E63A912D83}" xr6:coauthVersionLast="36" xr6:coauthVersionMax="47" xr10:uidLastSave="{00000000-0000-0000-0000-000000000000}"/>
  <bookViews>
    <workbookView xWindow="0" yWindow="0" windowWidth="23040" windowHeight="8484" activeTab="3" xr2:uid="{C30FD87E-EC4C-274A-9D2B-DAE1A0266671}"/>
  </bookViews>
  <sheets>
    <sheet name="infos" sheetId="1" r:id="rId1"/>
    <sheet name="evolution" sheetId="2" r:id="rId2"/>
    <sheet name="actionnaires" sheetId="3" r:id="rId3"/>
    <sheet name="tradu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B8" i="2"/>
</calcChain>
</file>

<file path=xl/sharedStrings.xml><?xml version="1.0" encoding="utf-8"?>
<sst xmlns="http://schemas.openxmlformats.org/spreadsheetml/2006/main" count="44" uniqueCount="43">
  <si>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</si>
  <si>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</si>
  <si>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</si>
  <si>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</si>
  <si>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</si>
  <si>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</si>
  <si>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</si>
  <si>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</si>
  <si>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</si>
  <si>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</si>
  <si>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</si>
  <si>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</si>
  <si>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</si>
  <si>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</si>
  <si>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</si>
  <si>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https://www.fresenius.com/fresenius-helios</t>
  </si>
  <si>
    <t>Germany</t>
  </si>
  <si>
    <t>Germany, Spain (Quiron)</t>
  </si>
  <si>
    <t>Else-Kröner Fresenius Stiftung</t>
  </si>
  <si>
    <t>Alliance Global Investors</t>
  </si>
  <si>
    <t>The Vanguard Group</t>
  </si>
  <si>
    <t>DWS Investment</t>
  </si>
  <si>
    <t>Norges Bank Investment Management</t>
  </si>
  <si>
    <t>Capital Research&amp;Management</t>
  </si>
  <si>
    <t>BlackRock Fund Advisor</t>
  </si>
  <si>
    <t>Others</t>
  </si>
  <si>
    <t>Helios is the hospitals subsidiary of the Fresenius Group</t>
  </si>
  <si>
    <t>helios</t>
  </si>
  <si>
    <t>Helios-Fresenius</t>
  </si>
  <si>
    <t>type</t>
  </si>
  <si>
    <t>Hospital</t>
  </si>
  <si>
    <t xml:space="preserve">https://www.corpwatch.org/company/fresenius, https://www.epsu.org/search?search_api_fulltext=helios, https://www.epsu.org/search?search_api_fulltext=fresenius, https://cictar.org/fresenius/, https://gesundheit-soziales.verdi.de/tarifbereiche/helios </t>
  </si>
  <si>
    <t>profit_rate</t>
  </si>
  <si>
    <t>operating_margin</t>
  </si>
  <si>
    <t>shareholders_en</t>
  </si>
  <si>
    <t>shareholders_fr</t>
  </si>
  <si>
    <t>Helios est la filiale hospitalière du groupe Fresenius</t>
  </si>
  <si>
    <t>shareholders_es</t>
  </si>
  <si>
    <t>Helios es la filial ospitalaria del grupo Fresenius</t>
  </si>
  <si>
    <t>shareholders_de</t>
  </si>
  <si>
    <t>shareholders_it</t>
  </si>
  <si>
    <t>Helios ist die Krankenhaustochter des Fresenius-Konzerns</t>
  </si>
  <si>
    <t>Helios è la sussidiaria del Gruppo Fresenius che gestisce gli ospedali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</si>
</sst>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>
      <alignment wrapText="1"/>
    </xf>
    <xf numFmtId="0" fontId="1" fillId="0" borderId="0" xfId="1"/>
    <xf numFmtId="0" fontId="2" fillId="0" borderId="0" xfId="0" applyFont="1" applyFill="1" applyBorder="1" applyAlignment="1"/>
    <xf numFmtId="0" fontId="2" fillId="0" borderId="0" xfId="0" applyFont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pwatch.org/company/fresenius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10" sqref="B10"/>
    </sheetView>
  </sheetViews>
  <sheetFormatPr baseColWidth="10" defaultRowHeight="15.6" x14ac:dyDescent="0.3"/>
  <sheetData>
    <row r="1" spans="1:2" x14ac:dyDescent="0.3">
      <c r="A1" t="s">
        <v>1</v>
      </c>
      <c r="B1" t="s">
        <v>27</v>
      </c>
    </row>
    <row r="2" spans="1:2" x14ac:dyDescent="0.3">
      <c r="A2" t="s">
        <v>0</v>
      </c>
      <c r="B2" t="s">
        <v>28</v>
      </c>
    </row>
    <row r="3" spans="1:2" x14ac:dyDescent="0.3">
      <c r="A3" t="s">
        <v>29</v>
      </c>
      <c r="B3" t="s">
        <v>30</v>
      </c>
    </row>
    <row r="4" spans="1:2" x14ac:dyDescent="0.3">
      <c r="A4" t="s">
        <v>14</v>
      </c>
      <c r="B4" t="s">
        <v>15</v>
      </c>
    </row>
    <row r="5" spans="1:2" x14ac:dyDescent="0.3">
      <c r="A5" t="s">
        <v>5</v>
      </c>
      <c r="B5" t="s">
        <v>16</v>
      </c>
    </row>
    <row r="6" spans="1:2" x14ac:dyDescent="0.3">
      <c r="A6" t="s">
        <v>4</v>
      </c>
      <c r="B6" t="s">
        <v>17</v>
      </c>
    </row>
    <row r="7" spans="1:2" x14ac:dyDescent="0.3">
      <c r="A7" t="s">
        <v>2</v>
      </c>
      <c r="B7">
        <v>112</v>
      </c>
    </row>
    <row r="8" spans="1:2" x14ac:dyDescent="0.3">
      <c r="A8" t="s">
        <v>3</v>
      </c>
      <c r="B8">
        <v>34000</v>
      </c>
    </row>
    <row r="9" spans="1:2" x14ac:dyDescent="0.3">
      <c r="A9" t="s">
        <v>6</v>
      </c>
      <c r="B9">
        <v>52000</v>
      </c>
    </row>
    <row r="10" spans="1:2" x14ac:dyDescent="0.3">
      <c r="A10" t="s">
        <v>13</v>
      </c>
      <c r="B10" s="3" t="s">
        <v>31</v>
      </c>
    </row>
  </sheetData>
  <hyperlinks>
    <hyperlink ref="B10" r:id="rId1" display="https://www.corpwatch.org/company/fresenius, " xr:uid="{CA824731-9273-4827-80EC-40FBC100C1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workbookViewId="0">
      <selection activeCell="A8" sqref="A8"/>
    </sheetView>
  </sheetViews>
  <sheetFormatPr baseColWidth="10" defaultColWidth="17.19921875" defaultRowHeight="15.6" x14ac:dyDescent="0.3"/>
  <cols>
    <col min="1" max="16384" width="17.19921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>
        <v>5578000000</v>
      </c>
      <c r="C2" s="2">
        <v>5843000000</v>
      </c>
      <c r="D2" s="2">
        <v>8668000000</v>
      </c>
      <c r="E2" s="2">
        <v>8993000000</v>
      </c>
      <c r="F2" s="2">
        <v>9234000000</v>
      </c>
      <c r="G2" s="2">
        <v>9818000000</v>
      </c>
    </row>
    <row r="3" spans="1:7" x14ac:dyDescent="0.3">
      <c r="A3" s="1" t="s">
        <v>9</v>
      </c>
      <c r="B3" s="2">
        <v>483000000</v>
      </c>
      <c r="C3" s="2">
        <v>544000000</v>
      </c>
      <c r="D3" s="2">
        <v>728000000</v>
      </c>
      <c r="E3" s="2">
        <v>686000000</v>
      </c>
      <c r="F3" s="2">
        <v>664000000</v>
      </c>
      <c r="G3" s="2">
        <v>666000000</v>
      </c>
    </row>
    <row r="4" spans="1:7" x14ac:dyDescent="0.3">
      <c r="A4" s="1" t="s">
        <v>7</v>
      </c>
      <c r="B4" s="2">
        <v>640000000</v>
      </c>
      <c r="C4" s="2">
        <v>683000000</v>
      </c>
      <c r="D4" s="2">
        <v>1052000000</v>
      </c>
      <c r="E4" s="2">
        <v>1052000000</v>
      </c>
      <c r="F4" s="2">
        <v>1025000000</v>
      </c>
      <c r="G4" s="2">
        <v>1025000000</v>
      </c>
    </row>
    <row r="5" spans="1:7" x14ac:dyDescent="0.3">
      <c r="A5" s="1" t="s">
        <v>10</v>
      </c>
      <c r="B5" s="2"/>
      <c r="C5" s="2"/>
      <c r="D5" s="2"/>
      <c r="E5" s="2"/>
      <c r="F5" s="2"/>
      <c r="G5" s="2"/>
    </row>
    <row r="7" spans="1:7" x14ac:dyDescent="0.3">
      <c r="A7" s="4" t="s">
        <v>32</v>
      </c>
      <c r="B7" s="5"/>
      <c r="C7" s="5"/>
      <c r="D7" s="5"/>
      <c r="E7" s="5"/>
      <c r="F7" s="5"/>
      <c r="G7" s="5"/>
    </row>
    <row r="8" spans="1:7" x14ac:dyDescent="0.3">
      <c r="A8" s="4" t="s">
        <v>33</v>
      </c>
      <c r="B8" s="5">
        <f>(B4/B2)*100</f>
        <v>11.473646468268196</v>
      </c>
      <c r="C8" s="5">
        <f t="shared" ref="C8:G8" si="0">(C4/C2)*100</f>
        <v>11.689200753037824</v>
      </c>
      <c r="D8" s="5">
        <f t="shared" si="0"/>
        <v>12.136594370096908</v>
      </c>
      <c r="E8" s="5">
        <f t="shared" si="0"/>
        <v>11.697987323473813</v>
      </c>
      <c r="F8" s="5">
        <f t="shared" si="0"/>
        <v>11.100281568117826</v>
      </c>
      <c r="G8" s="5">
        <f t="shared" si="0"/>
        <v>10.440008148299043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10"/>
  <sheetViews>
    <sheetView workbookViewId="0">
      <selection activeCell="A10" sqref="A10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18</v>
      </c>
      <c r="B2">
        <v>26.7</v>
      </c>
    </row>
    <row r="3" spans="1:2" x14ac:dyDescent="0.3">
      <c r="A3" t="s">
        <v>19</v>
      </c>
      <c r="B3">
        <v>2.98</v>
      </c>
    </row>
    <row r="4" spans="1:2" x14ac:dyDescent="0.3">
      <c r="A4" t="s">
        <v>20</v>
      </c>
      <c r="B4">
        <v>1.85</v>
      </c>
    </row>
    <row r="5" spans="1:2" x14ac:dyDescent="0.3">
      <c r="A5" t="s">
        <v>21</v>
      </c>
      <c r="B5">
        <v>1.84</v>
      </c>
    </row>
    <row r="6" spans="1:2" x14ac:dyDescent="0.3">
      <c r="A6" t="s">
        <v>22</v>
      </c>
      <c r="B6">
        <v>1.75</v>
      </c>
    </row>
    <row r="7" spans="1:2" x14ac:dyDescent="0.3">
      <c r="A7" t="s">
        <v>23</v>
      </c>
      <c r="B7">
        <v>1.69</v>
      </c>
    </row>
    <row r="8" spans="1:2" x14ac:dyDescent="0.3">
      <c r="A8" t="s">
        <v>24</v>
      </c>
      <c r="B8">
        <v>1.22</v>
      </c>
    </row>
    <row r="9" spans="1:2" x14ac:dyDescent="0.3">
      <c r="A9" t="s">
        <v>25</v>
      </c>
      <c r="B9">
        <v>61.97</v>
      </c>
    </row>
    <row r="10" spans="1:2" x14ac:dyDescent="0.3">
      <c r="A1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EDDD-A92D-C342-B6C4-36EF773024CA}">
  <dimension ref="A1:B5"/>
  <sheetViews>
    <sheetView tabSelected="1" workbookViewId="0">
      <selection activeCell="C11" sqref="C11"/>
    </sheetView>
  </sheetViews>
  <sheetFormatPr baseColWidth="10" defaultRowHeight="15.6" x14ac:dyDescent="0.3"/>
  <cols>
    <col min="1" max="1" width="15.69921875" customWidth="1"/>
  </cols>
  <sheetData>
    <row r="1" spans="1:2" x14ac:dyDescent="0.3">
      <c r="A1" t="s">
        <v>34</v>
      </c>
      <c r="B1" t="s">
        <v>26</v>
      </c>
    </row>
    <row r="2" spans="1:2" x14ac:dyDescent="0.3">
      <c r="A2" t="s">
        <v>35</v>
      </c>
      <c r="B2" t="s">
        <v>36</v>
      </c>
    </row>
    <row r="3" spans="1:2" x14ac:dyDescent="0.3">
      <c r="A3" t="s">
        <v>37</v>
      </c>
      <c r="B3" t="s">
        <v>38</v>
      </c>
    </row>
    <row r="4" spans="1:2" x14ac:dyDescent="0.3">
      <c r="A4" t="s">
        <v>39</v>
      </c>
      <c r="B4" t="s">
        <v>41</v>
      </c>
    </row>
    <row r="5" spans="1:2" x14ac:dyDescent="0.3">
      <c r="A5" t="s">
        <v>40</v>
      </c>
      <c r="B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infos</vt:lpstr>
      <vt:lpstr>evolution</vt:lpstr>
      <vt:lpstr>actionnaires</vt:lpstr>
      <vt:lpstr>traductions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2021-10-11T09:18:15Z</dcterms:modified>
</cp:coreProperties>
</file>