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Sebastian\ENCO\Privatization\Databases\Entreprises Finales\"/>
    </mc:Choice>
  </mc:AlternateContent>
  <xr:revisionPtr revIDLastSave="0" documentId="13_ncr:1_{3C322811-B4F5-417A-82A8-7CDFCF5626ED}" xr6:coauthVersionLast="36" xr6:coauthVersionMax="47" xr10:uidLastSave="{00000000-0000-0000-0000-000000000000}"/>
  <bookViews>
    <workbookView xWindow="0" yWindow="0" windowWidth="23040" windowHeight="8484" activeTab="3" xr2:uid="{C30FD87E-EC4C-274A-9D2B-DAE1A0266671}"/>
  </bookViews>
  <sheets>
    <sheet name="infos" sheetId="1" r:id="rId1"/>
    <sheet name="evolution" sheetId="2" r:id="rId2"/>
    <sheet name="actionnaires" sheetId="3" r:id="rId3"/>
    <sheet name="traduc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B8" i="2"/>
  <c r="B3" i="2" l="1"/>
  <c r="C3" i="2"/>
  <c r="D3" i="2"/>
  <c r="E3" i="2"/>
  <c r="F3" i="2"/>
  <c r="G3" i="2"/>
  <c r="B4" i="2"/>
  <c r="C4" i="2"/>
  <c r="D4" i="2"/>
  <c r="E4" i="2"/>
  <c r="F4" i="2"/>
  <c r="G4" i="2"/>
  <c r="G2" i="2"/>
  <c r="C2" i="2"/>
  <c r="D2" i="2"/>
  <c r="E2" i="2"/>
  <c r="F2" i="2"/>
  <c r="B2" i="2"/>
  <c r="B12" i="3"/>
</calcChain>
</file>

<file path=xl/sharedStrings.xml><?xml version="1.0" encoding="utf-8"?>
<sst xmlns="http://schemas.openxmlformats.org/spreadsheetml/2006/main" count="49" uniqueCount="48">
  <si>
    <t>nom</t>
  </si>
  <si>
    <t>id</t>
  </si>
  <si>
    <t>facilities</t>
  </si>
  <si>
    <t>total_beds</t>
  </si>
  <si>
    <t>active_in</t>
  </si>
  <si>
    <t>country</t>
  </si>
  <si>
    <t>employees</t>
  </si>
  <si>
    <t>EBIT</t>
  </si>
  <si>
    <t>revenue</t>
  </si>
  <si>
    <t>net_profit</t>
  </si>
  <si>
    <t>equity</t>
  </si>
  <si>
    <t>shareholders</t>
  </si>
  <si>
    <t>shares</t>
  </si>
  <si>
    <t>ressources</t>
  </si>
  <si>
    <t>website</t>
  </si>
  <si>
    <t>Others</t>
  </si>
  <si>
    <t>hca</t>
  </si>
  <si>
    <t>https://www.hcahealthcare.co.uk/</t>
  </si>
  <si>
    <t>United Kingdom</t>
  </si>
  <si>
    <t>United States</t>
  </si>
  <si>
    <t>T.Rowe Price Associate</t>
  </si>
  <si>
    <t>The Vanguard Group</t>
  </si>
  <si>
    <t>Wellington Management Co.</t>
  </si>
  <si>
    <t>BlackRock Fund Advisors</t>
  </si>
  <si>
    <t>SSgA Funds Managament</t>
  </si>
  <si>
    <t>Harris Associates LP</t>
  </si>
  <si>
    <t>Sanders Capital LLC</t>
  </si>
  <si>
    <t>Invesco Advisers</t>
  </si>
  <si>
    <t>Longview Partners LLP</t>
  </si>
  <si>
    <t>Fidelity Management&amp;Research</t>
  </si>
  <si>
    <t>USD</t>
  </si>
  <si>
    <t>TAUX</t>
  </si>
  <si>
    <t>HCA Healthcare UK is a subsidiary of the US group HCA Healthcare. The accounts and shareholders are those of the US group.</t>
  </si>
  <si>
    <t>type</t>
  </si>
  <si>
    <t>Hospital</t>
  </si>
  <si>
    <t>profit_rate</t>
  </si>
  <si>
    <t>operating_margin</t>
  </si>
  <si>
    <t>shareholders_en</t>
  </si>
  <si>
    <t>shareholders_fr</t>
  </si>
  <si>
    <t>shareholders_es</t>
  </si>
  <si>
    <t>HCA Healthcare UK est la filiale du groupe états-uniens HCA Healthcare. Les comptes et actionnaires sont ceux du groupe états-unien.</t>
  </si>
  <si>
    <t>HCA Healthcare UK es la filial del grupo estadounidense HCA Healthcare. Las cuentas y accionistas son los del grupo estadounidense.</t>
  </si>
  <si>
    <t>HCA Healthcare UK</t>
  </si>
  <si>
    <t>https://www.nhsforsale.info/private-providers/hca-healthtrust-europe-new/, https://www.corpwatch.org/article/hospital-corporation-america-allegedly-profited-questionable-cardiac-procedures</t>
  </si>
  <si>
    <t>shareholders_de</t>
  </si>
  <si>
    <t>shareholders_it</t>
  </si>
  <si>
    <t>HCA Healthcare UK ist eine Tochtergesellschaft des US-Konzerns HCA Healthcare. Die Konten und Aktionäre sind die des US-Konzerns.</t>
  </si>
  <si>
    <t>HCA Healthcare UK è una sussidiaria del gruppo americano HCA Healthcare. Gli azionisti sono gli stessi del gruppo americano, così come i bilanci.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</si>
</sst>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#,##0.0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/>
    <xf numFmtId="164" fontId="0" fillId="0" borderId="0" xfId="0" applyNumberFormat="1" applyFill="1" applyBorder="1" applyAlignment="1">
      <alignment wrapText="1"/>
    </xf>
    <xf numFmtId="0" fontId="0" fillId="0" borderId="0" xfId="0" applyFill="1" applyBorder="1" applyAlignment="1"/>
    <xf numFmtId="0" fontId="0" fillId="2" borderId="0" xfId="0" applyFill="1" applyBorder="1" applyAlignment="1"/>
    <xf numFmtId="165" fontId="0" fillId="2" borderId="0" xfId="0" applyNumberFormat="1" applyFill="1"/>
    <xf numFmtId="0" fontId="0" fillId="0" borderId="0" xfId="0" applyAlignment="1">
      <alignment horizontal="right"/>
    </xf>
    <xf numFmtId="0" fontId="1" fillId="0" borderId="0" xfId="0" applyFont="1" applyFill="1" applyBorder="1" applyAlignment="1"/>
    <xf numFmtId="164" fontId="1" fillId="0" borderId="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E9EE-2E47-E14C-ACD1-5D4DA3615828}">
  <dimension ref="A1:B10"/>
  <sheetViews>
    <sheetView zoomScale="117" workbookViewId="0">
      <selection activeCell="B11" sqref="B11"/>
    </sheetView>
  </sheetViews>
  <sheetFormatPr baseColWidth="10" defaultRowHeight="15.6" x14ac:dyDescent="0.3"/>
  <sheetData>
    <row r="1" spans="1:2" x14ac:dyDescent="0.3">
      <c r="A1" t="s">
        <v>1</v>
      </c>
      <c r="B1" t="s">
        <v>16</v>
      </c>
    </row>
    <row r="2" spans="1:2" x14ac:dyDescent="0.3">
      <c r="A2" t="s">
        <v>0</v>
      </c>
      <c r="B2" t="s">
        <v>42</v>
      </c>
    </row>
    <row r="3" spans="1:2" x14ac:dyDescent="0.3">
      <c r="A3" t="s">
        <v>33</v>
      </c>
      <c r="B3" t="s">
        <v>34</v>
      </c>
    </row>
    <row r="4" spans="1:2" x14ac:dyDescent="0.3">
      <c r="A4" t="s">
        <v>14</v>
      </c>
      <c r="B4" t="s">
        <v>17</v>
      </c>
    </row>
    <row r="5" spans="1:2" x14ac:dyDescent="0.3">
      <c r="A5" t="s">
        <v>5</v>
      </c>
      <c r="B5" t="s">
        <v>19</v>
      </c>
    </row>
    <row r="6" spans="1:2" x14ac:dyDescent="0.3">
      <c r="A6" t="s">
        <v>4</v>
      </c>
      <c r="B6" t="s">
        <v>18</v>
      </c>
    </row>
    <row r="7" spans="1:2" x14ac:dyDescent="0.3">
      <c r="A7" t="s">
        <v>2</v>
      </c>
      <c r="B7" s="6">
        <v>9</v>
      </c>
    </row>
    <row r="8" spans="1:2" x14ac:dyDescent="0.3">
      <c r="A8" t="s">
        <v>3</v>
      </c>
      <c r="B8" s="6">
        <v>900</v>
      </c>
    </row>
    <row r="9" spans="1:2" x14ac:dyDescent="0.3">
      <c r="A9" t="s">
        <v>6</v>
      </c>
      <c r="B9">
        <v>8000</v>
      </c>
    </row>
    <row r="10" spans="1:2" x14ac:dyDescent="0.3">
      <c r="A10" t="s">
        <v>13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936B-CFD5-0142-88DD-E733A2AA59F5}">
  <dimension ref="A1:G17"/>
  <sheetViews>
    <sheetView topLeftCell="A9" workbookViewId="0">
      <selection activeCell="A7" sqref="A7:G8"/>
    </sheetView>
  </sheetViews>
  <sheetFormatPr baseColWidth="10" defaultColWidth="17.296875" defaultRowHeight="15.6" x14ac:dyDescent="0.3"/>
  <cols>
    <col min="1" max="16384" width="17.296875" style="1"/>
  </cols>
  <sheetData>
    <row r="1" spans="1:7" x14ac:dyDescent="0.3"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</row>
    <row r="2" spans="1:7" x14ac:dyDescent="0.3">
      <c r="A2" s="1" t="s">
        <v>8</v>
      </c>
      <c r="B2" s="2">
        <f>B10/B14</f>
        <v>35758832011.53569</v>
      </c>
      <c r="C2" s="2">
        <f t="shared" ref="C2:F2" si="0">C10/C14</f>
        <v>37472904624.277458</v>
      </c>
      <c r="D2" s="2">
        <f t="shared" si="0"/>
        <v>38593044863.28643</v>
      </c>
      <c r="E2" s="2">
        <f t="shared" si="0"/>
        <v>39499873064.2295</v>
      </c>
      <c r="F2" s="2">
        <f t="shared" si="0"/>
        <v>45860282294.086121</v>
      </c>
      <c r="G2" s="2">
        <f>G10/G14</f>
        <v>44912846435.419212</v>
      </c>
    </row>
    <row r="3" spans="1:7" x14ac:dyDescent="0.3">
      <c r="A3" s="1" t="s">
        <v>9</v>
      </c>
      <c r="B3" s="2">
        <f t="shared" ref="B3:G3" si="1">B11/B15</f>
        <v>2429704397.9812546</v>
      </c>
      <c r="C3" s="2">
        <f t="shared" si="1"/>
        <v>3099710982.6589599</v>
      </c>
      <c r="D3" s="2">
        <f t="shared" si="1"/>
        <v>2427218830.192018</v>
      </c>
      <c r="E3" s="2">
        <f t="shared" si="1"/>
        <v>3714140644.833714</v>
      </c>
      <c r="F3" s="2">
        <f t="shared" si="1"/>
        <v>3702876541.0041094</v>
      </c>
      <c r="G3" s="2">
        <f t="shared" si="1"/>
        <v>3823426878.159317</v>
      </c>
    </row>
    <row r="4" spans="1:7" x14ac:dyDescent="0.3">
      <c r="A4" s="1" t="s">
        <v>7</v>
      </c>
      <c r="B4" s="2">
        <f t="shared" ref="B4:G4" si="2">B12/B16</f>
        <v>3566149963.9509735</v>
      </c>
      <c r="C4" s="2">
        <f t="shared" si="2"/>
        <v>4344291907.514451</v>
      </c>
      <c r="D4" s="2">
        <f t="shared" si="2"/>
        <v>3876648084.2403321</v>
      </c>
      <c r="E4" s="2">
        <f t="shared" si="2"/>
        <v>4514682237.4545145</v>
      </c>
      <c r="F4" s="2">
        <f t="shared" si="2"/>
        <v>4684652492.4066467</v>
      </c>
      <c r="G4" s="2">
        <f t="shared" si="2"/>
        <v>4732438556.7369709</v>
      </c>
    </row>
    <row r="5" spans="1:7" x14ac:dyDescent="0.3">
      <c r="A5" s="1" t="s">
        <v>10</v>
      </c>
      <c r="B5" s="2"/>
      <c r="C5" s="2"/>
      <c r="D5" s="2"/>
      <c r="E5" s="2"/>
      <c r="F5" s="2"/>
      <c r="G5" s="2"/>
    </row>
    <row r="6" spans="1:7" x14ac:dyDescent="0.3">
      <c r="B6" s="2"/>
      <c r="C6" s="2"/>
      <c r="D6" s="2"/>
      <c r="E6" s="2"/>
      <c r="F6" s="2"/>
      <c r="G6" s="2"/>
    </row>
    <row r="7" spans="1:7" x14ac:dyDescent="0.3">
      <c r="A7" s="7" t="s">
        <v>35</v>
      </c>
      <c r="B7" s="8"/>
      <c r="C7" s="8"/>
      <c r="D7" s="8"/>
      <c r="E7" s="8"/>
      <c r="F7" s="8"/>
      <c r="G7" s="8"/>
    </row>
    <row r="8" spans="1:7" x14ac:dyDescent="0.3">
      <c r="A8" s="7" t="s">
        <v>36</v>
      </c>
      <c r="B8" s="8">
        <f>(B4/B2)*100</f>
        <v>9.9727808861333749</v>
      </c>
      <c r="C8" s="8">
        <f t="shared" ref="C8:G8" si="3">(C4/C2)*100</f>
        <v>11.593154977102916</v>
      </c>
      <c r="D8" s="8">
        <f t="shared" si="3"/>
        <v>10.044939698262025</v>
      </c>
      <c r="E8" s="8">
        <f t="shared" si="3"/>
        <v>11.429612014482506</v>
      </c>
      <c r="F8" s="8">
        <f t="shared" si="3"/>
        <v>10.21505376344086</v>
      </c>
      <c r="G8" s="8">
        <f t="shared" si="3"/>
        <v>10.536937496361555</v>
      </c>
    </row>
    <row r="10" spans="1:7" x14ac:dyDescent="0.3">
      <c r="A10" s="3" t="s">
        <v>30</v>
      </c>
      <c r="B10" s="2">
        <v>39678000000</v>
      </c>
      <c r="C10" s="2">
        <v>41490000000</v>
      </c>
      <c r="D10" s="2">
        <v>43614000000</v>
      </c>
      <c r="E10" s="2">
        <v>46677000000</v>
      </c>
      <c r="F10" s="2">
        <v>51336000000</v>
      </c>
      <c r="G10" s="2">
        <v>51533000000</v>
      </c>
    </row>
    <row r="11" spans="1:7" x14ac:dyDescent="0.3">
      <c r="B11" s="2">
        <v>2696000000</v>
      </c>
      <c r="C11" s="2">
        <v>3432000000</v>
      </c>
      <c r="D11" s="2">
        <v>2743000000</v>
      </c>
      <c r="E11" s="2">
        <v>4389000000</v>
      </c>
      <c r="F11" s="2">
        <v>4145000000</v>
      </c>
      <c r="G11" s="2">
        <v>4387000000</v>
      </c>
    </row>
    <row r="12" spans="1:7" x14ac:dyDescent="0.3">
      <c r="B12" s="2">
        <v>3957000000</v>
      </c>
      <c r="C12" s="2">
        <v>4810000000</v>
      </c>
      <c r="D12" s="2">
        <v>4381000000</v>
      </c>
      <c r="E12" s="2">
        <v>5335000000</v>
      </c>
      <c r="F12" s="2">
        <v>5244000000</v>
      </c>
      <c r="G12" s="2">
        <v>5430000000</v>
      </c>
    </row>
    <row r="13" spans="1:7" x14ac:dyDescent="0.3">
      <c r="B13" s="2"/>
      <c r="C13" s="2"/>
      <c r="D13" s="2"/>
      <c r="E13" s="2"/>
      <c r="F13" s="2"/>
      <c r="G13" s="2"/>
    </row>
    <row r="14" spans="1:7" x14ac:dyDescent="0.3">
      <c r="A14" s="4" t="s">
        <v>31</v>
      </c>
      <c r="B14" s="5">
        <v>1.1095999999999999</v>
      </c>
      <c r="C14" s="5">
        <v>1.1072</v>
      </c>
      <c r="D14" s="5">
        <v>1.1301000000000001</v>
      </c>
      <c r="E14" s="5">
        <v>1.1817</v>
      </c>
      <c r="F14" s="5">
        <v>1.1194</v>
      </c>
      <c r="G14" s="5">
        <v>1.1474</v>
      </c>
    </row>
    <row r="15" spans="1:7" x14ac:dyDescent="0.3">
      <c r="A15" s="4"/>
      <c r="B15" s="5">
        <v>1.1095999999999999</v>
      </c>
      <c r="C15" s="5">
        <v>1.1072</v>
      </c>
      <c r="D15" s="5">
        <v>1.1301000000000001</v>
      </c>
      <c r="E15" s="5">
        <v>1.1817</v>
      </c>
      <c r="F15" s="5">
        <v>1.1194</v>
      </c>
      <c r="G15" s="5">
        <v>1.1474</v>
      </c>
    </row>
    <row r="16" spans="1:7" x14ac:dyDescent="0.3">
      <c r="A16" s="4"/>
      <c r="B16" s="5">
        <v>1.1095999999999999</v>
      </c>
      <c r="C16" s="5">
        <v>1.1072</v>
      </c>
      <c r="D16" s="5">
        <v>1.1301000000000001</v>
      </c>
      <c r="E16" s="5">
        <v>1.1817</v>
      </c>
      <c r="F16" s="5">
        <v>1.1194</v>
      </c>
      <c r="G16" s="5">
        <v>1.1474</v>
      </c>
    </row>
    <row r="17" spans="1:7" x14ac:dyDescent="0.3">
      <c r="A17" s="4"/>
      <c r="B17" s="5">
        <v>1.1095999999999999</v>
      </c>
      <c r="C17" s="5">
        <v>1.1072</v>
      </c>
      <c r="D17" s="5">
        <v>1.1301000000000001</v>
      </c>
      <c r="E17" s="5">
        <v>1.1817</v>
      </c>
      <c r="F17" s="5">
        <v>1.1194</v>
      </c>
      <c r="G17" s="5">
        <v>1.1474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3B62-340C-E64F-9B79-31DF8FF05EEA}">
  <dimension ref="A1:B13"/>
  <sheetViews>
    <sheetView workbookViewId="0">
      <selection activeCell="A13" sqref="A13"/>
    </sheetView>
  </sheetViews>
  <sheetFormatPr baseColWidth="10" defaultRowHeight="15.6" x14ac:dyDescent="0.3"/>
  <cols>
    <col min="1" max="1" width="21.19921875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20</v>
      </c>
      <c r="B2">
        <v>6.97</v>
      </c>
    </row>
    <row r="3" spans="1:2" x14ac:dyDescent="0.3">
      <c r="A3" t="s">
        <v>21</v>
      </c>
      <c r="B3">
        <v>5.89</v>
      </c>
    </row>
    <row r="4" spans="1:2" x14ac:dyDescent="0.3">
      <c r="A4" t="s">
        <v>22</v>
      </c>
      <c r="B4">
        <v>5.1100000000000003</v>
      </c>
    </row>
    <row r="5" spans="1:2" x14ac:dyDescent="0.3">
      <c r="A5" t="s">
        <v>23</v>
      </c>
      <c r="B5">
        <v>3.36</v>
      </c>
    </row>
    <row r="6" spans="1:2" x14ac:dyDescent="0.3">
      <c r="A6" t="s">
        <v>24</v>
      </c>
      <c r="B6">
        <v>3.19</v>
      </c>
    </row>
    <row r="7" spans="1:2" x14ac:dyDescent="0.3">
      <c r="A7" t="s">
        <v>25</v>
      </c>
      <c r="B7">
        <v>2.66</v>
      </c>
    </row>
    <row r="8" spans="1:2" x14ac:dyDescent="0.3">
      <c r="A8" t="s">
        <v>26</v>
      </c>
      <c r="B8">
        <v>2.31</v>
      </c>
    </row>
    <row r="9" spans="1:2" x14ac:dyDescent="0.3">
      <c r="A9" t="s">
        <v>27</v>
      </c>
      <c r="B9">
        <v>1.52</v>
      </c>
    </row>
    <row r="10" spans="1:2" x14ac:dyDescent="0.3">
      <c r="A10" t="s">
        <v>28</v>
      </c>
      <c r="B10">
        <v>1.52</v>
      </c>
    </row>
    <row r="11" spans="1:2" x14ac:dyDescent="0.3">
      <c r="A11" t="s">
        <v>29</v>
      </c>
      <c r="B11">
        <v>1.28</v>
      </c>
    </row>
    <row r="12" spans="1:2" x14ac:dyDescent="0.3">
      <c r="A12" t="s">
        <v>15</v>
      </c>
      <c r="B12">
        <f>100-(SUM(B2:B11))</f>
        <v>66.19</v>
      </c>
    </row>
    <row r="13" spans="1:2" x14ac:dyDescent="0.3">
      <c r="A13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2B11-ACB2-4831-A11C-1ACC3002389A}">
  <dimension ref="A1:B5"/>
  <sheetViews>
    <sheetView tabSelected="1" workbookViewId="0">
      <selection activeCell="B5" sqref="B5"/>
    </sheetView>
  </sheetViews>
  <sheetFormatPr baseColWidth="10" defaultRowHeight="15.6" x14ac:dyDescent="0.3"/>
  <cols>
    <col min="1" max="1" width="15.59765625" customWidth="1"/>
  </cols>
  <sheetData>
    <row r="1" spans="1:2" x14ac:dyDescent="0.3">
      <c r="A1" t="s">
        <v>37</v>
      </c>
      <c r="B1" t="s">
        <v>32</v>
      </c>
    </row>
    <row r="2" spans="1:2" x14ac:dyDescent="0.3">
      <c r="A2" t="s">
        <v>38</v>
      </c>
      <c r="B2" t="s">
        <v>40</v>
      </c>
    </row>
    <row r="3" spans="1:2" x14ac:dyDescent="0.3">
      <c r="A3" t="s">
        <v>39</v>
      </c>
      <c r="B3" t="s">
        <v>41</v>
      </c>
    </row>
    <row r="4" spans="1:2" x14ac:dyDescent="0.3">
      <c r="A4" t="s">
        <v>44</v>
      </c>
      <c r="B4" t="s">
        <v>46</v>
      </c>
    </row>
    <row r="5" spans="1:2" x14ac:dyDescent="0.3">
      <c r="A5" t="s">
        <v>45</v>
      </c>
      <c r="B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infos</vt:lpstr>
      <vt:lpstr>evolution</vt:lpstr>
      <vt:lpstr>actionnaires</vt:lpstr>
      <vt:lpstr>traductions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</cp:lastModifiedBy>
  <dcterms:created xsi:type="dcterms:W3CDTF">2021-07-28T08:29:11Z</dcterms:created>
  <dcterms:modified xsi:type="dcterms:W3CDTF">2021-10-11T09:21:05Z</dcterms:modified>
</cp:coreProperties>
</file>