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<sst xmlns="http://schemas.openxmlformats.org/spreadsheetml/2006/main" count="2255" uniqueCount="1029">
  <si>
    <t xml:space="preserve">row.names</t>
  </si>
  <si>
    <t xml:space="preserve">tubelabelorigin</t>
  </si>
  <si>
    <t xml:space="preserve">samplename</t>
  </si>
  <si>
    <t xml:space="preserve">numberofvials</t>
  </si>
  <si>
    <t xml:space="preserve">sourcelab</t>
  </si>
  <si>
    <t xml:space="preserve">expperson</t>
  </si>
  <si>
    <t xml:space="preserve">cellssource</t>
  </si>
  <si>
    <t xml:space="preserve">samplecollectiondate</t>
  </si>
  <si>
    <t xml:space="preserve">typeofcells</t>
  </si>
  <si>
    <t xml:space="preserve">donor</t>
  </si>
  <si>
    <t xml:space="preserve">isolationmethod</t>
  </si>
  <si>
    <t xml:space="preserve">cellspurificationmethod</t>
  </si>
  <si>
    <t xml:space="preserve">selectionmethod</t>
  </si>
  <si>
    <t xml:space="preserve">rnapreservation</t>
  </si>
  <si>
    <t xml:space="preserve">rnaextractiondate</t>
  </si>
  <si>
    <t xml:space="preserve">rnavolumeul</t>
  </si>
  <si>
    <t xml:space="preserve">rnaavailableul</t>
  </si>
  <si>
    <t xml:space="preserve">rnaqctesteddate</t>
  </si>
  <si>
    <t xml:space="preserve">bioanalyzerrnangul</t>
  </si>
  <si>
    <t xml:space="preserve">rnaqcpassed</t>
  </si>
  <si>
    <t xml:space="preserve">rin</t>
  </si>
  <si>
    <t xml:space="preserve">nanodroprnangul</t>
  </si>
  <si>
    <t xml:space="preserve">x260280</t>
  </si>
  <si>
    <t xml:space="preserve">x260230</t>
  </si>
  <si>
    <t xml:space="preserve">rnausedtoconstructlibrariesul</t>
  </si>
  <si>
    <t xml:space="preserve">rnausedtoconstructlibrariesng</t>
  </si>
  <si>
    <t xml:space="preserve">libraryqctesteddate</t>
  </si>
  <si>
    <t xml:space="preserve">libqcpassed</t>
  </si>
  <si>
    <t xml:space="preserve">index</t>
  </si>
  <si>
    <t xml:space="preserve">libraryvolumeul</t>
  </si>
  <si>
    <t xml:space="preserve">libraryvolumesenttonajibslabul</t>
  </si>
  <si>
    <t xml:space="preserve">shipmentdate</t>
  </si>
  <si>
    <t xml:space="preserve">oldnew</t>
  </si>
  <si>
    <t xml:space="preserve">countersampleatcideimul</t>
  </si>
  <si>
    <t xml:space="preserve">drug</t>
  </si>
  <si>
    <t xml:space="preserve">descriptonandremarks</t>
  </si>
  <si>
    <t xml:space="preserve">observation</t>
  </si>
  <si>
    <t xml:space="preserve">librarybioanalyzerprofileelsayedlabfilenamewelllane</t>
  </si>
  <si>
    <t xml:space="preserve">libraryconcnm</t>
  </si>
  <si>
    <t xml:space="preserve">samplefor100ul2or4nmsequencing</t>
  </si>
  <si>
    <t xml:space="preserve">waterfor100ul2or4nmsequencing</t>
  </si>
  <si>
    <t xml:space="preserve">sequencingorderno</t>
  </si>
  <si>
    <t xml:space="preserve">seqorderdate</t>
  </si>
  <si>
    <t xml:space="preserve">seqcompletedate</t>
  </si>
  <si>
    <t xml:space="preserve">totalreads</t>
  </si>
  <si>
    <t xml:space="preserve">trimmedreads</t>
  </si>
  <si>
    <t xml:space="preserve">percentkept</t>
  </si>
  <si>
    <t xml:space="preserve">hg38100salmonfile</t>
  </si>
  <si>
    <t xml:space="preserve">hg38100hisatfile</t>
  </si>
  <si>
    <t xml:space="preserve">hisatsinglemappedhg38</t>
  </si>
  <si>
    <t xml:space="preserve">hisatmultimappedhg38</t>
  </si>
  <si>
    <t xml:space="preserve">hisatmappingratehg38</t>
  </si>
  <si>
    <t xml:space="preserve">lpanamensisv36hisatfile</t>
  </si>
  <si>
    <t xml:space="preserve">hisatlpsinglemapped</t>
  </si>
  <si>
    <t xml:space="preserve">hisatlpmultimapped</t>
  </si>
  <si>
    <t xml:space="preserve">parasitemappingrate</t>
  </si>
  <si>
    <t xml:space="preserve">parasitehostratio</t>
  </si>
  <si>
    <t xml:space="preserve">x68</t>
  </si>
  <si>
    <t xml:space="preserve">macrophagetreatment</t>
  </si>
  <si>
    <t xml:space="preserve">macrophagezymodeme</t>
  </si>
  <si>
    <t xml:space="preserve">strainid</t>
  </si>
  <si>
    <t xml:space="preserve">slr1fwd</t>
  </si>
  <si>
    <t xml:space="preserve">slr1rc</t>
  </si>
  <si>
    <t xml:space="preserve">slr2fwd</t>
  </si>
  <si>
    <t xml:space="preserve">slr2rc</t>
  </si>
  <si>
    <t xml:space="preserve">slsum</t>
  </si>
  <si>
    <t xml:space="preserve">slvsreads</t>
  </si>
  <si>
    <t xml:space="preserve">slvshuman</t>
  </si>
  <si>
    <t xml:space="preserve">trimomatic_input</t>
  </si>
  <si>
    <t xml:space="preserve">trimomatic_output</t>
  </si>
  <si>
    <t xml:space="preserve">trimomatic_percent</t>
  </si>
  <si>
    <t xml:space="preserve">fastqc_pct_gc</t>
  </si>
  <si>
    <t xml:space="preserve">hisat_rrna_single_concordant</t>
  </si>
  <si>
    <t xml:space="preserve">hisat_rrna_multi_concordant</t>
  </si>
  <si>
    <t xml:space="preserve">hisat_rrna_percent</t>
  </si>
  <si>
    <t xml:space="preserve">hisat_genome_single_concordant</t>
  </si>
  <si>
    <t xml:space="preserve">hisat_genome_multi_concordant</t>
  </si>
  <si>
    <t xml:space="preserve">hisat_genome_single_all</t>
  </si>
  <si>
    <t xml:space="preserve">hisat_genome_multi_all</t>
  </si>
  <si>
    <t xml:space="preserve">hisat_genome_percent</t>
  </si>
  <si>
    <t xml:space="preserve">hisat_count_table</t>
  </si>
  <si>
    <t xml:space="preserve">TMRC30051</t>
  </si>
  <si>
    <t xml:space="preserve">M2169+S</t>
  </si>
  <si>
    <t xml:space="preserve">Macrofagos+2169+SbV</t>
  </si>
  <si>
    <t xml:space="preserve">MAG</t>
  </si>
  <si>
    <t xml:space="preserve">MR</t>
  </si>
  <si>
    <t xml:space="preserve">H. sapiens</t>
  </si>
  <si>
    <t xml:space="preserve">Macrophages</t>
  </si>
  <si>
    <t xml:space="preserve">d01</t>
  </si>
  <si>
    <t xml:space="preserve">Ficoll</t>
  </si>
  <si>
    <t xml:space="preserve">MACS</t>
  </si>
  <si>
    <t xml:space="preserve">Positive selection of CD14+ cells</t>
  </si>
  <si>
    <t xml:space="preserve">Trizol</t>
  </si>
  <si>
    <t xml:space="preserve">20200113</t>
  </si>
  <si>
    <t xml:space="preserve">121</t>
  </si>
  <si>
    <t xml:space="preserve">Y</t>
  </si>
  <si>
    <t xml:space="preserve">10</t>
  </si>
  <si>
    <t xml:space="preserve">previous</t>
  </si>
  <si>
    <t xml:space="preserve">Antimony</t>
  </si>
  <si>
    <t xml:space="preserve">libqc20200224_01:G1</t>
  </si>
  <si>
    <t xml:space="preserve">elsayed_166389_1</t>
  </si>
  <si>
    <t xml:space="preserve">preprocessing/TMRC30051/outputs/salmon_hg38_100/quant.sf</t>
  </si>
  <si>
    <t xml:space="preserve">preprocessing/TMRC30051/outputs/03hisat2_hg38_100/hg38_100_genome-paired_gene_sno_gene_ID.count.xz</t>
  </si>
  <si>
    <t xml:space="preserve">preprocessing/TMRC30051/outputs/40hisat2_lpanamensis_v36/lpanamensis_v36_genome-paired_all_sno_gene_ID.count.xz</t>
  </si>
  <si>
    <t xml:space="preserve">inf_sb</t>
  </si>
  <si>
    <t xml:space="preserve">z2.3</t>
  </si>
  <si>
    <t xml:space="preserve">2169</t>
  </si>
  <si>
    <t xml:space="preserve">76480769</t>
  </si>
  <si>
    <t xml:space="preserve">65292848</t>
  </si>
  <si>
    <t xml:space="preserve">0.854</t>
  </si>
  <si>
    <t xml:space="preserve">52</t>
  </si>
  <si>
    <t xml:space="preserve">60001454</t>
  </si>
  <si>
    <t xml:space="preserve">2820381</t>
  </si>
  <si>
    <t xml:space="preserve">1645069</t>
  </si>
  <si>
    <t xml:space="preserve">0.919</t>
  </si>
  <si>
    <t xml:space="preserve">TMRC30057</t>
  </si>
  <si>
    <t xml:space="preserve">M12251</t>
  </si>
  <si>
    <t xml:space="preserve">Macrofagos+12251 (z2.3)</t>
  </si>
  <si>
    <t xml:space="preserve">96</t>
  </si>
  <si>
    <t xml:space="preserve">9.40</t>
  </si>
  <si>
    <t xml:space="preserve">none</t>
  </si>
  <si>
    <t xml:space="preserve">libqc20200224_01:E2</t>
  </si>
  <si>
    <t xml:space="preserve">preprocessing/TMRC30057/outputs/salmon_hg38_100/quant.sf</t>
  </si>
  <si>
    <t xml:space="preserve">preprocessing/TMRC30057/outputs/03hisat2_hg38_100/hg38_100_genome-paired_gene_sno_gene_ID.count.xz</t>
  </si>
  <si>
    <t xml:space="preserve">preprocessing/TMRC30057/outputs/40hisat2_lpanamensis_v36/lpanamensis_v36_genome-paired_all_sno_gene_ID.count.xz</t>
  </si>
  <si>
    <t xml:space="preserve">inf</t>
  </si>
  <si>
    <t xml:space="preserve">12251</t>
  </si>
  <si>
    <t xml:space="preserve">48622214</t>
  </si>
  <si>
    <t xml:space="preserve">41004861</t>
  </si>
  <si>
    <t xml:space="preserve">0.843</t>
  </si>
  <si>
    <t xml:space="preserve">31949639</t>
  </si>
  <si>
    <t xml:space="preserve">2991051</t>
  </si>
  <si>
    <t xml:space="preserve">987461</t>
  </si>
  <si>
    <t xml:space="preserve">0.779</t>
  </si>
  <si>
    <t xml:space="preserve">TMRC30059</t>
  </si>
  <si>
    <t xml:space="preserve">M0</t>
  </si>
  <si>
    <t xml:space="preserve">Macrofagos</t>
  </si>
  <si>
    <t xml:space="preserve">179</t>
  </si>
  <si>
    <t xml:space="preserve">9.90</t>
  </si>
  <si>
    <t xml:space="preserve">libqc20200224_01:B1</t>
  </si>
  <si>
    <t xml:space="preserve">elsayed_166389_2</t>
  </si>
  <si>
    <t xml:space="preserve">preprocessing/TMRC30059/outputs/salmon_hg38_100/quant.sf</t>
  </si>
  <si>
    <t xml:space="preserve">preprocessing/TMRC30059/outputs/03hisat2_hg38_100/hg38_100_genome-paired_gene_sno_gene_ID.count.xz</t>
  </si>
  <si>
    <t xml:space="preserve">uninf</t>
  </si>
  <si>
    <t xml:space="preserve">30651064</t>
  </si>
  <si>
    <t xml:space="preserve">29230499</t>
  </si>
  <si>
    <t xml:space="preserve">0.954</t>
  </si>
  <si>
    <t xml:space="preserve">53</t>
  </si>
  <si>
    <t xml:space="preserve">26986949</t>
  </si>
  <si>
    <t xml:space="preserve">1275634</t>
  </si>
  <si>
    <t xml:space="preserve">651344</t>
  </si>
  <si>
    <t xml:space="preserve">0.923</t>
  </si>
  <si>
    <t xml:space="preserve">TMRC30060</t>
  </si>
  <si>
    <t xml:space="preserve">M0+S</t>
  </si>
  <si>
    <t xml:space="preserve">Macrofagos+SbV</t>
  </si>
  <si>
    <t xml:space="preserve">171</t>
  </si>
  <si>
    <t xml:space="preserve">libqc20200224_01:C1</t>
  </si>
  <si>
    <t xml:space="preserve">preprocessing/TMRC30060/outputs/salmon_hg38_100/quant.sf</t>
  </si>
  <si>
    <t xml:space="preserve">preprocessing/TMRC30060/outputs/03hisat2_hg38_100/hg38_100_genome-paired_gene_sno_gene_ID.count.xz</t>
  </si>
  <si>
    <t xml:space="preserve">uninf_sb</t>
  </si>
  <si>
    <t xml:space="preserve">56458945</t>
  </si>
  <si>
    <t xml:space="preserve">53901169</t>
  </si>
  <si>
    <t xml:space="preserve">0.955</t>
  </si>
  <si>
    <t xml:space="preserve">54</t>
  </si>
  <si>
    <t xml:space="preserve">50149597</t>
  </si>
  <si>
    <t xml:space="preserve">2461646</t>
  </si>
  <si>
    <t xml:space="preserve">897815</t>
  </si>
  <si>
    <t xml:space="preserve">0.93</t>
  </si>
  <si>
    <t xml:space="preserve">TMRC30061</t>
  </si>
  <si>
    <t xml:space="preserve">M10772</t>
  </si>
  <si>
    <t xml:space="preserve">Macrofagos+10772 (z2.3)</t>
  </si>
  <si>
    <t xml:space="preserve">207</t>
  </si>
  <si>
    <t xml:space="preserve">libqc20200224_01:D1</t>
  </si>
  <si>
    <t xml:space="preserve">preprocessing/TMRC30061/outputs/salmon_hg38_100/quant.sf</t>
  </si>
  <si>
    <t xml:space="preserve">preprocessing/TMRC30061/outputs/03hisat2_hg38_100/hg38_100_genome-paired_gene_sno_gene_ID.count.xz</t>
  </si>
  <si>
    <t xml:space="preserve">preprocessing/TMRC30061/outputs/40hisat2_lpanamensis_v36/lpanamensis_v36_genome-paired_all_sno_gene_ID.count.xz</t>
  </si>
  <si>
    <t xml:space="preserve">10772</t>
  </si>
  <si>
    <t xml:space="preserve">86048061</t>
  </si>
  <si>
    <t xml:space="preserve">81887147</t>
  </si>
  <si>
    <t xml:space="preserve">0.952</t>
  </si>
  <si>
    <t xml:space="preserve">75112778</t>
  </si>
  <si>
    <t xml:space="preserve">3611467</t>
  </si>
  <si>
    <t xml:space="preserve">1729397</t>
  </si>
  <si>
    <t xml:space="preserve">0.917</t>
  </si>
  <si>
    <t xml:space="preserve">TMRC30062</t>
  </si>
  <si>
    <t xml:space="preserve">M10772+S</t>
  </si>
  <si>
    <t xml:space="preserve">Macrofagos+10772+SbV</t>
  </si>
  <si>
    <t xml:space="preserve">213</t>
  </si>
  <si>
    <t xml:space="preserve">libqc20200224_01:E1</t>
  </si>
  <si>
    <t xml:space="preserve">preprocessing/TMRC30062/outputs/salmon_hg38_100/quant.sf</t>
  </si>
  <si>
    <t xml:space="preserve">preprocessing/TMRC30062/outputs/03hisat2_hg38_100/hg38_100_genome-paired_gene_sno_gene_ID.count.xz</t>
  </si>
  <si>
    <t xml:space="preserve">preprocessing/TMRC30062/outputs/40hisat2_lpanamensis_v36/lpanamensis_v36_genome-paired_all_sno_gene_ID.count.xz</t>
  </si>
  <si>
    <t xml:space="preserve">71753984</t>
  </si>
  <si>
    <t xml:space="preserve">68741125</t>
  </si>
  <si>
    <t xml:space="preserve">0.958</t>
  </si>
  <si>
    <t xml:space="preserve">63929147</t>
  </si>
  <si>
    <t xml:space="preserve">3071881</t>
  </si>
  <si>
    <t xml:space="preserve">1200542</t>
  </si>
  <si>
    <t xml:space="preserve">TMRC30063</t>
  </si>
  <si>
    <t xml:space="preserve">M2169</t>
  </si>
  <si>
    <t xml:space="preserve">Macrofagos+2169 (z2.3)</t>
  </si>
  <si>
    <t xml:space="preserve">186</t>
  </si>
  <si>
    <t xml:space="preserve">libqc20200224_01:F1</t>
  </si>
  <si>
    <t xml:space="preserve">preprocessing/TMRC30063/outputs/salmon_hg38_100/quant.sf</t>
  </si>
  <si>
    <t xml:space="preserve">preprocessing/TMRC30063/outputs/03hisat2_hg38_100/hg38_100_genome-paired_gene_sno_gene_ID.count.xz</t>
  </si>
  <si>
    <t xml:space="preserve">preprocessing/TMRC30063/outputs/40hisat2_lpanamensis_v36/lpanamensis_v36_genome-paired_all_sno_gene_ID.count.xz</t>
  </si>
  <si>
    <t xml:space="preserve">51424636</t>
  </si>
  <si>
    <t xml:space="preserve">49046859</t>
  </si>
  <si>
    <t xml:space="preserve">41879322</t>
  </si>
  <si>
    <t xml:space="preserve">1962890</t>
  </si>
  <si>
    <t xml:space="preserve">1135558</t>
  </si>
  <si>
    <t xml:space="preserve">TMRC30064</t>
  </si>
  <si>
    <t xml:space="preserve">M12309</t>
  </si>
  <si>
    <t xml:space="preserve">Macrofagos+12309 (z2.2)</t>
  </si>
  <si>
    <t xml:space="preserve">153</t>
  </si>
  <si>
    <t xml:space="preserve">libqc20200224_01:H1</t>
  </si>
  <si>
    <t xml:space="preserve">preprocessing/TMRC30064/outputs/salmon_hg38_100/quant.sf</t>
  </si>
  <si>
    <t xml:space="preserve">preprocessing/TMRC30064/outputs/03hisat2_hg38_100/hg38_100_genome-paired_gene_sno_gene_ID.count.xz</t>
  </si>
  <si>
    <t xml:space="preserve">preprocessing/TMRC30064/outputs/40hisat2_lpanamensis_v36/lpanamensis_v36_genome-paired_all_sno_gene_ID.count.xz</t>
  </si>
  <si>
    <t xml:space="preserve">z2.2</t>
  </si>
  <si>
    <t xml:space="preserve">12309</t>
  </si>
  <si>
    <t xml:space="preserve">81207378</t>
  </si>
  <si>
    <t xml:space="preserve">77995569</t>
  </si>
  <si>
    <t xml:space="preserve">0.96</t>
  </si>
  <si>
    <t xml:space="preserve">65567441</t>
  </si>
  <si>
    <t xml:space="preserve">3227032</t>
  </si>
  <si>
    <t xml:space="preserve">1225707</t>
  </si>
  <si>
    <t xml:space="preserve">0.841</t>
  </si>
  <si>
    <t xml:space="preserve">TMRC30065</t>
  </si>
  <si>
    <t xml:space="preserve">M12309+S</t>
  </si>
  <si>
    <t xml:space="preserve">Macrofagos+12309+SbV</t>
  </si>
  <si>
    <t xml:space="preserve">188</t>
  </si>
  <si>
    <t xml:space="preserve">libqc20200224_01:A2</t>
  </si>
  <si>
    <t xml:space="preserve">preprocessing/TMRC30065/outputs/salmon_hg38_100/quant.sf</t>
  </si>
  <si>
    <t xml:space="preserve">preprocessing/TMRC30065/outputs/03hisat2_hg38_100/hg38_100_genome-paired_gene_sno_gene_ID.count.xz</t>
  </si>
  <si>
    <t xml:space="preserve">preprocessing/TMRC30065/outputs/40hisat2_lpanamensis_v36/lpanamensis_v36_genome-paired_all_sno_gene_ID.count.xz</t>
  </si>
  <si>
    <t xml:space="preserve">50758168</t>
  </si>
  <si>
    <t xml:space="preserve">48701836</t>
  </si>
  <si>
    <t xml:space="preserve">0.959</t>
  </si>
  <si>
    <t xml:space="preserve">45273468</t>
  </si>
  <si>
    <t xml:space="preserve">2516071</t>
  </si>
  <si>
    <t xml:space="preserve">660608</t>
  </si>
  <si>
    <t xml:space="preserve">TMRC30066</t>
  </si>
  <si>
    <t xml:space="preserve">M12367+S</t>
  </si>
  <si>
    <t xml:space="preserve">Macrofagos+12367+SbV</t>
  </si>
  <si>
    <t xml:space="preserve">151</t>
  </si>
  <si>
    <t xml:space="preserve">libqc20200224_01:B2</t>
  </si>
  <si>
    <t xml:space="preserve">preprocessing/TMRC30066/outputs/salmon_hg38_100/quant.sf</t>
  </si>
  <si>
    <t xml:space="preserve">preprocessing/TMRC30066/outputs/03hisat2_hg38_100/hg38_100_genome-paired_gene_sno_gene_ID.count.xz</t>
  </si>
  <si>
    <t xml:space="preserve">preprocessing/TMRC30066/outputs/40hisat2_lpanamensis_v36/lpanamensis_v36_genome-paired_all_sno_gene_ID.count.xz</t>
  </si>
  <si>
    <t xml:space="preserve">12367</t>
  </si>
  <si>
    <t xml:space="preserve">12254196</t>
  </si>
  <si>
    <t xml:space="preserve">11769738</t>
  </si>
  <si>
    <t xml:space="preserve">11022782</t>
  </si>
  <si>
    <t xml:space="preserve">510320</t>
  </si>
  <si>
    <t xml:space="preserve">177799</t>
  </si>
  <si>
    <t xml:space="preserve">0.937</t>
  </si>
  <si>
    <t xml:space="preserve">TMRC30067</t>
  </si>
  <si>
    <t xml:space="preserve">M11126</t>
  </si>
  <si>
    <t xml:space="preserve">Macrofagos+11126 (z2.2)</t>
  </si>
  <si>
    <t xml:space="preserve">170</t>
  </si>
  <si>
    <t xml:space="preserve">There was an error in the transcription and the vial was marked as 1126, but corresponds to strain 11126.</t>
  </si>
  <si>
    <t xml:space="preserve">libqc20200224_01:C2</t>
  </si>
  <si>
    <t xml:space="preserve">preprocessing/TMRC30067/outputs/salmon_hg38_100/quant.sf</t>
  </si>
  <si>
    <t xml:space="preserve">preprocessing/TMRC30067/outputs/03hisat2_hg38_100/hg38_100_genome-paired_gene_sno_gene_ID.count.xz</t>
  </si>
  <si>
    <t xml:space="preserve">preprocessing/TMRC30067/outputs/40hisat2_lpanamensis_v36/lpanamensis_v36_genome-paired_all_sno_gene_ID.count.xz</t>
  </si>
  <si>
    <t xml:space="preserve">11126</t>
  </si>
  <si>
    <t xml:space="preserve">40885578</t>
  </si>
  <si>
    <t xml:space="preserve">39232582</t>
  </si>
  <si>
    <t xml:space="preserve">33771478</t>
  </si>
  <si>
    <t xml:space="preserve">1725159</t>
  </si>
  <si>
    <t xml:space="preserve">677656</t>
  </si>
  <si>
    <t xml:space="preserve">0.861</t>
  </si>
  <si>
    <t xml:space="preserve">TMRC30069</t>
  </si>
  <si>
    <t xml:space="preserve">M12251+S</t>
  </si>
  <si>
    <t xml:space="preserve">Macrofagos+12251+SbV</t>
  </si>
  <si>
    <t xml:space="preserve">73</t>
  </si>
  <si>
    <t xml:space="preserve">9.60</t>
  </si>
  <si>
    <t xml:space="preserve">libqc20200224_01:F2</t>
  </si>
  <si>
    <t xml:space="preserve">preprocessing/TMRC30069/outputs/salmon_hg38_100/quant.sf</t>
  </si>
  <si>
    <t xml:space="preserve">preprocessing/TMRC30069/outputs/03hisat2_hg38_100/hg38_100_genome-paired_gene_sno_gene_ID.count.xz</t>
  </si>
  <si>
    <t xml:space="preserve">preprocessing/TMRC30069/outputs/40hisat2_lpanamensis_v36/lpanamensis_v36_genome-paired_all_sno_gene_ID.count.xz</t>
  </si>
  <si>
    <t xml:space="preserve">73194563</t>
  </si>
  <si>
    <t xml:space="preserve">70352354</t>
  </si>
  <si>
    <t xml:space="preserve">0.961</t>
  </si>
  <si>
    <t xml:space="preserve">65151935</t>
  </si>
  <si>
    <t xml:space="preserve">2974083</t>
  </si>
  <si>
    <t xml:space="preserve">1274537</t>
  </si>
  <si>
    <t xml:space="preserve">0.926</t>
  </si>
  <si>
    <t xml:space="preserve">TMRC30117</t>
  </si>
  <si>
    <t xml:space="preserve">M11126+S</t>
  </si>
  <si>
    <t xml:space="preserve">Macrofagos+11126+SbV</t>
  </si>
  <si>
    <t xml:space="preserve">156</t>
  </si>
  <si>
    <t xml:space="preserve">libqc20200224_01:D2</t>
  </si>
  <si>
    <t xml:space="preserve">preprocessing/TMRC30117/outputs/salmon_hg38_100/quant.sf</t>
  </si>
  <si>
    <t xml:space="preserve">preprocessing/TMRC30117/outputs/03hisat2_hg38_100/hg38_100_genome-paired_gene_sno_gene_ID.count.xz</t>
  </si>
  <si>
    <t xml:space="preserve">preprocessing/TMRC30117/outputs/40hisat2_lpanamensis_v36/lpanamensis_v36_genome-paired_all_sno_gene_ID.count.xz</t>
  </si>
  <si>
    <t xml:space="preserve">14345695</t>
  </si>
  <si>
    <t xml:space="preserve">13466521</t>
  </si>
  <si>
    <t xml:space="preserve">0.939</t>
  </si>
  <si>
    <t xml:space="preserve">12612876</t>
  </si>
  <si>
    <t xml:space="preserve">613855</t>
  </si>
  <si>
    <t xml:space="preserve">176060</t>
  </si>
  <si>
    <t xml:space="preserve">TMRC30162</t>
  </si>
  <si>
    <t xml:space="preserve">M12367</t>
  </si>
  <si>
    <t xml:space="preserve">Macrofagos+12367 (z2.2)</t>
  </si>
  <si>
    <t xml:space="preserve">254</t>
  </si>
  <si>
    <t xml:space="preserve">9.80</t>
  </si>
  <si>
    <t xml:space="preserve">libqc20210326_02:G1</t>
  </si>
  <si>
    <t xml:space="preserve">ATGC-04</t>
  </si>
  <si>
    <t xml:space="preserve">preprocessing/TMRC30162/outputs/salmon_hg38_100/quant.sf</t>
  </si>
  <si>
    <t xml:space="preserve">preprocessing/TMRC30162/outputs/03hisat2_hg38_100/hg38_100_genome-paired_gene_sno_gene_ID.count.xz</t>
  </si>
  <si>
    <t xml:space="preserve">preprocessing/TMRC30162/outputs/40hisat2_lpanamensis_v36/lpanamensis_v36_genome-paired_all_sno_gene_ID.count.xz</t>
  </si>
  <si>
    <t xml:space="preserve">21118517</t>
  </si>
  <si>
    <t xml:space="preserve">18857777</t>
  </si>
  <si>
    <t xml:space="preserve">0.893</t>
  </si>
  <si>
    <t xml:space="preserve">14666298</t>
  </si>
  <si>
    <t xml:space="preserve">672279</t>
  </si>
  <si>
    <t xml:space="preserve">620330</t>
  </si>
  <si>
    <t xml:space="preserve">0.778</t>
  </si>
  <si>
    <t xml:space="preserve">TMRC30243</t>
  </si>
  <si>
    <t xml:space="preserve">M10763</t>
  </si>
  <si>
    <t xml:space="preserve">Macrofagos+10763</t>
  </si>
  <si>
    <t xml:space="preserve">LG</t>
  </si>
  <si>
    <t xml:space="preserve">d02</t>
  </si>
  <si>
    <t xml:space="preserve">20211221</t>
  </si>
  <si>
    <t xml:space="preserve">ND</t>
  </si>
  <si>
    <t xml:space="preserve">79.33</t>
  </si>
  <si>
    <t xml:space="preserve">2..04</t>
  </si>
  <si>
    <t xml:space="preserve">1.54</t>
  </si>
  <si>
    <t xml:space="preserve">preprocessing/TMRC30243/outputs/salmon_hg38_100/quant.sf</t>
  </si>
  <si>
    <t xml:space="preserve">preprocessing/TMRC30243/outputs/03hisat2_hg38_100/hg38_100_genome-paired_gene_sno_gene_ID.count.xz</t>
  </si>
  <si>
    <t xml:space="preserve">10763</t>
  </si>
  <si>
    <t xml:space="preserve">22086727</t>
  </si>
  <si>
    <t xml:space="preserve">19676464</t>
  </si>
  <si>
    <t xml:space="preserve">0.891</t>
  </si>
  <si>
    <t xml:space="preserve">15475628</t>
  </si>
  <si>
    <t xml:space="preserve">530022</t>
  </si>
  <si>
    <t xml:space="preserve">363225</t>
  </si>
  <si>
    <t xml:space="preserve">0.787</t>
  </si>
  <si>
    <t xml:space="preserve">TMRC30244</t>
  </si>
  <si>
    <t xml:space="preserve">M10763+S</t>
  </si>
  <si>
    <t xml:space="preserve">Macrofagos+10763+SbV</t>
  </si>
  <si>
    <t xml:space="preserve">20210831</t>
  </si>
  <si>
    <t xml:space="preserve">81.18</t>
  </si>
  <si>
    <t xml:space="preserve">2.02</t>
  </si>
  <si>
    <t xml:space="preserve">1.79</t>
  </si>
  <si>
    <t xml:space="preserve">preprocessing/TMRC30244/outputs/salmon_hg38_100/quant.sf</t>
  </si>
  <si>
    <t xml:space="preserve">preprocessing/TMRC30244/outputs/03hisat2_hg38_100/hg38_100_genome-paired_gene_sno_gene_ID.count.xz</t>
  </si>
  <si>
    <t xml:space="preserve">preprocessing/TMRC30244/outputs/40hisat2_lpanamensis_v36/lpanamensis_v36_genome-paired_all_sno_gene_ID.count.xz</t>
  </si>
  <si>
    <t xml:space="preserve">21299488</t>
  </si>
  <si>
    <t xml:space="preserve">19305065</t>
  </si>
  <si>
    <t xml:space="preserve">0.906</t>
  </si>
  <si>
    <t xml:space="preserve">18505187</t>
  </si>
  <si>
    <t xml:space="preserve">654651</t>
  </si>
  <si>
    <t xml:space="preserve">244322</t>
  </si>
  <si>
    <t xml:space="preserve">TMRC30245</t>
  </si>
  <si>
    <t xml:space="preserve">M10977</t>
  </si>
  <si>
    <t xml:space="preserve">Macrofagos+10977 (z2.2)</t>
  </si>
  <si>
    <t xml:space="preserve">8.6</t>
  </si>
  <si>
    <t xml:space="preserve">preprocessing/TMRC30245/outputs/salmon_hg38_100/quant.sf</t>
  </si>
  <si>
    <t xml:space="preserve">preprocessing/TMRC30245/outputs/03hisat2_hg38_100/hg38_100_genome-paired_gene_sno_gene_ID.count.xz</t>
  </si>
  <si>
    <t xml:space="preserve">preprocessing/TMRC30245/outputs/40hisat2_lpanamensis_v36/lpanamensis_v36_genome-paired_all_sno_gene_ID.count.xz</t>
  </si>
  <si>
    <t xml:space="preserve">10977</t>
  </si>
  <si>
    <t xml:space="preserve">24848371</t>
  </si>
  <si>
    <t xml:space="preserve">22630505</t>
  </si>
  <si>
    <t xml:space="preserve">0.911</t>
  </si>
  <si>
    <t xml:space="preserve">18878103</t>
  </si>
  <si>
    <t xml:space="preserve">676394</t>
  </si>
  <si>
    <t xml:space="preserve">312471</t>
  </si>
  <si>
    <t xml:space="preserve">0.834</t>
  </si>
  <si>
    <t xml:space="preserve">TMRC30246</t>
  </si>
  <si>
    <t xml:space="preserve">M10977+S</t>
  </si>
  <si>
    <t xml:space="preserve">Macrofagos+10977+SbV</t>
  </si>
  <si>
    <t xml:space="preserve">preprocessing/TMRC30246/outputs/salmon_hg38_100/quant.sf</t>
  </si>
  <si>
    <t xml:space="preserve">preprocessing/TMRC30246/outputs/03hisat2_hg38_100/hg38_100_genome-paired_gene_sno_gene_ID.count.xz</t>
  </si>
  <si>
    <t xml:space="preserve">preprocessing/TMRC30246/outputs/40hisat2_lpanamensis_v36/lpanamensis_v36_genome-paired_all_sno_gene_ID.count.xz</t>
  </si>
  <si>
    <t xml:space="preserve">22817035</t>
  </si>
  <si>
    <t xml:space="preserve">19861774</t>
  </si>
  <si>
    <t xml:space="preserve">0.87</t>
  </si>
  <si>
    <t xml:space="preserve">0</t>
  </si>
  <si>
    <t xml:space="preserve">TMRC30247</t>
  </si>
  <si>
    <t xml:space="preserve">M11026</t>
  </si>
  <si>
    <t xml:space="preserve">Macrofagos+11026 (z2.3)</t>
  </si>
  <si>
    <t xml:space="preserve">20211118</t>
  </si>
  <si>
    <t xml:space="preserve">34.29</t>
  </si>
  <si>
    <t xml:space="preserve">2.04</t>
  </si>
  <si>
    <t xml:space="preserve">0.57</t>
  </si>
  <si>
    <t xml:space="preserve">preprocessing/TMRC30247/outputs/salmon_hg38_100/quant.sf</t>
  </si>
  <si>
    <t xml:space="preserve">preprocessing/TMRC30247/outputs/03hisat2_hg38_100/hg38_100_genome-paired_gene_sno_gene_ID.count.xz</t>
  </si>
  <si>
    <t xml:space="preserve">preprocessing/TMRC30247/outputs/40hisat2_lpanamensis_v36/lpanamensis_v36_genome-paired_all_sno_gene_ID.count.xz</t>
  </si>
  <si>
    <t xml:space="preserve">11026</t>
  </si>
  <si>
    <t xml:space="preserve">28077063</t>
  </si>
  <si>
    <t xml:space="preserve">25516937</t>
  </si>
  <si>
    <t xml:space="preserve">0.909</t>
  </si>
  <si>
    <t xml:space="preserve">16064542</t>
  </si>
  <si>
    <t xml:space="preserve">544307</t>
  </si>
  <si>
    <t xml:space="preserve">290930</t>
  </si>
  <si>
    <t xml:space="preserve">0.63</t>
  </si>
  <si>
    <t xml:space="preserve">TMRC30248</t>
  </si>
  <si>
    <t xml:space="preserve">M11026+S</t>
  </si>
  <si>
    <t xml:space="preserve">Macrofagos+11026+SbV</t>
  </si>
  <si>
    <t xml:space="preserve">82.81</t>
  </si>
  <si>
    <t xml:space="preserve">2.08</t>
  </si>
  <si>
    <t xml:space="preserve">0.97</t>
  </si>
  <si>
    <t xml:space="preserve">preprocessing/TMRC30248/outputs/salmon_hg38_100/quant.sf</t>
  </si>
  <si>
    <t xml:space="preserve">preprocessing/TMRC30248/outputs/03hisat2_hg38_100/hg38_100_genome-paired_gene_sno_gene_ID.count.xz</t>
  </si>
  <si>
    <t xml:space="preserve">preprocessing/TMRC30248/outputs/40hisat2_lpanamensis_v36/lpanamensis_v36_genome-paired_all_sno_gene_ID.count.xz</t>
  </si>
  <si>
    <t xml:space="preserve">27204665</t>
  </si>
  <si>
    <t xml:space="preserve">24717164</t>
  </si>
  <si>
    <t xml:space="preserve">21450826</t>
  </si>
  <si>
    <t xml:space="preserve">809731</t>
  </si>
  <si>
    <t xml:space="preserve">489845</t>
  </si>
  <si>
    <t xml:space="preserve">0.868</t>
  </si>
  <si>
    <t xml:space="preserve">TMRC30249</t>
  </si>
  <si>
    <t xml:space="preserve">M11075+S</t>
  </si>
  <si>
    <t xml:space="preserve">Macrofagos+11075+SbV</t>
  </si>
  <si>
    <t xml:space="preserve">109</t>
  </si>
  <si>
    <t xml:space="preserve">9.5</t>
  </si>
  <si>
    <t xml:space="preserve">preprocessing/TMRC30249/outputs/salmon_hg38_100/quant.sf</t>
  </si>
  <si>
    <t xml:space="preserve">preprocessing/TMRC30249/outputs/03hisat2_hg38_100/hg38_100_genome-paired_gene_sno_gene_ID.count.xz</t>
  </si>
  <si>
    <t xml:space="preserve">preprocessing/TMRC30249/outputs/40hisat2_lpanamensis_v36/lpanamensis_v36_genome-paired_all_sno_gene_ID.count.xz</t>
  </si>
  <si>
    <t xml:space="preserve">11075</t>
  </si>
  <si>
    <t xml:space="preserve">15299966</t>
  </si>
  <si>
    <t xml:space="preserve">10953200</t>
  </si>
  <si>
    <t xml:space="preserve">0.716</t>
  </si>
  <si>
    <t xml:space="preserve">9825288</t>
  </si>
  <si>
    <t xml:space="preserve">328180</t>
  </si>
  <si>
    <t xml:space="preserve">914388</t>
  </si>
  <si>
    <t xml:space="preserve">0.897</t>
  </si>
  <si>
    <t xml:space="preserve">TMRC30250</t>
  </si>
  <si>
    <t xml:space="preserve">M12355</t>
  </si>
  <si>
    <t xml:space="preserve">Macrofagos+12355 (z2.3)</t>
  </si>
  <si>
    <t xml:space="preserve">182</t>
  </si>
  <si>
    <t xml:space="preserve">9</t>
  </si>
  <si>
    <t xml:space="preserve">preprocessing/TMRC30250/outputs/salmon_hg38_100/quant.sf</t>
  </si>
  <si>
    <t xml:space="preserve">preprocessing/TMRC30250/outputs/03hisat2_hg38_100/hg38_100_genome-paired_gene_sno_gene_ID.count.xz</t>
  </si>
  <si>
    <t xml:space="preserve">preprocessing/TMRC30250/outputs/40hisat2_lpanamensis_v36/lpanamensis_v36_genome-paired_all_sno_gene_ID.count.xz</t>
  </si>
  <si>
    <t xml:space="preserve">12355</t>
  </si>
  <si>
    <t xml:space="preserve">23528430</t>
  </si>
  <si>
    <t xml:space="preserve">20926202</t>
  </si>
  <si>
    <t xml:space="preserve">0.889</t>
  </si>
  <si>
    <t xml:space="preserve">18663946</t>
  </si>
  <si>
    <t xml:space="preserve">609795</t>
  </si>
  <si>
    <t xml:space="preserve">501496</t>
  </si>
  <si>
    <t xml:space="preserve">0.892</t>
  </si>
  <si>
    <t xml:space="preserve">TMRC30251</t>
  </si>
  <si>
    <t xml:space="preserve">M12355+S</t>
  </si>
  <si>
    <t xml:space="preserve">Macrofagos+12355+SbV</t>
  </si>
  <si>
    <t xml:space="preserve">231</t>
  </si>
  <si>
    <t xml:space="preserve">8.7</t>
  </si>
  <si>
    <t xml:space="preserve">preprocessing/TMRC30251/outputs/salmon_hg38_100/quant.sf</t>
  </si>
  <si>
    <t xml:space="preserve">preprocessing/TMRC30251/outputs/03hisat2_hg38_100/hg38_100_genome-paired_gene_sno_gene_ID.count.xz</t>
  </si>
  <si>
    <t xml:space="preserve">preprocessing/TMRC30251/outputs/40hisat2_lpanamensis_v36/lpanamensis_v36_genome-paired_all_sno_gene_ID.count.xz</t>
  </si>
  <si>
    <t xml:space="preserve">21808334</t>
  </si>
  <si>
    <t xml:space="preserve">19090762</t>
  </si>
  <si>
    <t xml:space="preserve">0.875</t>
  </si>
  <si>
    <t xml:space="preserve">17965692</t>
  </si>
  <si>
    <t xml:space="preserve">615139</t>
  </si>
  <si>
    <t xml:space="preserve">474004</t>
  </si>
  <si>
    <t xml:space="preserve">0.941</t>
  </si>
  <si>
    <t xml:space="preserve">TMRC30252</t>
  </si>
  <si>
    <t xml:space="preserve">M7158+S</t>
  </si>
  <si>
    <t xml:space="preserve">Macrofagos+7158+SbV</t>
  </si>
  <si>
    <t xml:space="preserve">127</t>
  </si>
  <si>
    <t xml:space="preserve">preprocessing/TMRC30252/outputs/salmon_hg38_100/quant.sf</t>
  </si>
  <si>
    <t xml:space="preserve">preprocessing/TMRC30252/outputs/03hisat2_hg38_100/hg38_100_genome-paired_gene_sno_gene_ID.count.xz</t>
  </si>
  <si>
    <t xml:space="preserve">preprocessing/TMRC30252/outputs/40hisat2_lpanamensis_v36/lpanamensis_v36_genome-paired_all_sno_gene_ID.count.xz</t>
  </si>
  <si>
    <t xml:space="preserve">7158</t>
  </si>
  <si>
    <t xml:space="preserve">27692481</t>
  </si>
  <si>
    <t xml:space="preserve">24484263</t>
  </si>
  <si>
    <t xml:space="preserve">0.884</t>
  </si>
  <si>
    <t xml:space="preserve">22548179</t>
  </si>
  <si>
    <t xml:space="preserve">787543</t>
  </si>
  <si>
    <t xml:space="preserve">504728</t>
  </si>
  <si>
    <t xml:space="preserve">0.921</t>
  </si>
  <si>
    <t xml:space="preserve">TMRC30266</t>
  </si>
  <si>
    <t xml:space="preserve">122</t>
  </si>
  <si>
    <t xml:space="preserve">9.1</t>
  </si>
  <si>
    <t xml:space="preserve">preprocessing/TMRC30266/outputs/salmon_hg38_100/quant.sf</t>
  </si>
  <si>
    <t xml:space="preserve">preprocessing/TMRC30266/outputs/03hisat2_hg38_100/hg38_100_genome-paired_gene_sno_gene_ID.count.xz</t>
  </si>
  <si>
    <t xml:space="preserve">preprocessing/TMRC30266/outputs/40hisat2_lpanamensis_v36/lpanamensis_v36_genome-paired_all_sno_gene_ID.count.xz</t>
  </si>
  <si>
    <t xml:space="preserve">30569273</t>
  </si>
  <si>
    <t xml:space="preserve">27289538</t>
  </si>
  <si>
    <t xml:space="preserve">25776994</t>
  </si>
  <si>
    <t xml:space="preserve">830271</t>
  </si>
  <si>
    <t xml:space="preserve">783383</t>
  </si>
  <si>
    <t xml:space="preserve">0.945</t>
  </si>
  <si>
    <t xml:space="preserve">TMRC30267</t>
  </si>
  <si>
    <t xml:space="preserve">M7158</t>
  </si>
  <si>
    <t xml:space="preserve">Macrofagos+7158 (z2.3)</t>
  </si>
  <si>
    <t xml:space="preserve">93</t>
  </si>
  <si>
    <t xml:space="preserve">preprocessing/TMRC30267/outputs/salmon_hg38_100/quant.sf</t>
  </si>
  <si>
    <t xml:space="preserve">preprocessing/TMRC30267/outputs/03hisat2_hg38_100/hg38_100_genome-paired_gene_sno_gene_ID.count.xz</t>
  </si>
  <si>
    <t xml:space="preserve">preprocessing/TMRC30267/outputs/40hisat2_lpanamensis_v36/lpanamensis_v36_genome-paired_all_sno_gene_ID.count.xz</t>
  </si>
  <si>
    <t xml:space="preserve">29630989</t>
  </si>
  <si>
    <t xml:space="preserve">26887147</t>
  </si>
  <si>
    <t xml:space="preserve">0.907</t>
  </si>
  <si>
    <t xml:space="preserve">21034403</t>
  </si>
  <si>
    <t xml:space="preserve">697529</t>
  </si>
  <si>
    <t xml:space="preserve">671373</t>
  </si>
  <si>
    <t xml:space="preserve">0.782</t>
  </si>
  <si>
    <t xml:space="preserve">TMRC30268</t>
  </si>
  <si>
    <t xml:space="preserve">110</t>
  </si>
  <si>
    <t xml:space="preserve">preprocessing/TMRC30268/outputs/salmon_hg38_100/quant.sf</t>
  </si>
  <si>
    <t xml:space="preserve">preprocessing/TMRC30268/outputs/03hisat2_hg38_100/hg38_100_genome-paired_gene_sno_gene_ID.count.xz</t>
  </si>
  <si>
    <t xml:space="preserve">preprocessing/TMRC30268/outputs/40hisat2_lpanamensis_v36/lpanamensis_v36_genome-paired_all_sno_gene_ID.count.xz</t>
  </si>
  <si>
    <t xml:space="preserve">23205084</t>
  </si>
  <si>
    <t xml:space="preserve">20374109</t>
  </si>
  <si>
    <t xml:space="preserve">0.878</t>
  </si>
  <si>
    <t xml:space="preserve">19133034</t>
  </si>
  <si>
    <t xml:space="preserve">679608</t>
  </si>
  <si>
    <t xml:space="preserve">648150</t>
  </si>
  <si>
    <t xml:space="preserve">TMRC30286</t>
  </si>
  <si>
    <t xml:space="preserve">M11075</t>
  </si>
  <si>
    <t xml:space="preserve">Macrofagos+11075 (z2.2)</t>
  </si>
  <si>
    <t xml:space="preserve">144</t>
  </si>
  <si>
    <t xml:space="preserve">9.2</t>
  </si>
  <si>
    <t xml:space="preserve">preprocessing/TMRC30286/outputs/salmon_hg38_100/quant.sf</t>
  </si>
  <si>
    <t xml:space="preserve">preprocessing/TMRC30286/outputs/03hisat2_hg38_100/hg38_100_genome-paired_gene_sno_gene_ID.count.xz</t>
  </si>
  <si>
    <t xml:space="preserve">preprocessing/TMRC30286/outputs/40hisat2_lpanamensis_v36/lpanamensis_v36_genome-paired_all_sno_gene_ID.count.xz</t>
  </si>
  <si>
    <t xml:space="preserve">26984112</t>
  </si>
  <si>
    <t xml:space="preserve">23206920</t>
  </si>
  <si>
    <t xml:space="preserve">0.86</t>
  </si>
  <si>
    <t xml:space="preserve">19730634</t>
  </si>
  <si>
    <t xml:space="preserve">652476</t>
  </si>
  <si>
    <t xml:space="preserve">948381</t>
  </si>
  <si>
    <t xml:space="preserve">0.85</t>
  </si>
  <si>
    <t xml:space="preserve">TMRC30326</t>
  </si>
  <si>
    <t xml:space="preserve">MΦ-09</t>
  </si>
  <si>
    <t xml:space="preserve">Macrophages-09</t>
  </si>
  <si>
    <t xml:space="preserve">d09</t>
  </si>
  <si>
    <t xml:space="preserve">20220919</t>
  </si>
  <si>
    <t xml:space="preserve">current</t>
  </si>
  <si>
    <t xml:space="preserve">None</t>
  </si>
  <si>
    <t xml:space="preserve">TMRC_AGTC16</t>
  </si>
  <si>
    <t xml:space="preserve">preprocessing/TMRC30326/outputs/salmon_hg38_100/quant.sf</t>
  </si>
  <si>
    <t xml:space="preserve">preprocessing/TMRC30326/outputs/03hisat2_hg38_100/hg38_100_genome-paired_gene_sno_gene_ID.count.xz</t>
  </si>
  <si>
    <t xml:space="preserve">preprocessing/TMRC30326/outputs/40hisat2_lpanamensis_v36/lpanamensis_v36_genome-paired_gene_sno_gene_ID.count.xz</t>
  </si>
  <si>
    <t xml:space="preserve">21600652</t>
  </si>
  <si>
    <t xml:space="preserve">20049207</t>
  </si>
  <si>
    <t xml:space="preserve">0.928</t>
  </si>
  <si>
    <t xml:space="preserve">51</t>
  </si>
  <si>
    <t xml:space="preserve">18986346</t>
  </si>
  <si>
    <t xml:space="preserve">678383</t>
  </si>
  <si>
    <t xml:space="preserve">269419</t>
  </si>
  <si>
    <t xml:space="preserve">0.947</t>
  </si>
  <si>
    <t xml:space="preserve">TMRC30316</t>
  </si>
  <si>
    <t xml:space="preserve">MΦ-09+10772</t>
  </si>
  <si>
    <t xml:space="preserve">Macrophages-09 + 10772</t>
  </si>
  <si>
    <t xml:space="preserve">preprocessing/TMRC30316/outputs/salmon_hg38_100/quant.sf</t>
  </si>
  <si>
    <t xml:space="preserve">preprocessing/TMRC30316/outputs/03hisat2_hg38_100/hg38_100_genome-paired_gene_sno_gene_ID.count.xz</t>
  </si>
  <si>
    <t xml:space="preserve">preprocessing/TMRC30316/outputs/40hisat2_lpanamensis_v36/lpanamensis_v36_genome-paired_gene_sno_gene_ID.count.xz</t>
  </si>
  <si>
    <t xml:space="preserve">NaN</t>
  </si>
  <si>
    <t xml:space="preserve">13894964</t>
  </si>
  <si>
    <t xml:space="preserve">409387</t>
  </si>
  <si>
    <t xml:space="preserve">233542</t>
  </si>
  <si>
    <t xml:space="preserve">Inf</t>
  </si>
  <si>
    <t xml:space="preserve">TMRC30317</t>
  </si>
  <si>
    <t xml:space="preserve">MΦ-09+10772+S</t>
  </si>
  <si>
    <t xml:space="preserve">Macrophages-09 + 10772 + SbV</t>
  </si>
  <si>
    <t xml:space="preserve">preprocessing/TMRC30317/outputs/salmon_hg38_100/quant.sf</t>
  </si>
  <si>
    <t xml:space="preserve">preprocessing/TMRC30317/outputs/03hisat2_hg38_100/hg38_100_genome-paired_gene_sno_gene_ID.count.xz</t>
  </si>
  <si>
    <t xml:space="preserve">preprocessing/TMRC30317/outputs/40hisat2_lpanamensis_v36/lpanamensis_v36_genome-paired_gene_sno_gene_ID.count.xz</t>
  </si>
  <si>
    <t xml:space="preserve">49992066</t>
  </si>
  <si>
    <t xml:space="preserve">47017069</t>
  </si>
  <si>
    <t xml:space="preserve">0.94</t>
  </si>
  <si>
    <t xml:space="preserve">42241757</t>
  </si>
  <si>
    <t xml:space="preserve">1694780</t>
  </si>
  <si>
    <t xml:space="preserve">538988</t>
  </si>
  <si>
    <t xml:space="preserve">0.898</t>
  </si>
  <si>
    <t xml:space="preserve">TMRC30322</t>
  </si>
  <si>
    <t xml:space="preserve">MΦ-09+11126</t>
  </si>
  <si>
    <t xml:space="preserve">Macrophages-09 + 11126</t>
  </si>
  <si>
    <t xml:space="preserve">preprocessing/TMRC30322/outputs/salmon_hg38_100/quant.sf</t>
  </si>
  <si>
    <t xml:space="preserve">preprocessing/TMRC30322/outputs/03hisat2_hg38_100/hg38_100_genome-paired_gene_sno_gene_ID.count.xz</t>
  </si>
  <si>
    <t xml:space="preserve">preprocessing/TMRC30322/outputs/40hisat2_lpanamensis_v36/lpanamensis_v36_genome-paired_gene_sno_gene_ID.count.xz</t>
  </si>
  <si>
    <t xml:space="preserve">26538133</t>
  </si>
  <si>
    <t xml:space="preserve">25048428</t>
  </si>
  <si>
    <t xml:space="preserve">0.944</t>
  </si>
  <si>
    <t xml:space="preserve">20997195</t>
  </si>
  <si>
    <t xml:space="preserve">708428</t>
  </si>
  <si>
    <t xml:space="preserve">277780</t>
  </si>
  <si>
    <t xml:space="preserve">0.838</t>
  </si>
  <si>
    <t xml:space="preserve">TMRC30323</t>
  </si>
  <si>
    <t xml:space="preserve">MΦ-09+11126+S</t>
  </si>
  <si>
    <t xml:space="preserve">Macrophages-09 + 11126 + SbV</t>
  </si>
  <si>
    <t xml:space="preserve">preprocessing/TMRC30323/outputs/salmon_hg38_100/quant.sf</t>
  </si>
  <si>
    <t xml:space="preserve">preprocessing/TMRC30323/outputs/03hisat2_hg38_100/hg38_100_genome-paired_gene_sno_gene_ID.count.xz</t>
  </si>
  <si>
    <t xml:space="preserve">preprocessing/TMRC30323/outputs/40hisat2_lpanamensis_v36/lpanamensis_v36_genome-paired_gene_sno_gene_ID.count.xz</t>
  </si>
  <si>
    <t xml:space="preserve">20697761</t>
  </si>
  <si>
    <t xml:space="preserve">19544324</t>
  </si>
  <si>
    <t xml:space="preserve">18600474</t>
  </si>
  <si>
    <t xml:space="preserve">644278</t>
  </si>
  <si>
    <t xml:space="preserve">216496</t>
  </si>
  <si>
    <t xml:space="preserve">TMRC30328</t>
  </si>
  <si>
    <t xml:space="preserve">MΦ-09+12251</t>
  </si>
  <si>
    <t xml:space="preserve">Macrophages-09 + 12251</t>
  </si>
  <si>
    <t xml:space="preserve">Cleaning with beads was carried out, however, a peak of adapters is still present.</t>
  </si>
  <si>
    <t xml:space="preserve">preprocessing/TMRC30328/outputs/salmon_hg38_100/quant.sf</t>
  </si>
  <si>
    <t xml:space="preserve">preprocessing/TMRC30328/outputs/03hisat2_hg38_100/hg38_100_genome-paired_gene_sno_gene_ID.count.xz</t>
  </si>
  <si>
    <t xml:space="preserve">preprocessing/TMRC30328/outputs/40hisat2_lpanamensis_v36/lpanamensis_v36_genome-paired_gene_sno_gene_ID.count.xz</t>
  </si>
  <si>
    <t xml:space="preserve">19646712</t>
  </si>
  <si>
    <t xml:space="preserve">17551915</t>
  </si>
  <si>
    <t xml:space="preserve">15437669</t>
  </si>
  <si>
    <t xml:space="preserve">495447</t>
  </si>
  <si>
    <t xml:space="preserve">339591</t>
  </si>
  <si>
    <t xml:space="preserve">0.88</t>
  </si>
  <si>
    <t xml:space="preserve">#TMRC30329</t>
  </si>
  <si>
    <t xml:space="preserve">MΦ-09+12251+S</t>
  </si>
  <si>
    <t xml:space="preserve">Macrophages-09 + 12251 + SbV</t>
  </si>
  <si>
    <t xml:space="preserve">preprocessing/TMRC30329/outputs/salmon_hg38_100/quant.sf</t>
  </si>
  <si>
    <t xml:space="preserve">preprocessing/TMRC30329/outputs/03hisat2_hg38_100/hg38_100_genome-paired_gene_sno_gene_ID.count.xz</t>
  </si>
  <si>
    <t xml:space="preserve">preprocessing/TMRC30329/outputs/40hisat2_lpanamensis_v36/lpanamensis_v36_genome-paired_gene_sno_gene_ID.count.xz</t>
  </si>
  <si>
    <t xml:space="preserve">7446</t>
  </si>
  <si>
    <t xml:space="preserve">1342</t>
  </si>
  <si>
    <t xml:space="preserve">0.18</t>
  </si>
  <si>
    <t xml:space="preserve">39</t>
  </si>
  <si>
    <t xml:space="preserve">1203</t>
  </si>
  <si>
    <t xml:space="preserve">50</t>
  </si>
  <si>
    <t xml:space="preserve">31</t>
  </si>
  <si>
    <t xml:space="preserve">0.896</t>
  </si>
  <si>
    <t xml:space="preserve">TMRC30318</t>
  </si>
  <si>
    <t xml:space="preserve">MΦ-09+12309</t>
  </si>
  <si>
    <t xml:space="preserve">Macrophages-09 + 12309 </t>
  </si>
  <si>
    <t xml:space="preserve">preprocessing/TMRC30318/outputs/salmon_hg38_100/quant.sf</t>
  </si>
  <si>
    <t xml:space="preserve">preprocessing/TMRC30318/outputs/03hisat2_hg38_100/hg38_100_genome-paired_gene_sno_gene_ID.count.xz</t>
  </si>
  <si>
    <t xml:space="preserve">preprocessing/TMRC30318/outputs/40hisat2_lpanamensis_v36/lpanamensis_v36_genome-paired_gene_sno_gene_ID.count.xz</t>
  </si>
  <si>
    <t xml:space="preserve">25919007</t>
  </si>
  <si>
    <t xml:space="preserve">24462575</t>
  </si>
  <si>
    <t xml:space="preserve">22107897</t>
  </si>
  <si>
    <t xml:space="preserve">776955</t>
  </si>
  <si>
    <t xml:space="preserve">263904</t>
  </si>
  <si>
    <t xml:space="preserve">0.904</t>
  </si>
  <si>
    <t xml:space="preserve">TMRC30319</t>
  </si>
  <si>
    <t xml:space="preserve">MΦ-09+12309+S</t>
  </si>
  <si>
    <t xml:space="preserve">Macrophages-09 + 12309 + SbV</t>
  </si>
  <si>
    <t xml:space="preserve">preprocessing/TMRC30319/outputs/salmon_hg38_100/quant.sf</t>
  </si>
  <si>
    <t xml:space="preserve">preprocessing/TMRC30319/outputs/03hisat2_hg38_100/hg38_100_genome-paired_gene_sno_gene_ID.count.xz</t>
  </si>
  <si>
    <t xml:space="preserve">preprocessing/TMRC30319/outputs/40hisat2_lpanamensis_v36/lpanamensis_v36_genome-paired_gene_sno_gene_ID.count.xz</t>
  </si>
  <si>
    <t xml:space="preserve">28641938</t>
  </si>
  <si>
    <t xml:space="preserve">27000765</t>
  </si>
  <si>
    <t xml:space="preserve">0.943</t>
  </si>
  <si>
    <t xml:space="preserve">25685700</t>
  </si>
  <si>
    <t xml:space="preserve">915921</t>
  </si>
  <si>
    <t xml:space="preserve">292135</t>
  </si>
  <si>
    <t xml:space="preserve">0.951</t>
  </si>
  <si>
    <t xml:space="preserve">TMRC30324</t>
  </si>
  <si>
    <t xml:space="preserve">MΦ-09+12367</t>
  </si>
  <si>
    <t xml:space="preserve">Macrophages-09 + 12367</t>
  </si>
  <si>
    <t xml:space="preserve">preprocessing/TMRC30324/outputs/salmon_hg38_100/quant.sf</t>
  </si>
  <si>
    <t xml:space="preserve">preprocessing/TMRC30324/outputs/03hisat2_hg38_100/hg38_100_genome-paired_gene_sno_gene_ID.count.xz</t>
  </si>
  <si>
    <t xml:space="preserve">preprocessing/TMRC30324/outputs/40hisat2_lpanamensis_v36/lpanamensis_v36_genome-paired_gene_sno_gene_ID.count.xz</t>
  </si>
  <si>
    <t xml:space="preserve">24652051</t>
  </si>
  <si>
    <t xml:space="preserve">23169874</t>
  </si>
  <si>
    <t xml:space="preserve">20957604</t>
  </si>
  <si>
    <t xml:space="preserve">733122</t>
  </si>
  <si>
    <t xml:space="preserve">253167</t>
  </si>
  <si>
    <t xml:space="preserve">0.905</t>
  </si>
  <si>
    <t xml:space="preserve">TMRC30325</t>
  </si>
  <si>
    <t xml:space="preserve">MΦ-09+12367+S</t>
  </si>
  <si>
    <t xml:space="preserve">Macrophages-09 + 12367 + SbV</t>
  </si>
  <si>
    <t xml:space="preserve">preprocessing/TMRC30325/outputs/salmon_hg38_100/quant.sf</t>
  </si>
  <si>
    <t xml:space="preserve">preprocessing/TMRC30325/outputs/03hisat2_hg38_100/hg38_100_genome-paired_gene_sno_gene_ID.count.xz</t>
  </si>
  <si>
    <t xml:space="preserve">preprocessing/TMRC30325/outputs/40hisat2_lpanamensis_v36/lpanamensis_v36_genome-paired_gene_sno_gene_ID.count.xz</t>
  </si>
  <si>
    <t xml:space="preserve">25661932</t>
  </si>
  <si>
    <t xml:space="preserve">24135314</t>
  </si>
  <si>
    <t xml:space="preserve">22901848</t>
  </si>
  <si>
    <t xml:space="preserve">850450</t>
  </si>
  <si>
    <t xml:space="preserve">281020</t>
  </si>
  <si>
    <t xml:space="preserve">0.949</t>
  </si>
  <si>
    <t xml:space="preserve">TMRC30320</t>
  </si>
  <si>
    <t xml:space="preserve">MΦ-09+2169</t>
  </si>
  <si>
    <t xml:space="preserve">Macrophages-09 + 2169</t>
  </si>
  <si>
    <t xml:space="preserve">preprocessing/TMRC30320/outputs/salmon_hg38_100/quant.sf</t>
  </si>
  <si>
    <t xml:space="preserve">preprocessing/TMRC30320/outputs/03hisat2_hg38_100/hg38_100_genome-paired_gene_sno_gene_ID.count.xz</t>
  </si>
  <si>
    <t xml:space="preserve">preprocessing/TMRC30320/outputs/40hisat2_lpanamensis_v36/lpanamensis_v36_genome-paired_gene_sno_gene_ID.count.xz</t>
  </si>
  <si>
    <t xml:space="preserve">25732429</t>
  </si>
  <si>
    <t xml:space="preserve">24194663</t>
  </si>
  <si>
    <t xml:space="preserve">18373603</t>
  </si>
  <si>
    <t xml:space="preserve">562118</t>
  </si>
  <si>
    <t xml:space="preserve">304153</t>
  </si>
  <si>
    <t xml:space="preserve">0.759</t>
  </si>
  <si>
    <t xml:space="preserve">TMRC30321</t>
  </si>
  <si>
    <t xml:space="preserve">MΦ-09+2169+S</t>
  </si>
  <si>
    <t xml:space="preserve">Macrophages-09 + 2169 + SbV</t>
  </si>
  <si>
    <t xml:space="preserve">preprocessing/TMRC30321/outputs/salmon_hg38_100/quant.sf</t>
  </si>
  <si>
    <t xml:space="preserve">preprocessing/TMRC30321/outputs/03hisat2_hg38_100/hg38_100_genome-paired_gene_sno_gene_ID.count.xz</t>
  </si>
  <si>
    <t xml:space="preserve">preprocessing/TMRC30321/outputs/40hisat2_lpanamensis_v36/lpanamensis_v36_genome-paired_gene_sno_gene_ID.count.xz</t>
  </si>
  <si>
    <t xml:space="preserve">22925828</t>
  </si>
  <si>
    <t xml:space="preserve">21632732</t>
  </si>
  <si>
    <t xml:space="preserve">19924496</t>
  </si>
  <si>
    <t xml:space="preserve">630822</t>
  </si>
  <si>
    <t xml:space="preserve">289554</t>
  </si>
  <si>
    <t xml:space="preserve">TMRC30327</t>
  </si>
  <si>
    <t xml:space="preserve">MΦ-09+S</t>
  </si>
  <si>
    <t xml:space="preserve">Macrophages-09 + SbV</t>
  </si>
  <si>
    <t xml:space="preserve">preprocessing/TMRC30327/outputs/salmon_hg38_100/quant.sf</t>
  </si>
  <si>
    <t xml:space="preserve">preprocessing/TMRC30327/outputs/03hisat2_hg38_100/hg38_100_genome-paired_gene_sno_gene_ID.count.xz</t>
  </si>
  <si>
    <t xml:space="preserve">preprocessing/TMRC30327/outputs/40hisat2_lpanamensis_v36/lpanamensis_v36_genome-paired_gene_sno_gene_ID.count.xz</t>
  </si>
  <si>
    <t xml:space="preserve">13222414</t>
  </si>
  <si>
    <t xml:space="preserve">10400801</t>
  </si>
  <si>
    <t xml:space="preserve">9547216</t>
  </si>
  <si>
    <t xml:space="preserve">343694</t>
  </si>
  <si>
    <t xml:space="preserve">426431</t>
  </si>
  <si>
    <t xml:space="preserve">0.918</t>
  </si>
  <si>
    <t xml:space="preserve">TMRC30312</t>
  </si>
  <si>
    <t xml:space="preserve">MΦ-81</t>
  </si>
  <si>
    <t xml:space="preserve">Macrophages-81</t>
  </si>
  <si>
    <t xml:space="preserve">d81</t>
  </si>
  <si>
    <t xml:space="preserve">20220829</t>
  </si>
  <si>
    <t xml:space="preserve">preprocessing/TMRC30312/outputs/salmon_hg38_100/quant.sf</t>
  </si>
  <si>
    <t xml:space="preserve">preprocessing/TMRC30312/outputs/03hisat2_hg38_100/hg38_100_genome-paired_gene_sno_gene_ID.count.xz</t>
  </si>
  <si>
    <t xml:space="preserve">preprocessing/TMRC30312/outputs/40hisat2_lpanamensis_v36/lpanamensis_v36_genome-paired_gene_sno_gene_ID.count.xz</t>
  </si>
  <si>
    <t xml:space="preserve">20748724</t>
  </si>
  <si>
    <t xml:space="preserve">19375511</t>
  </si>
  <si>
    <t xml:space="preserve">0.934</t>
  </si>
  <si>
    <t xml:space="preserve">18379232</t>
  </si>
  <si>
    <t xml:space="preserve">639050</t>
  </si>
  <si>
    <t xml:space="preserve">268946</t>
  </si>
  <si>
    <t xml:space="preserve">TMRC30297</t>
  </si>
  <si>
    <t xml:space="preserve">MΦ-81+10772</t>
  </si>
  <si>
    <t xml:space="preserve">Macrophages-81 + 10772</t>
  </si>
  <si>
    <t xml:space="preserve">TMRC_AGTC15</t>
  </si>
  <si>
    <t xml:space="preserve">preprocessing/TMRC30297/outputs/salmon_hg38_100/quant.sf</t>
  </si>
  <si>
    <t xml:space="preserve">preprocessing/TMRC30297/outputs/03hisat2_hg38_100/hg38_100_genome-paired_gene_sno_gene_ID.count.xz</t>
  </si>
  <si>
    <t xml:space="preserve">preprocessing/TMRC30297/outputs/40hisat2_lpanamensis_v36/lpanamensis_v36_genome-paired_gene_sno_gene_ID.count.xz</t>
  </si>
  <si>
    <t xml:space="preserve">21664686</t>
  </si>
  <si>
    <t xml:space="preserve">19366638</t>
  </si>
  <si>
    <t xml:space="preserve">0.894</t>
  </si>
  <si>
    <t xml:space="preserve">17530080</t>
  </si>
  <si>
    <t xml:space="preserve">628972</t>
  </si>
  <si>
    <t xml:space="preserve">256839</t>
  </si>
  <si>
    <t xml:space="preserve">TMRC30298</t>
  </si>
  <si>
    <t xml:space="preserve">MΦ-81+10772+S</t>
  </si>
  <si>
    <t xml:space="preserve">Macrophages-81 + 10772 + SbV</t>
  </si>
  <si>
    <t xml:space="preserve">preprocessing/TMRC30298/outputs/salmon_hg38_100/quant.sf</t>
  </si>
  <si>
    <t xml:space="preserve">preprocessing/TMRC30298/outputs/03hisat2_hg38_100/hg38_100_genome-paired_gene_sno_gene_ID.count.xz</t>
  </si>
  <si>
    <t xml:space="preserve">preprocessing/TMRC30298/outputs/40hisat2_lpanamensis_v36/lpanamensis_v36_genome-paired_gene_sno_gene_ID.count.xz</t>
  </si>
  <si>
    <t xml:space="preserve">22746791</t>
  </si>
  <si>
    <t xml:space="preserve">20236184</t>
  </si>
  <si>
    <t xml:space="preserve">0.89</t>
  </si>
  <si>
    <t xml:space="preserve">18810074</t>
  </si>
  <si>
    <t xml:space="preserve">871595</t>
  </si>
  <si>
    <t xml:space="preserve">219304</t>
  </si>
  <si>
    <t xml:space="preserve">TMRC30299</t>
  </si>
  <si>
    <t xml:space="preserve">MΦ-81+11126</t>
  </si>
  <si>
    <t xml:space="preserve">Macrophages-81 + 11126</t>
  </si>
  <si>
    <t xml:space="preserve">preprocessing/TMRC30299/outputs/salmon_hg38_100/quant.sf</t>
  </si>
  <si>
    <t xml:space="preserve">preprocessing/TMRC30299/outputs/03hisat2_hg38_100/hg38_100_genome-paired_gene_sno_gene_ID.count.xz</t>
  </si>
  <si>
    <t xml:space="preserve">preprocessing/TMRC30299/outputs/40hisat2_lpanamensis_v36/lpanamensis_v36_genome-paired_gene_sno_gene_ID.count.xz</t>
  </si>
  <si>
    <t xml:space="preserve">24543853</t>
  </si>
  <si>
    <t xml:space="preserve">22130265</t>
  </si>
  <si>
    <t xml:space="preserve">0.902</t>
  </si>
  <si>
    <t xml:space="preserve">19748151</t>
  </si>
  <si>
    <t xml:space="preserve">656524</t>
  </si>
  <si>
    <t xml:space="preserve">306421</t>
  </si>
  <si>
    <t xml:space="preserve">TMRC30300</t>
  </si>
  <si>
    <t xml:space="preserve">MΦ-81+11126+S</t>
  </si>
  <si>
    <t xml:space="preserve">Macrophages-81 + 11126 + SbV</t>
  </si>
  <si>
    <t xml:space="preserve">preprocessing/TMRC30300/outputs/salmon_hg38_100/quant.sf</t>
  </si>
  <si>
    <t xml:space="preserve">preprocessing/TMRC30300/outputs/03hisat2_hg38_100/hg38_100_genome-paired_gene_sno_gene_ID.count.xz</t>
  </si>
  <si>
    <t xml:space="preserve">preprocessing/TMRC30300/outputs/40hisat2_lpanamensis_v36/lpanamensis_v36_genome-paired_gene_sno_gene_ID.count.xz</t>
  </si>
  <si>
    <t xml:space="preserve">21901765</t>
  </si>
  <si>
    <t xml:space="preserve">19732975</t>
  </si>
  <si>
    <t xml:space="preserve">0.901</t>
  </si>
  <si>
    <t xml:space="preserve">18604159</t>
  </si>
  <si>
    <t xml:space="preserve">738715</t>
  </si>
  <si>
    <t xml:space="preserve">249468</t>
  </si>
  <si>
    <t xml:space="preserve">TMRC30295</t>
  </si>
  <si>
    <t xml:space="preserve">MΦ-81+12251</t>
  </si>
  <si>
    <t xml:space="preserve">Macrophages-81 + 12251</t>
  </si>
  <si>
    <t xml:space="preserve">preprocessing/TMRC30295/outputs/salmon_hg38_100/quant.sf</t>
  </si>
  <si>
    <t xml:space="preserve">preprocessing/TMRC30295/outputs/03hisat2_hg38_100/hg38_100_genome-paired_gene_sno_gene_ID.count.xz</t>
  </si>
  <si>
    <t xml:space="preserve">preprocessing/TMRC30295/outputs/40hisat2_lpanamensis_v36/lpanamensis_v36_genome-paired_gene_sno_gene_ID.count.xz</t>
  </si>
  <si>
    <t xml:space="preserve">22857526</t>
  </si>
  <si>
    <t xml:space="preserve">20440122</t>
  </si>
  <si>
    <t xml:space="preserve">18912423</t>
  </si>
  <si>
    <t xml:space="preserve">642520</t>
  </si>
  <si>
    <t xml:space="preserve">318749</t>
  </si>
  <si>
    <t xml:space="preserve">0.925</t>
  </si>
  <si>
    <t xml:space="preserve">TMRC30296</t>
  </si>
  <si>
    <t xml:space="preserve">MΦ-81+12251+S</t>
  </si>
  <si>
    <t xml:space="preserve">Macrophages-81 + 12251 + SbV</t>
  </si>
  <si>
    <t xml:space="preserve">preprocessing/TMRC30296/outputs/salmon_hg38_100/quant.sf</t>
  </si>
  <si>
    <t xml:space="preserve">preprocessing/TMRC30296/outputs/03hisat2_hg38_100/hg38_100_genome-paired_gene_sno_gene_ID.count.xz</t>
  </si>
  <si>
    <t xml:space="preserve">preprocessing/TMRC30296/outputs/40hisat2_lpanamensis_v36/lpanamensis_v36_genome-paired_gene_sno_gene_ID.count.xz</t>
  </si>
  <si>
    <t xml:space="preserve">26422212</t>
  </si>
  <si>
    <t xml:space="preserve">23811395</t>
  </si>
  <si>
    <t xml:space="preserve">22472518</t>
  </si>
  <si>
    <t xml:space="preserve">832706</t>
  </si>
  <si>
    <t xml:space="preserve">307127</t>
  </si>
  <si>
    <t xml:space="preserve">TMRC30303</t>
  </si>
  <si>
    <t xml:space="preserve">MΦ-81+12309</t>
  </si>
  <si>
    <t xml:space="preserve">Macrophages-81 + 12309 </t>
  </si>
  <si>
    <t xml:space="preserve">In with U937</t>
  </si>
  <si>
    <t xml:space="preserve">preprocessing/TMRC30303/outputs/salmon_hg38_100/quant.sf</t>
  </si>
  <si>
    <t xml:space="preserve">preprocessing/TMRC30303/outputs/03hisat2_hg38_100/hg38_100_genome-paired_gene_sno_gene_ID.count.xz</t>
  </si>
  <si>
    <t xml:space="preserve">preprocessing/TMRC30303/outputs/40hisat2_lpanamensis_v36/lpanamensis_v36_genome-paired_gene_sno_gene_ID.count.xz</t>
  </si>
  <si>
    <t xml:space="preserve">23170469</t>
  </si>
  <si>
    <t xml:space="preserve">20442118</t>
  </si>
  <si>
    <t xml:space="preserve">0.882</t>
  </si>
  <si>
    <t xml:space="preserve">18473459</t>
  </si>
  <si>
    <t xml:space="preserve">719067</t>
  </si>
  <si>
    <t xml:space="preserve">292594</t>
  </si>
  <si>
    <t xml:space="preserve">TMRC30304</t>
  </si>
  <si>
    <t xml:space="preserve">MΦ-81+12309+S</t>
  </si>
  <si>
    <t xml:space="preserve">Macrophages-81 + 12309 + SbV</t>
  </si>
  <si>
    <t xml:space="preserve">preprocessing/TMRC30304/outputs/salmon_hg38_100/quant.sf</t>
  </si>
  <si>
    <t xml:space="preserve">preprocessing/TMRC30304/outputs/03hisat2_hg38_100/hg38_100_genome-paired_gene_sno_gene_ID.count.xz</t>
  </si>
  <si>
    <t xml:space="preserve">preprocessing/TMRC30304/outputs/40hisat2_lpanamensis_v36/lpanamensis_v36_genome-paired_gene_sno_gene_ID.count.xz</t>
  </si>
  <si>
    <t xml:space="preserve">18297833</t>
  </si>
  <si>
    <t xml:space="preserve">16096467</t>
  </si>
  <si>
    <t xml:space="preserve">15119469</t>
  </si>
  <si>
    <t xml:space="preserve">682134</t>
  </si>
  <si>
    <t xml:space="preserve">202621</t>
  </si>
  <si>
    <t xml:space="preserve">TMRC30301</t>
  </si>
  <si>
    <t xml:space="preserve">MΦ-81+12367</t>
  </si>
  <si>
    <t xml:space="preserve">Macrophages-81 + 12367</t>
  </si>
  <si>
    <t xml:space="preserve">preprocessing/TMRC30301/outputs/salmon_hg38_100/quant.sf</t>
  </si>
  <si>
    <t xml:space="preserve">preprocessing/TMRC30301/outputs/03hisat2_hg38_100/hg38_100_genome-paired_gene_sno_gene_ID.count.xz</t>
  </si>
  <si>
    <t xml:space="preserve">preprocessing/TMRC30301/outputs/40hisat2_lpanamensis_v36/lpanamensis_v36_genome-paired_gene_sno_gene_ID.count.xz</t>
  </si>
  <si>
    <t xml:space="preserve">22640763</t>
  </si>
  <si>
    <t xml:space="preserve">19055348</t>
  </si>
  <si>
    <t xml:space="preserve">0.842</t>
  </si>
  <si>
    <t xml:space="preserve">17620997</t>
  </si>
  <si>
    <t xml:space="preserve">691180</t>
  </si>
  <si>
    <t xml:space="preserve">255295</t>
  </si>
  <si>
    <t xml:space="preserve">TMRC30302</t>
  </si>
  <si>
    <t xml:space="preserve">MΦ-81+12367+S</t>
  </si>
  <si>
    <t xml:space="preserve">Macrophages-81 + 12367 + SbV</t>
  </si>
  <si>
    <t xml:space="preserve">preprocessing/TMRC30302/outputs/salmon_hg38_100/quant.sf</t>
  </si>
  <si>
    <t xml:space="preserve">preprocessing/TMRC30302/outputs/03hisat2_hg38_100/hg38_100_genome-paired_gene_sno_gene_ID.count.xz</t>
  </si>
  <si>
    <t xml:space="preserve">preprocessing/TMRC30302/outputs/40hisat2_lpanamensis_v36/lpanamensis_v36_genome-paired_gene_sno_gene_ID.count.xz</t>
  </si>
  <si>
    <t xml:space="preserve">24539381</t>
  </si>
  <si>
    <t xml:space="preserve">21585150</t>
  </si>
  <si>
    <t xml:space="preserve">19912647</t>
  </si>
  <si>
    <t xml:space="preserve">782221</t>
  </si>
  <si>
    <t xml:space="preserve">560697</t>
  </si>
  <si>
    <t xml:space="preserve">TMRC30314</t>
  </si>
  <si>
    <t xml:space="preserve">MΦ-81+2169</t>
  </si>
  <si>
    <t xml:space="preserve">Macrophages-81 + 2169</t>
  </si>
  <si>
    <t xml:space="preserve">preprocessing/TMRC30314/outputs/salmon_hg38_100/quant.sf</t>
  </si>
  <si>
    <t xml:space="preserve">preprocessing/TMRC30314/outputs/03hisat2_hg38_100/hg38_100_genome-paired_gene_sno_gene_ID.count.xz</t>
  </si>
  <si>
    <t xml:space="preserve">preprocessing/TMRC30314/outputs/40hisat2_lpanamensis_v36/lpanamensis_v36_genome-paired_gene_sno_gene_ID.count.xz</t>
  </si>
  <si>
    <t xml:space="preserve">23948228</t>
  </si>
  <si>
    <t xml:space="preserve">770456</t>
  </si>
  <si>
    <t xml:space="preserve">361575</t>
  </si>
  <si>
    <t xml:space="preserve">TMRC30315</t>
  </si>
  <si>
    <t xml:space="preserve">MΦ-81+2169+S</t>
  </si>
  <si>
    <t xml:space="preserve">Macrophages-81 + 2169 + SbV</t>
  </si>
  <si>
    <t xml:space="preserve">preprocessing/TMRC30315/outputs/salmon_hg38_100/quant.sf</t>
  </si>
  <si>
    <t xml:space="preserve">preprocessing/TMRC30315/outputs/03hisat2_hg38_100/hg38_100_genome-paired_gene_sno_gene_ID.count.xz</t>
  </si>
  <si>
    <t xml:space="preserve">preprocessing/TMRC30315/outputs/40hisat2_lpanamensis_v36/lpanamensis_v36_genome-paired_gene_sno_gene_ID.count.xz</t>
  </si>
  <si>
    <t xml:space="preserve">21491532</t>
  </si>
  <si>
    <t xml:space="preserve">757724</t>
  </si>
  <si>
    <t xml:space="preserve">293323</t>
  </si>
  <si>
    <t xml:space="preserve">TMRC30313</t>
  </si>
  <si>
    <t xml:space="preserve">MΦ-81+S</t>
  </si>
  <si>
    <t xml:space="preserve">Macrophages-81 + SbV</t>
  </si>
  <si>
    <t xml:space="preserve">preprocessing/TMRC30313/outputs/salmon_hg38_100/quant.sf</t>
  </si>
  <si>
    <t xml:space="preserve">preprocessing/TMRC30313/outputs/03hisat2_hg38_100/hg38_100_genome-paired_gene_sno_gene_ID.count.xz</t>
  </si>
  <si>
    <t xml:space="preserve">preprocessing/TMRC30313/outputs/40hisat2_lpanamensis_v36/lpanamensis_v36_genome-paired_gene_sno_gene_ID.count.xz</t>
  </si>
  <si>
    <t xml:space="preserve">21865013</t>
  </si>
  <si>
    <t xml:space="preserve">817798</t>
  </si>
  <si>
    <t xml:space="preserve">294974</t>
  </si>
  <si>
    <t xml:space="preserve">TMRC30309</t>
  </si>
  <si>
    <t xml:space="preserve">U937</t>
  </si>
  <si>
    <t xml:space="preserve">U937 (Well 1)</t>
  </si>
  <si>
    <t xml:space="preserve">du937</t>
  </si>
  <si>
    <t xml:space="preserve">preprocessing/TMRC30309/outputs/salmon_hg38_100/quant.sf</t>
  </si>
  <si>
    <t xml:space="preserve">preprocessing/TMRC30309/outputs/03hisat2_hg38_100/hg38_100_genome-paired_gene_sno_gene_ID.count.xz</t>
  </si>
  <si>
    <t xml:space="preserve">preprocessing/TMRC30309/outputs/40hisat2_lpanamensis_v36/lpanamensis_v36_genome-paired_gene_sno_gene_ID.count.xz</t>
  </si>
  <si>
    <t xml:space="preserve">22126774</t>
  </si>
  <si>
    <t xml:space="preserve">19817180</t>
  </si>
  <si>
    <t xml:space="preserve">18865807</t>
  </si>
  <si>
    <t xml:space="preserve">611489</t>
  </si>
  <si>
    <t xml:space="preserve">239521</t>
  </si>
  <si>
    <t xml:space="preserve">TMRC30293</t>
  </si>
  <si>
    <t xml:space="preserve">U937+10772</t>
  </si>
  <si>
    <t xml:space="preserve">U937 + 10772 </t>
  </si>
  <si>
    <t xml:space="preserve">preprocessing/TMRC30293/outputs/salmon_hg38_100/quant.sf</t>
  </si>
  <si>
    <t xml:space="preserve">preprocessing/TMRC30293/outputs/03hisat2_hg38_100/hg38_100_genome-paired_gene_sno_gene_ID.count.xz</t>
  </si>
  <si>
    <t xml:space="preserve">preprocessing/TMRC30293/outputs/40hisat2_lpanamensis_v36/lpanamensis_v36_genome-paired_gene_sno_gene_ID.count.xz</t>
  </si>
  <si>
    <t xml:space="preserve">24319269</t>
  </si>
  <si>
    <t xml:space="preserve">21880197</t>
  </si>
  <si>
    <t xml:space="preserve">0.9</t>
  </si>
  <si>
    <t xml:space="preserve">20082071</t>
  </si>
  <si>
    <t xml:space="preserve">653931</t>
  </si>
  <si>
    <t xml:space="preserve">200037</t>
  </si>
  <si>
    <t xml:space="preserve">TMRC30294</t>
  </si>
  <si>
    <t xml:space="preserve">U937+10772+S</t>
  </si>
  <si>
    <t xml:space="preserve">U937 + 10772 + SbV</t>
  </si>
  <si>
    <t xml:space="preserve">preprocessing/TMRC30294/outputs/salmon_hg38_100/quant.sf</t>
  </si>
  <si>
    <t xml:space="preserve">preprocessing/TMRC30294/outputs/03hisat2_hg38_100/hg38_100_genome-paired_gene_sno_gene_ID.count.xz</t>
  </si>
  <si>
    <t xml:space="preserve">preprocessing/TMRC30294/outputs/40hisat2_lpanamensis_v36/lpanamensis_v36_genome-paired_gene_sno_gene_ID.count.xz</t>
  </si>
  <si>
    <t xml:space="preserve">21171902</t>
  </si>
  <si>
    <t xml:space="preserve">19060764</t>
  </si>
  <si>
    <t xml:space="preserve">17912036</t>
  </si>
  <si>
    <t xml:space="preserve">576070</t>
  </si>
  <si>
    <t xml:space="preserve">164807</t>
  </si>
  <si>
    <t xml:space="preserve">TMRC30291</t>
  </si>
  <si>
    <t xml:space="preserve">U937+11126</t>
  </si>
  <si>
    <t xml:space="preserve">U937 + 11126 </t>
  </si>
  <si>
    <t xml:space="preserve">preprocessing/TMRC30291/outputs/salmon_hg38_100/quant.sf</t>
  </si>
  <si>
    <t xml:space="preserve">preprocessing/TMRC30291/outputs/03hisat2_hg38_100/hg38_100_genome-paired_gene_sno_gene_ID.count.xz</t>
  </si>
  <si>
    <t xml:space="preserve">preprocessing/TMRC30291/outputs/40hisat2_lpanamensis_v36/lpanamensis_v36_genome-paired_gene_sno_gene_ID.count.xz</t>
  </si>
  <si>
    <t xml:space="preserve">22202471</t>
  </si>
  <si>
    <t xml:space="preserve">19925686</t>
  </si>
  <si>
    <t xml:space="preserve">17857192</t>
  </si>
  <si>
    <t xml:space="preserve">543292</t>
  </si>
  <si>
    <t xml:space="preserve">180333</t>
  </si>
  <si>
    <t xml:space="preserve">TMRC30292</t>
  </si>
  <si>
    <t xml:space="preserve">U937+11126+S</t>
  </si>
  <si>
    <t xml:space="preserve">U937 + 11126 + SbV</t>
  </si>
  <si>
    <t xml:space="preserve">preprocessing/TMRC30292/outputs/salmon_hg38_100/quant.sf</t>
  </si>
  <si>
    <t xml:space="preserve">preprocessing/TMRC30292/outputs/03hisat2_hg38_100/hg38_100_genome-paired_gene_sno_gene_ID.count.xz</t>
  </si>
  <si>
    <t xml:space="preserve">preprocessing/TMRC30292/outputs/40hisat2_lpanamensis_v36/lpanamensis_v36_genome-paired_gene_sno_gene_ID.count.xz</t>
  </si>
  <si>
    <t xml:space="preserve">19531557</t>
  </si>
  <si>
    <t xml:space="preserve">17624418</t>
  </si>
  <si>
    <t xml:space="preserve">16863577</t>
  </si>
  <si>
    <t xml:space="preserve">539137</t>
  </si>
  <si>
    <t xml:space="preserve">159057</t>
  </si>
  <si>
    <t xml:space="preserve">0.957</t>
  </si>
  <si>
    <t xml:space="preserve">TMRC30307</t>
  </si>
  <si>
    <t xml:space="preserve">U937+12251</t>
  </si>
  <si>
    <t xml:space="preserve">U937 + 12251 </t>
  </si>
  <si>
    <t xml:space="preserve">preprocessing/TMRC30307/outputs/salmon_hg38_100/quant.sf</t>
  </si>
  <si>
    <t xml:space="preserve">preprocessing/TMRC30307/outputs/03hisat2_hg38_100/hg38_100_genome-paired_gene_sno_gene_ID.count.xz</t>
  </si>
  <si>
    <t xml:space="preserve">preprocessing/TMRC30307/outputs/40hisat2_lpanamensis_v36/lpanamensis_v36_genome-paired_gene_sno_gene_ID.count.xz</t>
  </si>
  <si>
    <t xml:space="preserve">18091512</t>
  </si>
  <si>
    <t xml:space="preserve">15447503</t>
  </si>
  <si>
    <t xml:space="preserve">14257830</t>
  </si>
  <si>
    <t xml:space="preserve">461613</t>
  </si>
  <si>
    <t xml:space="preserve">299804</t>
  </si>
  <si>
    <t xml:space="preserve">TMRC30308</t>
  </si>
  <si>
    <t xml:space="preserve">U937+12251+S</t>
  </si>
  <si>
    <t xml:space="preserve">U937 + 12251 + SbV</t>
  </si>
  <si>
    <t xml:space="preserve">preprocessing/TMRC30308/outputs/salmon_hg38_100/quant.sf</t>
  </si>
  <si>
    <t xml:space="preserve">preprocessing/TMRC30308/outputs/03hisat2_hg38_100/hg38_100_genome-paired_gene_sno_gene_ID.count.xz</t>
  </si>
  <si>
    <t xml:space="preserve">preprocessing/TMRC30308/outputs/40hisat2_lpanamensis_v36/lpanamensis_v36_genome-paired_gene_sno_gene_ID.count.xz</t>
  </si>
  <si>
    <t xml:space="preserve">23391483</t>
  </si>
  <si>
    <t xml:space="preserve">20493398</t>
  </si>
  <si>
    <t xml:space="preserve">0.876</t>
  </si>
  <si>
    <t xml:space="preserve">19233446</t>
  </si>
  <si>
    <t xml:space="preserve">661658</t>
  </si>
  <si>
    <t xml:space="preserve">333665</t>
  </si>
  <si>
    <t xml:space="preserve">TMRC30310</t>
  </si>
  <si>
    <t xml:space="preserve">U937+12309</t>
  </si>
  <si>
    <t xml:space="preserve">U937 + 12309</t>
  </si>
  <si>
    <t xml:space="preserve">In with Macrophage 81</t>
  </si>
  <si>
    <t xml:space="preserve">preprocessing/TMRC30310/outputs/salmon_hg38_100/quant.sf</t>
  </si>
  <si>
    <t xml:space="preserve">preprocessing/TMRC30310/outputs/03hisat2_hg38_100/hg38_100_genome-paired_gene_sno_gene_ID.count.xz</t>
  </si>
  <si>
    <t xml:space="preserve">preprocessing/TMRC30310/outputs/40hisat2_lpanamensis_v36/lpanamensis_v36_genome-paired_gene_sno_gene_ID.count.xz</t>
  </si>
  <si>
    <t xml:space="preserve">20681592</t>
  </si>
  <si>
    <t xml:space="preserve">18653146</t>
  </si>
  <si>
    <t xml:space="preserve">16901477</t>
  </si>
  <si>
    <t xml:space="preserve">556594</t>
  </si>
  <si>
    <t xml:space="preserve">167337</t>
  </si>
  <si>
    <t xml:space="preserve">TMRC30331</t>
  </si>
  <si>
    <t xml:space="preserve">U937+12309+S</t>
  </si>
  <si>
    <t xml:space="preserve">U937 + 12309 + SbV</t>
  </si>
  <si>
    <t xml:space="preserve">preprocessing/TMRC30331/outputs/salmon_hg38_100/quant.sf</t>
  </si>
  <si>
    <t xml:space="preserve">preprocessing/TMRC30331/outputs/03hisat2_hg38_100/hg38_100_genome-paired_gene_sno_gene_ID.count.xz</t>
  </si>
  <si>
    <t xml:space="preserve">preprocessing/TMRC30331/outputs/40hisat2_lpanamensis_v36/lpanamensis_v36_genome-paired_gene_sno_gene_ID.count.xz</t>
  </si>
  <si>
    <t xml:space="preserve">18870576</t>
  </si>
  <si>
    <t xml:space="preserve">17839434</t>
  </si>
  <si>
    <t xml:space="preserve">49</t>
  </si>
  <si>
    <t xml:space="preserve">17069802</t>
  </si>
  <si>
    <t xml:space="preserve">564973</t>
  </si>
  <si>
    <t xml:space="preserve">148604</t>
  </si>
  <si>
    <t xml:space="preserve">TMRC30311</t>
  </si>
  <si>
    <t xml:space="preserve">U937+12367</t>
  </si>
  <si>
    <t xml:space="preserve">U937 + 12367 </t>
  </si>
  <si>
    <t xml:space="preserve">preprocessing/TMRC30311/outputs/salmon_hg38_100/quant.sf</t>
  </si>
  <si>
    <t xml:space="preserve">preprocessing/TMRC30311/outputs/03hisat2_hg38_100/hg38_100_genome-paired_gene_sno_gene_ID.count.xz</t>
  </si>
  <si>
    <t xml:space="preserve">preprocessing/TMRC30311/outputs/40hisat2_lpanamensis_v36/lpanamensis_v36_genome-paired_gene_sno_gene_ID.count.xz</t>
  </si>
  <si>
    <t xml:space="preserve">21496945</t>
  </si>
  <si>
    <t xml:space="preserve">19302787</t>
  </si>
  <si>
    <t xml:space="preserve">18288667</t>
  </si>
  <si>
    <t xml:space="preserve">567321</t>
  </si>
  <si>
    <t xml:space="preserve">183889</t>
  </si>
  <si>
    <t xml:space="preserve">TMRC30332</t>
  </si>
  <si>
    <t xml:space="preserve">U937+12367+S</t>
  </si>
  <si>
    <t xml:space="preserve">U937 + 12367 + SbV</t>
  </si>
  <si>
    <t xml:space="preserve">preprocessing/TMRC30332/outputs/salmon_hg38_100/quant.sf</t>
  </si>
  <si>
    <t xml:space="preserve">preprocessing/TMRC30332/outputs/03hisat2_hg38_100/hg38_100_genome-paired_gene_sno_gene_ID.count.xz</t>
  </si>
  <si>
    <t xml:space="preserve">preprocessing/TMRC30332/outputs/40hisat2_lpanamensis_v36/lpanamensis_v36_genome-paired_gene_sno_gene_ID.count.xz</t>
  </si>
  <si>
    <t xml:space="preserve">24053684</t>
  </si>
  <si>
    <t xml:space="preserve">22648767</t>
  </si>
  <si>
    <t xml:space="preserve">0.942</t>
  </si>
  <si>
    <t xml:space="preserve">21670777</t>
  </si>
  <si>
    <t xml:space="preserve">709318</t>
  </si>
  <si>
    <t xml:space="preserve">201704</t>
  </si>
  <si>
    <t xml:space="preserve">TMRC30305</t>
  </si>
  <si>
    <t xml:space="preserve">U937+2169</t>
  </si>
  <si>
    <t xml:space="preserve">U937 + 2169</t>
  </si>
  <si>
    <t xml:space="preserve">preprocessing/TMRC30305/outputs/salmon_hg38_100/quant.sf</t>
  </si>
  <si>
    <t xml:space="preserve">preprocessing/TMRC30305/outputs/03hisat2_hg38_100/hg38_100_genome-paired_gene_sno_gene_ID.count.xz</t>
  </si>
  <si>
    <t xml:space="preserve">preprocessing/TMRC30305/outputs/40hisat2_lpanamensis_v36/lpanamensis_v36_genome-paired_gene_sno_gene_ID.count.xz</t>
  </si>
  <si>
    <t xml:space="preserve">22132496</t>
  </si>
  <si>
    <t xml:space="preserve">19570496</t>
  </si>
  <si>
    <t xml:space="preserve">18112154</t>
  </si>
  <si>
    <t xml:space="preserve">686883</t>
  </si>
  <si>
    <t xml:space="preserve">196930</t>
  </si>
  <si>
    <t xml:space="preserve">TMRC30306</t>
  </si>
  <si>
    <t xml:space="preserve">U937+2169+S</t>
  </si>
  <si>
    <t xml:space="preserve">U937 + 2169 + SbV</t>
  </si>
  <si>
    <t xml:space="preserve">preprocessing/TMRC30306/outputs/salmon_hg38_100/quant.sf</t>
  </si>
  <si>
    <t xml:space="preserve">preprocessing/TMRC30306/outputs/03hisat2_hg38_100/hg38_100_genome-paired_gene_sno_gene_ID.count.xz</t>
  </si>
  <si>
    <t xml:space="preserve">preprocessing/TMRC30306/outputs/40hisat2_lpanamensis_v36/lpanamensis_v36_genome-paired_gene_sno_gene_ID.count.xz</t>
  </si>
  <si>
    <t xml:space="preserve">15589337</t>
  </si>
  <si>
    <t xml:space="preserve">13442499</t>
  </si>
  <si>
    <t xml:space="preserve">0.862</t>
  </si>
  <si>
    <t xml:space="preserve">12565556</t>
  </si>
  <si>
    <t xml:space="preserve">386382</t>
  </si>
  <si>
    <t xml:space="preserve">265598</t>
  </si>
  <si>
    <t xml:space="preserve">0.935</t>
  </si>
  <si>
    <t xml:space="preserve">TMRC30330</t>
  </si>
  <si>
    <t xml:space="preserve">U937+S</t>
  </si>
  <si>
    <t xml:space="preserve">U937 + SbV (Well 2)</t>
  </si>
  <si>
    <t xml:space="preserve">preprocessing/TMRC30330/outputs/salmon_hg38_100/quant.sf</t>
  </si>
  <si>
    <t xml:space="preserve">preprocessing/TMRC30330/outputs/03hisat2_hg38_100/hg38_100_genome-paired_gene_sno_gene_ID.count.xz</t>
  </si>
  <si>
    <t xml:space="preserve">preprocessing/TMRC30330/outputs/40hisat2_lpanamensis_v36/lpanamensis_v36_genome-paired_gene_sno_gene_ID.count.xz</t>
  </si>
  <si>
    <t xml:space="preserve">22925218</t>
  </si>
  <si>
    <t xml:space="preserve">21401552</t>
  </si>
  <si>
    <t xml:space="preserve">20379014</t>
  </si>
  <si>
    <t xml:space="preserve">772112</t>
  </si>
  <si>
    <t xml:space="preserve">182992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</si>
</sst>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CC71" headerRowCount="1" totalsRowCount="0" totalsRowShown="0">
  <autoFilter ref="A1:CC71"/>
  <tableColumns count="81">
    <tableColumn id="1" name="row.names"/>
    <tableColumn id="2" name="tubelabelorigin"/>
    <tableColumn id="3" name="samplename"/>
    <tableColumn id="4" name="numberofvials"/>
    <tableColumn id="5" name="sourcelab"/>
    <tableColumn id="6" name="expperson"/>
    <tableColumn id="7" name="cellssource"/>
    <tableColumn id="8" name="samplecollectiondate"/>
    <tableColumn id="9" name="typeofcells"/>
    <tableColumn id="10" name="donor"/>
    <tableColumn id="11" name="isolationmethod"/>
    <tableColumn id="12" name="cellspurificationmethod"/>
    <tableColumn id="13" name="selectionmethod"/>
    <tableColumn id="14" name="rnapreservation"/>
    <tableColumn id="15" name="rnaextractiondate"/>
    <tableColumn id="16" name="rnavolumeul"/>
    <tableColumn id="17" name="rnaavailableul"/>
    <tableColumn id="18" name="rnaqctesteddate"/>
    <tableColumn id="19" name="bioanalyzerrnangul"/>
    <tableColumn id="20" name="rnaqcpassed"/>
    <tableColumn id="21" name="rin"/>
    <tableColumn id="22" name="nanodroprnangul"/>
    <tableColumn id="23" name="x260280"/>
    <tableColumn id="24" name="x260230"/>
    <tableColumn id="25" name="rnausedtoconstructlibrariesul"/>
    <tableColumn id="26" name="rnausedtoconstructlibrariesng"/>
    <tableColumn id="27" name="libraryqctesteddate"/>
    <tableColumn id="28" name="libqcpassed"/>
    <tableColumn id="29" name="index"/>
    <tableColumn id="30" name="libraryvolumeul"/>
    <tableColumn id="31" name="libraryvolumesenttonajibslabul"/>
    <tableColumn id="32" name="shipmentdate"/>
    <tableColumn id="33" name="oldnew"/>
    <tableColumn id="34" name="countersampleatcideimul"/>
    <tableColumn id="35" name="drug"/>
    <tableColumn id="36" name="descriptonandremarks"/>
    <tableColumn id="37" name="observation"/>
    <tableColumn id="38" name="librarybioanalyzerprofileelsayedlabfilenamewelllane"/>
    <tableColumn id="39" name="libraryconcnm"/>
    <tableColumn id="40" name="samplefor100ul2or4nmsequencing"/>
    <tableColumn id="41" name="waterfor100ul2or4nmsequencing"/>
    <tableColumn id="42" name="sequencingorderno"/>
    <tableColumn id="43" name="seqorderdate"/>
    <tableColumn id="44" name="seqcompletedate"/>
    <tableColumn id="45" name="totalreads"/>
    <tableColumn id="46" name="trimmedreads"/>
    <tableColumn id="47" name="percentkept"/>
    <tableColumn id="48" name="hg38100salmonfile"/>
    <tableColumn id="49" name="hg38100hisatfile"/>
    <tableColumn id="50" name="hisatsinglemappedhg38"/>
    <tableColumn id="51" name="hisatmultimappedhg38"/>
    <tableColumn id="52" name="hisatmappingratehg38"/>
    <tableColumn id="53" name="lpanamensisv36hisatfile"/>
    <tableColumn id="54" name="hisatlpsinglemapped"/>
    <tableColumn id="55" name="hisatlpmultimapped"/>
    <tableColumn id="56" name="parasitemappingrate"/>
    <tableColumn id="57" name="parasitehostratio"/>
    <tableColumn id="58" name="x68"/>
    <tableColumn id="59" name="macrophagetreatment"/>
    <tableColumn id="60" name="macrophagezymodeme"/>
    <tableColumn id="61" name="strainid"/>
    <tableColumn id="62" name="slr1fwd"/>
    <tableColumn id="63" name="slr1rc"/>
    <tableColumn id="64" name="slr2fwd"/>
    <tableColumn id="65" name="slr2rc"/>
    <tableColumn id="66" name="slsum"/>
    <tableColumn id="67" name="slvsreads"/>
    <tableColumn id="68" name="slvshuman"/>
    <tableColumn id="69" name="trimomatic_input"/>
    <tableColumn id="70" name="trimomatic_output"/>
    <tableColumn id="71" name="trimomatic_percent"/>
    <tableColumn id="72" name="fastqc_pct_gc"/>
    <tableColumn id="73" name="hisat_rrna_single_concordant"/>
    <tableColumn id="74" name="hisat_rrna_multi_concordant"/>
    <tableColumn id="75" name="hisat_rrna_percent"/>
    <tableColumn id="76" name="hisat_genome_single_concordant"/>
    <tableColumn id="77" name="hisat_genome_multi_concordant"/>
    <tableColumn id="78" name="hisat_genome_single_all"/>
    <tableColumn id="79" name="hisat_genome_multi_all"/>
    <tableColumn id="80" name="hisat_genome_percent"/>
    <tableColumn id="81" name="hisat_count_tabl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71"/>
  <sheetViews>
    <sheetView showFormulas="false" showGridLines="true" showRowColHeaders="true" showZeros="true" rightToLeft="false" tabSelected="true" showOutlineSymbols="true" defaultGridColor="true" view="normal" topLeftCell="BB1" colorId="64" zoomScale="100" zoomScaleNormal="100" zoomScalePageLayoutView="100" workbookViewId="0">
      <selection pane="topLeft" activeCell="BP35" activeCellId="0" sqref="BP35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5.71"/>
    <col collapsed="false" customWidth="true" hidden="false" outlineLevel="0" max="3" min="3" style="0" width="28.71"/>
    <col collapsed="false" customWidth="true" hidden="false" outlineLevel="0" max="4" min="4" style="0" width="13.71"/>
    <col collapsed="false" customWidth="true" hidden="false" outlineLevel="0" max="6" min="5" style="0" width="9.71"/>
    <col collapsed="false" customWidth="true" hidden="false" outlineLevel="0" max="7" min="7" style="0" width="11.71"/>
    <col collapsed="false" customWidth="true" hidden="false" outlineLevel="0" max="8" min="8" style="0" width="20.71"/>
    <col collapsed="false" customWidth="true" hidden="false" outlineLevel="0" max="9" min="9" style="0" width="11.71"/>
    <col collapsed="false" customWidth="true" hidden="false" outlineLevel="0" max="10" min="10" style="0" width="5.71"/>
    <col collapsed="false" customWidth="true" hidden="false" outlineLevel="0" max="11" min="11" style="0" width="15.71"/>
    <col collapsed="false" customWidth="true" hidden="false" outlineLevel="0" max="12" min="12" style="0" width="30.71"/>
    <col collapsed="false" customWidth="true" hidden="false" outlineLevel="0" max="13" min="13" style="0" width="33.71"/>
    <col collapsed="false" customWidth="true" hidden="false" outlineLevel="0" max="14" min="14" style="0" width="15.71"/>
    <col collapsed="false" customWidth="true" hidden="false" outlineLevel="0" max="15" min="15" style="0" width="17.71"/>
    <col collapsed="false" customWidth="true" hidden="false" outlineLevel="0" max="16" min="16" style="0" width="11.71"/>
    <col collapsed="false" customWidth="true" hidden="false" outlineLevel="0" max="17" min="17" style="0" width="14.71"/>
    <col collapsed="false" customWidth="true" hidden="false" outlineLevel="0" max="18" min="18" style="0" width="15.71"/>
    <col collapsed="false" customWidth="true" hidden="false" outlineLevel="0" max="19" min="19" style="0" width="18.71"/>
    <col collapsed="false" customWidth="true" hidden="false" outlineLevel="0" max="20" min="20" style="0" width="11.71"/>
    <col collapsed="false" customWidth="true" hidden="false" outlineLevel="0" max="21" min="21" style="0" width="4.71"/>
    <col collapsed="false" customWidth="true" hidden="false" outlineLevel="0" max="22" min="22" style="0" width="15.71"/>
    <col collapsed="false" customWidth="true" hidden="false" outlineLevel="0" max="24" min="23" style="0" width="7.71"/>
    <col collapsed="false" customWidth="true" hidden="false" outlineLevel="0" max="26" min="25" style="0" width="29.71"/>
    <col collapsed="false" customWidth="true" hidden="false" outlineLevel="0" max="27" min="27" style="0" width="19.71"/>
    <col collapsed="false" customWidth="true" hidden="false" outlineLevel="0" max="28" min="28" style="0" width="11.71"/>
    <col collapsed="false" customWidth="true" hidden="false" outlineLevel="0" max="29" min="29" style="0" width="5.71"/>
    <col collapsed="false" customWidth="true" hidden="false" outlineLevel="0" max="30" min="30" style="0" width="15.71"/>
    <col collapsed="false" customWidth="true" hidden="false" outlineLevel="0" max="31" min="31" style="0" width="30.71"/>
    <col collapsed="false" customWidth="true" hidden="false" outlineLevel="0" max="32" min="32" style="0" width="12.71"/>
    <col collapsed="false" customWidth="true" hidden="false" outlineLevel="0" max="33" min="33" style="0" width="8.71"/>
    <col collapsed="false" customWidth="true" hidden="false" outlineLevel="0" max="34" min="34" style="0" width="23.71"/>
    <col collapsed="false" customWidth="true" hidden="false" outlineLevel="0" max="36" min="35" style="0" width="30.71"/>
    <col collapsed="false" customWidth="true" hidden="false" outlineLevel="0" max="37" min="37" style="0" width="105.71"/>
    <col collapsed="false" customWidth="true" hidden="false" outlineLevel="0" max="38" min="38" style="0" width="51.71"/>
    <col collapsed="false" customWidth="true" hidden="false" outlineLevel="0" max="39" min="39" style="0" width="13.71"/>
    <col collapsed="false" customWidth="true" hidden="false" outlineLevel="0" max="40" min="40" style="0" width="30.71"/>
    <col collapsed="false" customWidth="true" hidden="false" outlineLevel="0" max="41" min="41" style="0" width="29.71"/>
    <col collapsed="false" customWidth="true" hidden="false" outlineLevel="0" max="42" min="42" style="0" width="17.71"/>
    <col collapsed="false" customWidth="true" hidden="false" outlineLevel="0" max="43" min="43" style="0" width="12.71"/>
    <col collapsed="false" customWidth="true" hidden="false" outlineLevel="0" max="44" min="44" style="0" width="15.71"/>
    <col collapsed="false" customWidth="true" hidden="false" outlineLevel="0" max="46" min="46" style="0" width="12.71"/>
    <col collapsed="false" customWidth="true" hidden="false" outlineLevel="0" max="48" min="47" style="0" width="30.71"/>
    <col collapsed="false" customWidth="true" hidden="false" outlineLevel="0" max="49" min="49" style="0" width="98.71"/>
    <col collapsed="false" customWidth="true" hidden="false" outlineLevel="0" max="50" min="50" style="0" width="21.71"/>
    <col collapsed="false" customWidth="true" hidden="false" outlineLevel="0" max="51" min="51" style="0" width="20.71"/>
    <col collapsed="false" customWidth="true" hidden="false" outlineLevel="0" max="52" min="52" style="0" width="30.71"/>
    <col collapsed="false" customWidth="true" hidden="false" outlineLevel="0" max="53" min="53" style="0" width="112.71"/>
    <col collapsed="false" customWidth="true" hidden="false" outlineLevel="0" max="54" min="54" style="0" width="19.71"/>
    <col collapsed="false" customWidth="true" hidden="false" outlineLevel="0" max="55" min="55" style="0" width="18.71"/>
    <col collapsed="false" customWidth="true" hidden="false" outlineLevel="0" max="56" min="56" style="0" width="19.71"/>
    <col collapsed="false" customWidth="true" hidden="false" outlineLevel="0" max="57" min="57" style="0" width="17.71"/>
    <col collapsed="false" customWidth="true" hidden="false" outlineLevel="0" max="58" min="58" style="0" width="28.71"/>
    <col collapsed="false" customWidth="true" hidden="false" outlineLevel="0" max="59" min="59" style="0" width="19.71"/>
    <col collapsed="false" customWidth="true" hidden="false" outlineLevel="0" max="60" min="60" style="0" width="18.71"/>
    <col collapsed="false" customWidth="true" hidden="false" outlineLevel="0" max="61" min="61" style="0" width="8.71"/>
    <col collapsed="false" customWidth="true" hidden="false" outlineLevel="0" max="62" min="62" style="0" width="7.71"/>
    <col collapsed="false" customWidth="true" hidden="false" outlineLevel="0" max="63" min="63" style="0" width="6.71"/>
    <col collapsed="false" customWidth="true" hidden="false" outlineLevel="0" max="64" min="64" style="0" width="7.71"/>
    <col collapsed="false" customWidth="true" hidden="false" outlineLevel="0" max="66" min="65" style="0" width="6.71"/>
    <col collapsed="false" customWidth="true" hidden="false" outlineLevel="0" max="67" min="67" style="0" width="11.71"/>
    <col collapsed="false" customWidth="true" hidden="false" outlineLevel="0" max="69" min="68" style="0" width="16.71"/>
    <col collapsed="false" customWidth="true" hidden="false" outlineLevel="0" max="70" min="70" style="0" width="17.71"/>
    <col collapsed="false" customWidth="true" hidden="false" outlineLevel="0" max="71" min="71" style="0" width="18.71"/>
    <col collapsed="false" customWidth="true" hidden="false" outlineLevel="0" max="72" min="72" style="0" width="13.71"/>
    <col collapsed="false" customWidth="true" hidden="false" outlineLevel="0" max="73" min="73" style="0" width="28.71"/>
    <col collapsed="false" customWidth="true" hidden="false" outlineLevel="0" max="74" min="74" style="0" width="27.71"/>
    <col collapsed="false" customWidth="true" hidden="false" outlineLevel="0" max="75" min="75" style="0" width="18.71"/>
    <col collapsed="false" customWidth="true" hidden="false" outlineLevel="0" max="76" min="76" style="0" width="30.71"/>
    <col collapsed="false" customWidth="true" hidden="false" outlineLevel="0" max="77" min="77" style="0" width="29.71"/>
    <col collapsed="false" customWidth="true" hidden="false" outlineLevel="0" max="78" min="78" style="0" width="23.71"/>
    <col collapsed="false" customWidth="true" hidden="false" outlineLevel="0" max="79" min="79" style="0" width="22.71"/>
    <col collapsed="false" customWidth="true" hidden="false" outlineLevel="0" max="80" min="80" style="0" width="30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customFormat="false" ht="13.8" hidden="false" customHeight="false" outlineLevel="0" collapsed="false">
      <c r="A2" s="0" t="s">
        <v>81</v>
      </c>
      <c r="B2" s="0" t="s">
        <v>82</v>
      </c>
      <c r="C2" s="0" t="s">
        <v>83</v>
      </c>
      <c r="D2" s="0" t="n">
        <v>1</v>
      </c>
      <c r="E2" s="0" t="s">
        <v>84</v>
      </c>
      <c r="F2" s="0" t="s">
        <v>85</v>
      </c>
      <c r="G2" s="0" t="s">
        <v>86</v>
      </c>
      <c r="H2" s="0" t="n">
        <v>20190629</v>
      </c>
      <c r="I2" s="0" t="s">
        <v>87</v>
      </c>
      <c r="J2" s="0" t="s">
        <v>88</v>
      </c>
      <c r="K2" s="0" t="s">
        <v>89</v>
      </c>
      <c r="L2" s="0" t="s">
        <v>90</v>
      </c>
      <c r="M2" s="0" t="s">
        <v>91</v>
      </c>
      <c r="N2" s="0" t="s">
        <v>92</v>
      </c>
      <c r="O2" s="0" t="s">
        <v>93</v>
      </c>
      <c r="P2" s="0" t="n">
        <v>30</v>
      </c>
      <c r="Q2" s="0" t="n">
        <v>24.3677685950413</v>
      </c>
      <c r="R2" s="0" t="n">
        <v>20200114</v>
      </c>
      <c r="S2" s="0" t="s">
        <v>94</v>
      </c>
      <c r="T2" s="0" t="s">
        <v>95</v>
      </c>
      <c r="U2" s="0" t="s">
        <v>96</v>
      </c>
      <c r="Y2" s="0" t="n">
        <v>4.13223140495868</v>
      </c>
      <c r="Z2" s="0" t="n">
        <v>0.5</v>
      </c>
      <c r="AA2" s="0" t="n">
        <v>20200115</v>
      </c>
      <c r="AB2" s="0" t="s">
        <v>95</v>
      </c>
      <c r="AC2" s="0" t="n">
        <v>6</v>
      </c>
      <c r="AD2" s="0" t="n">
        <v>28</v>
      </c>
      <c r="AE2" s="0" t="n">
        <v>15</v>
      </c>
      <c r="AF2" s="0" t="n">
        <v>20200217</v>
      </c>
      <c r="AG2" s="0" t="s">
        <v>97</v>
      </c>
      <c r="AH2" s="0" t="n">
        <v>13</v>
      </c>
      <c r="AI2" s="0" t="s">
        <v>98</v>
      </c>
      <c r="AL2" s="0" t="s">
        <v>99</v>
      </c>
      <c r="AM2" s="0" t="n">
        <v>114</v>
      </c>
      <c r="AN2" s="0" t="n">
        <v>1.75438596491228</v>
      </c>
      <c r="AO2" s="0" t="n">
        <v>98.2456140350877</v>
      </c>
      <c r="AP2" s="0" t="s">
        <v>100</v>
      </c>
      <c r="AQ2" s="0" t="n">
        <v>20200901</v>
      </c>
      <c r="AR2" s="0" t="n">
        <v>20200910</v>
      </c>
      <c r="AS2" s="0" t="n">
        <v>76480769</v>
      </c>
      <c r="AT2" s="0" t="n">
        <v>59589116</v>
      </c>
      <c r="AU2" s="0" t="n">
        <v>0.779138557040398</v>
      </c>
      <c r="AV2" s="0" t="s">
        <v>101</v>
      </c>
      <c r="AW2" s="0" t="s">
        <v>102</v>
      </c>
      <c r="AX2" s="0" t="n">
        <v>52491944</v>
      </c>
      <c r="AY2" s="0" t="n">
        <v>5642804</v>
      </c>
      <c r="AZ2" s="0" t="n">
        <v>0.975593395277084</v>
      </c>
      <c r="BA2" s="0" t="s">
        <v>103</v>
      </c>
      <c r="BB2" s="0" t="n">
        <v>184322</v>
      </c>
      <c r="BC2" s="0" t="n">
        <v>12955</v>
      </c>
      <c r="BD2" s="0" t="n">
        <v>0.00331062135575228</v>
      </c>
      <c r="BE2" s="0" t="n">
        <v>0.00339344379715897</v>
      </c>
      <c r="BF2" s="0" t="s">
        <v>83</v>
      </c>
      <c r="BG2" s="0" t="s">
        <v>104</v>
      </c>
      <c r="BH2" s="0" t="s">
        <v>105</v>
      </c>
      <c r="BI2" s="0" t="s">
        <v>106</v>
      </c>
      <c r="BJ2" s="0" t="n">
        <v>0</v>
      </c>
      <c r="BK2" s="0" t="n">
        <v>2</v>
      </c>
      <c r="BL2" s="0" t="n">
        <v>2778</v>
      </c>
      <c r="BM2" s="0" t="n">
        <v>1</v>
      </c>
      <c r="BN2" s="0" t="n">
        <f aca="false">BM2+BL2+BK2+BJ2</f>
        <v>2781</v>
      </c>
      <c r="BO2" s="0" t="n">
        <f aca="false">BN2/AT2</f>
        <v>4.66695965081946E-005</v>
      </c>
      <c r="BP2" s="0" t="n">
        <f aca="false">BN2/(AX2+AY2)</f>
        <v>4.78371386421078E-005</v>
      </c>
      <c r="BQ2" s="0" t="s">
        <v>107</v>
      </c>
      <c r="BR2" s="0" t="s">
        <v>108</v>
      </c>
      <c r="BS2" s="0" t="s">
        <v>109</v>
      </c>
      <c r="BT2" s="0" t="s">
        <v>110</v>
      </c>
      <c r="BX2" s="0" t="s">
        <v>111</v>
      </c>
      <c r="BY2" s="0" t="s">
        <v>112</v>
      </c>
      <c r="BZ2" s="0" t="s">
        <v>113</v>
      </c>
      <c r="CA2" s="0" t="s">
        <v>112</v>
      </c>
      <c r="CB2" s="0" t="s">
        <v>114</v>
      </c>
      <c r="CC2" s="0" t="s">
        <v>102</v>
      </c>
    </row>
    <row r="3" customFormat="false" ht="13.8" hidden="false" customHeight="false" outlineLevel="0" collapsed="false">
      <c r="A3" s="0" t="s">
        <v>115</v>
      </c>
      <c r="B3" s="0" t="s">
        <v>116</v>
      </c>
      <c r="C3" s="0" t="s">
        <v>117</v>
      </c>
      <c r="D3" s="0" t="n">
        <v>1</v>
      </c>
      <c r="E3" s="0" t="s">
        <v>84</v>
      </c>
      <c r="F3" s="0" t="s">
        <v>85</v>
      </c>
      <c r="G3" s="0" t="s">
        <v>86</v>
      </c>
      <c r="H3" s="0" t="n">
        <v>20190629</v>
      </c>
      <c r="I3" s="0" t="s">
        <v>87</v>
      </c>
      <c r="J3" s="0" t="s">
        <v>88</v>
      </c>
      <c r="K3" s="0" t="s">
        <v>89</v>
      </c>
      <c r="L3" s="0" t="s">
        <v>90</v>
      </c>
      <c r="M3" s="0" t="s">
        <v>91</v>
      </c>
      <c r="N3" s="0" t="s">
        <v>92</v>
      </c>
      <c r="O3" s="0" t="s">
        <v>93</v>
      </c>
      <c r="P3" s="0" t="n">
        <v>30</v>
      </c>
      <c r="Q3" s="0" t="n">
        <v>23.2916666666667</v>
      </c>
      <c r="R3" s="0" t="n">
        <v>20200128</v>
      </c>
      <c r="S3" s="0" t="s">
        <v>118</v>
      </c>
      <c r="T3" s="0" t="s">
        <v>95</v>
      </c>
      <c r="U3" s="0" t="s">
        <v>119</v>
      </c>
      <c r="Y3" s="0" t="n">
        <v>5.20833333333333</v>
      </c>
      <c r="Z3" s="0" t="n">
        <v>0.5</v>
      </c>
      <c r="AA3" s="0" t="n">
        <v>20200129</v>
      </c>
      <c r="AB3" s="0" t="s">
        <v>95</v>
      </c>
      <c r="AC3" s="0" t="n">
        <v>13</v>
      </c>
      <c r="AD3" s="0" t="n">
        <v>28</v>
      </c>
      <c r="AE3" s="0" t="n">
        <v>15</v>
      </c>
      <c r="AF3" s="0" t="n">
        <v>20200217</v>
      </c>
      <c r="AG3" s="0" t="s">
        <v>97</v>
      </c>
      <c r="AH3" s="0" t="n">
        <v>13</v>
      </c>
      <c r="AI3" s="0" t="s">
        <v>120</v>
      </c>
      <c r="AL3" s="0" t="s">
        <v>121</v>
      </c>
      <c r="AM3" s="0" t="n">
        <v>109</v>
      </c>
      <c r="AN3" s="0" t="n">
        <v>1.8348623853211</v>
      </c>
      <c r="AO3" s="0" t="n">
        <v>98.1651376146789</v>
      </c>
      <c r="AP3" s="0" t="s">
        <v>100</v>
      </c>
      <c r="AQ3" s="0" t="n">
        <v>20200901</v>
      </c>
      <c r="AR3" s="0" t="n">
        <v>20200910</v>
      </c>
      <c r="AS3" s="0" t="n">
        <v>48622214</v>
      </c>
      <c r="AT3" s="0" t="n">
        <v>37253889</v>
      </c>
      <c r="AU3" s="0" t="n">
        <v>0.766190716860405</v>
      </c>
      <c r="AV3" s="0" t="s">
        <v>122</v>
      </c>
      <c r="AW3" s="0" t="s">
        <v>123</v>
      </c>
      <c r="AX3" s="0" t="n">
        <v>27840494</v>
      </c>
      <c r="AY3" s="0" t="n">
        <v>4392338</v>
      </c>
      <c r="AZ3" s="0" t="n">
        <v>0.865220594821657</v>
      </c>
      <c r="BA3" s="0" t="s">
        <v>124</v>
      </c>
      <c r="BB3" s="0" t="n">
        <v>3292140</v>
      </c>
      <c r="BC3" s="0" t="n">
        <v>266165</v>
      </c>
      <c r="BD3" s="0" t="n">
        <v>0.0955149944211194</v>
      </c>
      <c r="BE3" s="0" t="n">
        <v>0.11039380591814</v>
      </c>
      <c r="BF3" s="0" t="s">
        <v>117</v>
      </c>
      <c r="BG3" s="0" t="s">
        <v>125</v>
      </c>
      <c r="BH3" s="0" t="s">
        <v>105</v>
      </c>
      <c r="BI3" s="0" t="s">
        <v>126</v>
      </c>
      <c r="BJ3" s="0" t="n">
        <v>4</v>
      </c>
      <c r="BK3" s="0" t="n">
        <v>14</v>
      </c>
      <c r="BL3" s="0" t="n">
        <v>55854</v>
      </c>
      <c r="BM3" s="0" t="n">
        <v>0</v>
      </c>
      <c r="BN3" s="0" t="n">
        <f aca="false">BM3+BL3+BK3+BJ3</f>
        <v>55872</v>
      </c>
      <c r="BO3" s="0" t="n">
        <f aca="false">BN3/AT3</f>
        <v>0.00149976288381597</v>
      </c>
      <c r="BP3" s="0" t="n">
        <f aca="false">BN3/(AX3+AY3)</f>
        <v>0.00173338786985891</v>
      </c>
      <c r="BQ3" s="0" t="s">
        <v>127</v>
      </c>
      <c r="BR3" s="0" t="s">
        <v>128</v>
      </c>
      <c r="BS3" s="0" t="s">
        <v>129</v>
      </c>
      <c r="BT3" s="0" t="s">
        <v>110</v>
      </c>
      <c r="BX3" s="0" t="s">
        <v>130</v>
      </c>
      <c r="BY3" s="0" t="s">
        <v>131</v>
      </c>
      <c r="BZ3" s="0" t="s">
        <v>132</v>
      </c>
      <c r="CA3" s="0" t="s">
        <v>131</v>
      </c>
      <c r="CB3" s="0" t="s">
        <v>133</v>
      </c>
      <c r="CC3" s="0" t="s">
        <v>123</v>
      </c>
    </row>
    <row r="4" customFormat="false" ht="13.8" hidden="false" customHeight="false" outlineLevel="0" collapsed="false">
      <c r="A4" s="0" t="s">
        <v>134</v>
      </c>
      <c r="B4" s="0" t="s">
        <v>135</v>
      </c>
      <c r="C4" s="0" t="s">
        <v>136</v>
      </c>
      <c r="D4" s="0" t="n">
        <v>1</v>
      </c>
      <c r="E4" s="0" t="s">
        <v>84</v>
      </c>
      <c r="F4" s="0" t="s">
        <v>85</v>
      </c>
      <c r="G4" s="0" t="s">
        <v>86</v>
      </c>
      <c r="H4" s="0" t="n">
        <v>20190629</v>
      </c>
      <c r="I4" s="0" t="s">
        <v>87</v>
      </c>
      <c r="J4" s="0" t="s">
        <v>88</v>
      </c>
      <c r="K4" s="0" t="s">
        <v>89</v>
      </c>
      <c r="L4" s="0" t="s">
        <v>90</v>
      </c>
      <c r="M4" s="0" t="s">
        <v>91</v>
      </c>
      <c r="N4" s="0" t="s">
        <v>92</v>
      </c>
      <c r="O4" s="0" t="s">
        <v>93</v>
      </c>
      <c r="P4" s="0" t="n">
        <v>30</v>
      </c>
      <c r="Q4" s="0" t="n">
        <v>25.7067039106145</v>
      </c>
      <c r="R4" s="0" t="n">
        <v>42382</v>
      </c>
      <c r="S4" s="0" t="s">
        <v>137</v>
      </c>
      <c r="T4" s="0" t="s">
        <v>95</v>
      </c>
      <c r="U4" s="0" t="s">
        <v>138</v>
      </c>
      <c r="Y4" s="0" t="n">
        <v>2.79329608938547</v>
      </c>
      <c r="Z4" s="0" t="n">
        <v>0.5</v>
      </c>
      <c r="AA4" s="0" t="n">
        <v>20200115</v>
      </c>
      <c r="AB4" s="0" t="s">
        <v>95</v>
      </c>
      <c r="AC4" s="0" t="n">
        <v>1</v>
      </c>
      <c r="AD4" s="0" t="n">
        <v>28</v>
      </c>
      <c r="AE4" s="0" t="n">
        <v>15</v>
      </c>
      <c r="AF4" s="0" t="n">
        <v>20200217</v>
      </c>
      <c r="AG4" s="0" t="s">
        <v>97</v>
      </c>
      <c r="AH4" s="0" t="n">
        <v>13</v>
      </c>
      <c r="AI4" s="0" t="s">
        <v>120</v>
      </c>
      <c r="AL4" s="0" t="s">
        <v>139</v>
      </c>
      <c r="AM4" s="0" t="n">
        <v>38.5</v>
      </c>
      <c r="AN4" s="0" t="n">
        <v>5.1948051948052</v>
      </c>
      <c r="AO4" s="0" t="n">
        <v>94.8051948051948</v>
      </c>
      <c r="AP4" s="0" t="s">
        <v>140</v>
      </c>
      <c r="AQ4" s="0" t="n">
        <v>20200901</v>
      </c>
      <c r="AR4" s="0" t="n">
        <v>20200910</v>
      </c>
      <c r="AS4" s="0" t="n">
        <v>30651064</v>
      </c>
      <c r="AT4" s="0" t="n">
        <v>28531680</v>
      </c>
      <c r="AU4" s="0" t="n">
        <v>0.930854472131865</v>
      </c>
      <c r="AV4" s="0" t="s">
        <v>141</v>
      </c>
      <c r="AW4" s="0" t="s">
        <v>142</v>
      </c>
      <c r="AX4" s="0" t="n">
        <v>25232575</v>
      </c>
      <c r="AY4" s="0" t="n">
        <v>2524799</v>
      </c>
      <c r="AZ4" s="0" t="n">
        <v>0.972861534967447</v>
      </c>
      <c r="BB4" s="0" t="n">
        <v>14007</v>
      </c>
      <c r="BC4" s="0" t="n">
        <v>873</v>
      </c>
      <c r="BD4" s="0" t="n">
        <v>0.000521525546340068</v>
      </c>
      <c r="BE4" s="0" t="n">
        <v>0.0005360737654794</v>
      </c>
      <c r="BF4" s="0" t="s">
        <v>136</v>
      </c>
      <c r="BG4" s="0" t="s">
        <v>143</v>
      </c>
      <c r="BH4" s="0" t="s">
        <v>120</v>
      </c>
      <c r="BI4" s="0" t="s">
        <v>120</v>
      </c>
      <c r="BJ4" s="0" t="n">
        <v>0</v>
      </c>
      <c r="BK4" s="0" t="n">
        <v>0</v>
      </c>
      <c r="BL4" s="0" t="n">
        <v>294</v>
      </c>
      <c r="BM4" s="0" t="n">
        <v>0</v>
      </c>
      <c r="BN4" s="0" t="n">
        <f aca="false">BM4+BL4+BK4+BJ4</f>
        <v>294</v>
      </c>
      <c r="BO4" s="0" t="n">
        <f aca="false">BN4/AT4</f>
        <v>1.03043353913965E-005</v>
      </c>
      <c r="BP4" s="0" t="n">
        <f aca="false">BN4/(AX4+AY4)</f>
        <v>1.05917800437462E-005</v>
      </c>
      <c r="BQ4" s="0" t="s">
        <v>144</v>
      </c>
      <c r="BR4" s="0" t="s">
        <v>145</v>
      </c>
      <c r="BS4" s="0" t="s">
        <v>146</v>
      </c>
      <c r="BT4" s="0" t="s">
        <v>147</v>
      </c>
      <c r="BX4" s="0" t="s">
        <v>148</v>
      </c>
      <c r="BY4" s="0" t="s">
        <v>149</v>
      </c>
      <c r="BZ4" s="0" t="s">
        <v>150</v>
      </c>
      <c r="CA4" s="0" t="s">
        <v>149</v>
      </c>
      <c r="CB4" s="0" t="s">
        <v>151</v>
      </c>
      <c r="CC4" s="0" t="s">
        <v>142</v>
      </c>
    </row>
    <row r="5" customFormat="false" ht="13.8" hidden="false" customHeight="false" outlineLevel="0" collapsed="false">
      <c r="A5" s="0" t="s">
        <v>152</v>
      </c>
      <c r="B5" s="0" t="s">
        <v>153</v>
      </c>
      <c r="C5" s="0" t="s">
        <v>154</v>
      </c>
      <c r="D5" s="0" t="n">
        <v>1</v>
      </c>
      <c r="E5" s="0" t="s">
        <v>84</v>
      </c>
      <c r="F5" s="0" t="s">
        <v>85</v>
      </c>
      <c r="G5" s="0" t="s">
        <v>86</v>
      </c>
      <c r="H5" s="0" t="n">
        <v>20190629</v>
      </c>
      <c r="I5" s="0" t="s">
        <v>87</v>
      </c>
      <c r="J5" s="0" t="s">
        <v>88</v>
      </c>
      <c r="K5" s="0" t="s">
        <v>89</v>
      </c>
      <c r="L5" s="0" t="s">
        <v>90</v>
      </c>
      <c r="M5" s="0" t="s">
        <v>91</v>
      </c>
      <c r="N5" s="0" t="s">
        <v>92</v>
      </c>
      <c r="O5" s="0" t="s">
        <v>93</v>
      </c>
      <c r="P5" s="0" t="n">
        <v>30</v>
      </c>
      <c r="Q5" s="0" t="n">
        <v>25.5760233918129</v>
      </c>
      <c r="R5" s="0" t="n">
        <v>20200114</v>
      </c>
      <c r="S5" s="0" t="s">
        <v>155</v>
      </c>
      <c r="T5" s="0" t="s">
        <v>95</v>
      </c>
      <c r="U5" s="0" t="s">
        <v>96</v>
      </c>
      <c r="Y5" s="0" t="n">
        <v>2.92397660818713</v>
      </c>
      <c r="Z5" s="0" t="n">
        <v>0.5</v>
      </c>
      <c r="AA5" s="0" t="n">
        <v>20200115</v>
      </c>
      <c r="AB5" s="0" t="s">
        <v>95</v>
      </c>
      <c r="AC5" s="0" t="n">
        <v>2</v>
      </c>
      <c r="AD5" s="0" t="n">
        <v>28</v>
      </c>
      <c r="AE5" s="0" t="n">
        <v>15</v>
      </c>
      <c r="AF5" s="0" t="n">
        <v>20200217</v>
      </c>
      <c r="AG5" s="0" t="s">
        <v>97</v>
      </c>
      <c r="AH5" s="0" t="n">
        <v>13</v>
      </c>
      <c r="AI5" s="0" t="s">
        <v>98</v>
      </c>
      <c r="AL5" s="0" t="s">
        <v>156</v>
      </c>
      <c r="AM5" s="0" t="n">
        <v>94.4</v>
      </c>
      <c r="AN5" s="0" t="n">
        <v>2.11864406779661</v>
      </c>
      <c r="AO5" s="0" t="n">
        <v>97.8813559322034</v>
      </c>
      <c r="AP5" s="0" t="s">
        <v>140</v>
      </c>
      <c r="AQ5" s="0" t="n">
        <v>20200901</v>
      </c>
      <c r="AR5" s="0" t="n">
        <v>20200910</v>
      </c>
      <c r="AS5" s="0" t="n">
        <v>56458945</v>
      </c>
      <c r="AT5" s="0" t="n">
        <v>52743866</v>
      </c>
      <c r="AU5" s="0" t="n">
        <v>0.93419857561986</v>
      </c>
      <c r="AV5" s="0" t="s">
        <v>157</v>
      </c>
      <c r="AW5" s="0" t="s">
        <v>158</v>
      </c>
      <c r="AX5" s="0" t="n">
        <v>47311698</v>
      </c>
      <c r="AY5" s="0" t="n">
        <v>4295613</v>
      </c>
      <c r="AZ5" s="0" t="n">
        <v>0.978451427887368</v>
      </c>
      <c r="BB5" s="0" t="n">
        <v>20156</v>
      </c>
      <c r="BC5" s="0" t="n">
        <v>1204</v>
      </c>
      <c r="BD5" s="0" t="n">
        <v>0.00040497600232793</v>
      </c>
      <c r="BE5" s="0" t="n">
        <v>0.000413894845247798</v>
      </c>
      <c r="BF5" s="0" t="s">
        <v>154</v>
      </c>
      <c r="BG5" s="0" t="s">
        <v>159</v>
      </c>
      <c r="BH5" s="0" t="s">
        <v>120</v>
      </c>
      <c r="BI5" s="0" t="s">
        <v>120</v>
      </c>
      <c r="BJ5" s="0" t="n">
        <v>0</v>
      </c>
      <c r="BK5" s="0" t="n">
        <v>0</v>
      </c>
      <c r="BL5" s="0" t="n">
        <v>392</v>
      </c>
      <c r="BM5" s="0" t="n">
        <v>0</v>
      </c>
      <c r="BN5" s="0" t="n">
        <f aca="false">BM5+BL5+BK5+BJ5</f>
        <v>392</v>
      </c>
      <c r="BO5" s="0" t="n">
        <f aca="false">BN5/AT5</f>
        <v>7.43214386294702E-006</v>
      </c>
      <c r="BP5" s="0" t="n">
        <f aca="false">BN5/(AX5+AY5)</f>
        <v>7.59582300267495E-006</v>
      </c>
      <c r="BQ5" s="0" t="s">
        <v>160</v>
      </c>
      <c r="BR5" s="0" t="s">
        <v>161</v>
      </c>
      <c r="BS5" s="0" t="s">
        <v>162</v>
      </c>
      <c r="BT5" s="0" t="s">
        <v>163</v>
      </c>
      <c r="BX5" s="0" t="s">
        <v>164</v>
      </c>
      <c r="BY5" s="0" t="s">
        <v>165</v>
      </c>
      <c r="BZ5" s="0" t="s">
        <v>166</v>
      </c>
      <c r="CA5" s="0" t="s">
        <v>165</v>
      </c>
      <c r="CB5" s="0" t="s">
        <v>167</v>
      </c>
      <c r="CC5" s="0" t="s">
        <v>158</v>
      </c>
    </row>
    <row r="6" customFormat="false" ht="13.8" hidden="false" customHeight="false" outlineLevel="0" collapsed="false">
      <c r="A6" s="0" t="s">
        <v>168</v>
      </c>
      <c r="B6" s="0" t="s">
        <v>169</v>
      </c>
      <c r="C6" s="0" t="s">
        <v>170</v>
      </c>
      <c r="D6" s="0" t="n">
        <v>1</v>
      </c>
      <c r="E6" s="0" t="s">
        <v>84</v>
      </c>
      <c r="F6" s="0" t="s">
        <v>85</v>
      </c>
      <c r="G6" s="0" t="s">
        <v>86</v>
      </c>
      <c r="H6" s="0" t="n">
        <v>20190629</v>
      </c>
      <c r="I6" s="0" t="s">
        <v>87</v>
      </c>
      <c r="J6" s="0" t="s">
        <v>88</v>
      </c>
      <c r="K6" s="0" t="s">
        <v>89</v>
      </c>
      <c r="L6" s="0" t="s">
        <v>90</v>
      </c>
      <c r="M6" s="0" t="s">
        <v>91</v>
      </c>
      <c r="N6" s="0" t="s">
        <v>92</v>
      </c>
      <c r="O6" s="0" t="s">
        <v>93</v>
      </c>
      <c r="P6" s="0" t="n">
        <v>30</v>
      </c>
      <c r="Q6" s="0" t="n">
        <v>26.0845410628019</v>
      </c>
      <c r="R6" s="0" t="n">
        <v>20200114</v>
      </c>
      <c r="S6" s="0" t="s">
        <v>171</v>
      </c>
      <c r="T6" s="0" t="s">
        <v>95</v>
      </c>
      <c r="U6" s="0" t="s">
        <v>96</v>
      </c>
      <c r="Y6" s="0" t="n">
        <v>2.41545893719807</v>
      </c>
      <c r="Z6" s="0" t="n">
        <v>0.5</v>
      </c>
      <c r="AA6" s="0" t="n">
        <v>20200115</v>
      </c>
      <c r="AB6" s="0" t="s">
        <v>95</v>
      </c>
      <c r="AC6" s="0" t="n">
        <v>3</v>
      </c>
      <c r="AD6" s="0" t="n">
        <v>28</v>
      </c>
      <c r="AE6" s="0" t="n">
        <v>15</v>
      </c>
      <c r="AF6" s="0" t="n">
        <v>20200217</v>
      </c>
      <c r="AG6" s="0" t="s">
        <v>97</v>
      </c>
      <c r="AH6" s="0" t="n">
        <v>13</v>
      </c>
      <c r="AI6" s="0" t="s">
        <v>120</v>
      </c>
      <c r="AL6" s="0" t="s">
        <v>172</v>
      </c>
      <c r="AM6" s="0" t="n">
        <v>82.3</v>
      </c>
      <c r="AN6" s="0" t="n">
        <v>2.43013365735115</v>
      </c>
      <c r="AO6" s="0" t="n">
        <v>97.5698663426489</v>
      </c>
      <c r="AP6" s="0" t="s">
        <v>140</v>
      </c>
      <c r="AQ6" s="0" t="n">
        <v>20200901</v>
      </c>
      <c r="AR6" s="0" t="n">
        <v>20200910</v>
      </c>
      <c r="AS6" s="0" t="n">
        <v>86048061</v>
      </c>
      <c r="AT6" s="0" t="n">
        <v>79775170</v>
      </c>
      <c r="AU6" s="0" t="n">
        <v>0.92710014697484</v>
      </c>
      <c r="AV6" s="0" t="s">
        <v>173</v>
      </c>
      <c r="AW6" s="0" t="s">
        <v>174</v>
      </c>
      <c r="AX6" s="0" t="n">
        <v>70100660</v>
      </c>
      <c r="AY6" s="0" t="n">
        <v>7030835</v>
      </c>
      <c r="AZ6" s="0" t="n">
        <v>0.966860929284137</v>
      </c>
      <c r="BA6" s="0" t="s">
        <v>175</v>
      </c>
      <c r="BB6" s="0" t="n">
        <v>571868</v>
      </c>
      <c r="BC6" s="0" t="n">
        <v>47278</v>
      </c>
      <c r="BD6" s="0" t="n">
        <v>0.0077611367045661</v>
      </c>
      <c r="BE6" s="0" t="n">
        <v>0.00802714896165308</v>
      </c>
      <c r="BF6" s="0" t="s">
        <v>170</v>
      </c>
      <c r="BG6" s="0" t="s">
        <v>125</v>
      </c>
      <c r="BH6" s="0" t="s">
        <v>105</v>
      </c>
      <c r="BI6" s="0" t="s">
        <v>176</v>
      </c>
      <c r="BJ6" s="0" t="n">
        <v>1</v>
      </c>
      <c r="BK6" s="0" t="n">
        <v>1</v>
      </c>
      <c r="BL6" s="0" t="n">
        <v>9211</v>
      </c>
      <c r="BM6" s="0" t="n">
        <v>0</v>
      </c>
      <c r="BN6" s="0" t="n">
        <f aca="false">BM6+BL6+BK6+BJ6</f>
        <v>9213</v>
      </c>
      <c r="BO6" s="0" t="n">
        <f aca="false">BN6/AT6</f>
        <v>0.000115487061951733</v>
      </c>
      <c r="BP6" s="0" t="n">
        <f aca="false">BN6/(AX6+AY6)</f>
        <v>0.000119445370532491</v>
      </c>
      <c r="BQ6" s="0" t="s">
        <v>177</v>
      </c>
      <c r="BR6" s="0" t="s">
        <v>178</v>
      </c>
      <c r="BS6" s="0" t="s">
        <v>179</v>
      </c>
      <c r="BT6" s="0" t="s">
        <v>147</v>
      </c>
      <c r="BX6" s="0" t="s">
        <v>180</v>
      </c>
      <c r="BY6" s="0" t="s">
        <v>181</v>
      </c>
      <c r="BZ6" s="0" t="s">
        <v>182</v>
      </c>
      <c r="CA6" s="0" t="s">
        <v>181</v>
      </c>
      <c r="CB6" s="0" t="s">
        <v>183</v>
      </c>
      <c r="CC6" s="0" t="s">
        <v>174</v>
      </c>
    </row>
    <row r="7" customFormat="false" ht="13.8" hidden="false" customHeight="false" outlineLevel="0" collapsed="false">
      <c r="A7" s="0" t="s">
        <v>184</v>
      </c>
      <c r="B7" s="0" t="s">
        <v>185</v>
      </c>
      <c r="C7" s="0" t="s">
        <v>186</v>
      </c>
      <c r="D7" s="0" t="n">
        <v>1</v>
      </c>
      <c r="E7" s="0" t="s">
        <v>84</v>
      </c>
      <c r="F7" s="0" t="s">
        <v>85</v>
      </c>
      <c r="G7" s="0" t="s">
        <v>86</v>
      </c>
      <c r="H7" s="0" t="n">
        <v>20190629</v>
      </c>
      <c r="I7" s="0" t="s">
        <v>87</v>
      </c>
      <c r="J7" s="0" t="s">
        <v>88</v>
      </c>
      <c r="K7" s="0" t="s">
        <v>89</v>
      </c>
      <c r="L7" s="0" t="s">
        <v>90</v>
      </c>
      <c r="M7" s="0" t="s">
        <v>91</v>
      </c>
      <c r="N7" s="0" t="s">
        <v>92</v>
      </c>
      <c r="O7" s="0" t="s">
        <v>93</v>
      </c>
      <c r="P7" s="0" t="n">
        <v>30</v>
      </c>
      <c r="Q7" s="0" t="n">
        <v>26.1525821596244</v>
      </c>
      <c r="R7" s="0" t="n">
        <v>20200114</v>
      </c>
      <c r="S7" s="0" t="s">
        <v>187</v>
      </c>
      <c r="T7" s="0" t="s">
        <v>95</v>
      </c>
      <c r="U7" s="0" t="s">
        <v>96</v>
      </c>
      <c r="Y7" s="0" t="n">
        <v>2.34741784037559</v>
      </c>
      <c r="Z7" s="0" t="n">
        <v>0.5</v>
      </c>
      <c r="AA7" s="0" t="n">
        <v>20200115</v>
      </c>
      <c r="AB7" s="0" t="s">
        <v>95</v>
      </c>
      <c r="AC7" s="0" t="n">
        <v>4</v>
      </c>
      <c r="AD7" s="0" t="n">
        <v>28</v>
      </c>
      <c r="AE7" s="0" t="n">
        <v>15</v>
      </c>
      <c r="AF7" s="0" t="n">
        <v>20200217</v>
      </c>
      <c r="AG7" s="0" t="s">
        <v>97</v>
      </c>
      <c r="AH7" s="0" t="n">
        <v>13</v>
      </c>
      <c r="AI7" s="0" t="s">
        <v>98</v>
      </c>
      <c r="AL7" s="0" t="s">
        <v>188</v>
      </c>
      <c r="AM7" s="0" t="n">
        <v>109</v>
      </c>
      <c r="AN7" s="0" t="n">
        <v>1.8348623853211</v>
      </c>
      <c r="AO7" s="0" t="n">
        <v>98.1651376146789</v>
      </c>
      <c r="AP7" s="0" t="s">
        <v>140</v>
      </c>
      <c r="AQ7" s="0" t="n">
        <v>20200901</v>
      </c>
      <c r="AR7" s="0" t="n">
        <v>20200910</v>
      </c>
      <c r="AS7" s="0" t="n">
        <v>71753984</v>
      </c>
      <c r="AT7" s="0" t="n">
        <v>67213979</v>
      </c>
      <c r="AU7" s="0" t="n">
        <v>0.936728182228878</v>
      </c>
      <c r="AV7" s="0" t="s">
        <v>189</v>
      </c>
      <c r="AW7" s="0" t="s">
        <v>190</v>
      </c>
      <c r="AX7" s="0" t="n">
        <v>60036165</v>
      </c>
      <c r="AY7" s="0" t="n">
        <v>5691220</v>
      </c>
      <c r="AZ7" s="0" t="n">
        <v>0.977882666342369</v>
      </c>
      <c r="BA7" s="0" t="s">
        <v>191</v>
      </c>
      <c r="BB7" s="0" t="n">
        <v>47161</v>
      </c>
      <c r="BC7" s="0" t="n">
        <v>3278</v>
      </c>
      <c r="BD7" s="0" t="n">
        <v>0.00075042425326434</v>
      </c>
      <c r="BE7" s="0" t="n">
        <v>0.000767397029411713</v>
      </c>
      <c r="BF7" s="0" t="s">
        <v>186</v>
      </c>
      <c r="BG7" s="0" t="s">
        <v>104</v>
      </c>
      <c r="BH7" s="0" t="s">
        <v>105</v>
      </c>
      <c r="BI7" s="0" t="s">
        <v>176</v>
      </c>
      <c r="BJ7" s="0" t="n">
        <v>0</v>
      </c>
      <c r="BK7" s="0" t="n">
        <v>0</v>
      </c>
      <c r="BL7" s="0" t="n">
        <v>758</v>
      </c>
      <c r="BM7" s="0" t="n">
        <v>0</v>
      </c>
      <c r="BN7" s="0" t="n">
        <f aca="false">BM7+BL7+BK7+BJ7</f>
        <v>758</v>
      </c>
      <c r="BO7" s="0" t="n">
        <f aca="false">BN7/AT7</f>
        <v>1.12774159672945E-005</v>
      </c>
      <c r="BP7" s="0" t="n">
        <f aca="false">BN7/(AX7+AY7)</f>
        <v>1.15324837584821E-005</v>
      </c>
      <c r="BQ7" s="0" t="s">
        <v>192</v>
      </c>
      <c r="BR7" s="0" t="s">
        <v>193</v>
      </c>
      <c r="BS7" s="0" t="s">
        <v>194</v>
      </c>
      <c r="BT7" s="0" t="s">
        <v>163</v>
      </c>
      <c r="BX7" s="0" t="s">
        <v>195</v>
      </c>
      <c r="BY7" s="0" t="s">
        <v>196</v>
      </c>
      <c r="BZ7" s="0" t="s">
        <v>197</v>
      </c>
      <c r="CA7" s="0" t="s">
        <v>196</v>
      </c>
      <c r="CB7" s="0" t="s">
        <v>167</v>
      </c>
      <c r="CC7" s="0" t="s">
        <v>190</v>
      </c>
    </row>
    <row r="8" customFormat="false" ht="13.8" hidden="false" customHeight="false" outlineLevel="0" collapsed="false">
      <c r="A8" s="0" t="s">
        <v>198</v>
      </c>
      <c r="B8" s="0" t="s">
        <v>199</v>
      </c>
      <c r="C8" s="0" t="s">
        <v>200</v>
      </c>
      <c r="D8" s="0" t="n">
        <v>1</v>
      </c>
      <c r="E8" s="0" t="s">
        <v>84</v>
      </c>
      <c r="F8" s="0" t="s">
        <v>85</v>
      </c>
      <c r="G8" s="0" t="s">
        <v>86</v>
      </c>
      <c r="H8" s="0" t="n">
        <v>20190629</v>
      </c>
      <c r="I8" s="0" t="s">
        <v>87</v>
      </c>
      <c r="J8" s="0" t="s">
        <v>88</v>
      </c>
      <c r="K8" s="0" t="s">
        <v>89</v>
      </c>
      <c r="L8" s="0" t="s">
        <v>90</v>
      </c>
      <c r="M8" s="0" t="s">
        <v>91</v>
      </c>
      <c r="N8" s="0" t="s">
        <v>92</v>
      </c>
      <c r="O8" s="0" t="s">
        <v>93</v>
      </c>
      <c r="P8" s="0" t="n">
        <v>30</v>
      </c>
      <c r="Q8" s="0" t="n">
        <v>25.8118279569892</v>
      </c>
      <c r="R8" s="0" t="n">
        <v>20200114</v>
      </c>
      <c r="S8" s="0" t="s">
        <v>201</v>
      </c>
      <c r="T8" s="0" t="s">
        <v>95</v>
      </c>
      <c r="U8" s="0" t="s">
        <v>96</v>
      </c>
      <c r="Y8" s="0" t="n">
        <v>2.68817204301075</v>
      </c>
      <c r="Z8" s="0" t="n">
        <v>0.5</v>
      </c>
      <c r="AA8" s="0" t="n">
        <v>20200115</v>
      </c>
      <c r="AB8" s="0" t="s">
        <v>95</v>
      </c>
      <c r="AC8" s="0" t="n">
        <v>5</v>
      </c>
      <c r="AD8" s="0" t="n">
        <v>28</v>
      </c>
      <c r="AE8" s="0" t="n">
        <v>15</v>
      </c>
      <c r="AF8" s="0" t="n">
        <v>20200217</v>
      </c>
      <c r="AG8" s="0" t="s">
        <v>97</v>
      </c>
      <c r="AH8" s="0" t="n">
        <v>13</v>
      </c>
      <c r="AI8" s="0" t="s">
        <v>120</v>
      </c>
      <c r="AL8" s="0" t="s">
        <v>202</v>
      </c>
      <c r="AM8" s="0" t="n">
        <v>137</v>
      </c>
      <c r="AN8" s="0" t="n">
        <v>1.45985401459854</v>
      </c>
      <c r="AO8" s="0" t="n">
        <v>98.5401459854015</v>
      </c>
      <c r="AP8" s="0" t="s">
        <v>140</v>
      </c>
      <c r="AQ8" s="0" t="n">
        <v>20200901</v>
      </c>
      <c r="AR8" s="0" t="n">
        <v>20200910</v>
      </c>
      <c r="AS8" s="0" t="n">
        <v>51424636</v>
      </c>
      <c r="AT8" s="0" t="n">
        <v>47943975</v>
      </c>
      <c r="AU8" s="0" t="n">
        <v>0.932315301171991</v>
      </c>
      <c r="AV8" s="0" t="s">
        <v>203</v>
      </c>
      <c r="AW8" s="0" t="s">
        <v>204</v>
      </c>
      <c r="AX8" s="0" t="n">
        <v>38810830</v>
      </c>
      <c r="AY8" s="0" t="n">
        <v>4357468</v>
      </c>
      <c r="AZ8" s="0" t="n">
        <v>0.900390466163892</v>
      </c>
      <c r="BA8" s="0" t="s">
        <v>205</v>
      </c>
      <c r="BB8" s="0" t="n">
        <v>2718615</v>
      </c>
      <c r="BC8" s="0" t="n">
        <v>228153</v>
      </c>
      <c r="BD8" s="0" t="n">
        <v>0.0614627385401398</v>
      </c>
      <c r="BE8" s="0" t="n">
        <v>0.0682623160171847</v>
      </c>
      <c r="BF8" s="0" t="s">
        <v>200</v>
      </c>
      <c r="BG8" s="0" t="s">
        <v>125</v>
      </c>
      <c r="BH8" s="0" t="s">
        <v>105</v>
      </c>
      <c r="BI8" s="0" t="s">
        <v>106</v>
      </c>
      <c r="BJ8" s="0" t="n">
        <v>3</v>
      </c>
      <c r="BK8" s="0" t="n">
        <v>2</v>
      </c>
      <c r="BL8" s="0" t="n">
        <v>37930</v>
      </c>
      <c r="BM8" s="0" t="n">
        <v>2</v>
      </c>
      <c r="BN8" s="0" t="n">
        <f aca="false">BM8+BL8+BK8+BJ8</f>
        <v>37937</v>
      </c>
      <c r="BO8" s="0" t="n">
        <f aca="false">BN8/AT8</f>
        <v>0.000791277736149329</v>
      </c>
      <c r="BP8" s="0" t="n">
        <f aca="false">BN8/(AX8+AY8)</f>
        <v>0.000878816209061566</v>
      </c>
      <c r="BQ8" s="0" t="s">
        <v>206</v>
      </c>
      <c r="BR8" s="0" t="s">
        <v>207</v>
      </c>
      <c r="BS8" s="0" t="s">
        <v>146</v>
      </c>
      <c r="BT8" s="0" t="s">
        <v>163</v>
      </c>
      <c r="BX8" s="0" t="s">
        <v>208</v>
      </c>
      <c r="BY8" s="0" t="s">
        <v>209</v>
      </c>
      <c r="BZ8" s="0" t="s">
        <v>210</v>
      </c>
      <c r="CA8" s="0" t="s">
        <v>209</v>
      </c>
      <c r="CB8" s="0" t="s">
        <v>109</v>
      </c>
      <c r="CC8" s="0" t="s">
        <v>204</v>
      </c>
    </row>
    <row r="9" customFormat="false" ht="13.8" hidden="false" customHeight="false" outlineLevel="0" collapsed="false">
      <c r="A9" s="0" t="s">
        <v>211</v>
      </c>
      <c r="B9" s="0" t="s">
        <v>212</v>
      </c>
      <c r="C9" s="0" t="s">
        <v>213</v>
      </c>
      <c r="D9" s="0" t="n">
        <v>1</v>
      </c>
      <c r="E9" s="0" t="s">
        <v>84</v>
      </c>
      <c r="F9" s="0" t="s">
        <v>85</v>
      </c>
      <c r="G9" s="0" t="s">
        <v>86</v>
      </c>
      <c r="H9" s="0" t="n">
        <v>20190629</v>
      </c>
      <c r="I9" s="0" t="s">
        <v>87</v>
      </c>
      <c r="J9" s="0" t="s">
        <v>88</v>
      </c>
      <c r="K9" s="0" t="s">
        <v>89</v>
      </c>
      <c r="L9" s="0" t="s">
        <v>90</v>
      </c>
      <c r="M9" s="0" t="s">
        <v>91</v>
      </c>
      <c r="N9" s="0" t="s">
        <v>92</v>
      </c>
      <c r="O9" s="0" t="s">
        <v>93</v>
      </c>
      <c r="P9" s="0" t="n">
        <v>30</v>
      </c>
      <c r="Q9" s="0" t="n">
        <v>25.2320261437909</v>
      </c>
      <c r="R9" s="0" t="n">
        <v>20200114</v>
      </c>
      <c r="S9" s="0" t="s">
        <v>214</v>
      </c>
      <c r="T9" s="0" t="s">
        <v>95</v>
      </c>
      <c r="U9" s="0" t="s">
        <v>96</v>
      </c>
      <c r="Y9" s="0" t="n">
        <v>3.26797385620915</v>
      </c>
      <c r="Z9" s="0" t="n">
        <v>0.5</v>
      </c>
      <c r="AA9" s="0" t="n">
        <v>20200115</v>
      </c>
      <c r="AB9" s="0" t="s">
        <v>95</v>
      </c>
      <c r="AC9" s="0" t="n">
        <v>7</v>
      </c>
      <c r="AD9" s="0" t="n">
        <v>28</v>
      </c>
      <c r="AE9" s="0" t="n">
        <v>15</v>
      </c>
      <c r="AF9" s="0" t="n">
        <v>20200217</v>
      </c>
      <c r="AG9" s="0" t="s">
        <v>97</v>
      </c>
      <c r="AH9" s="0" t="n">
        <v>13</v>
      </c>
      <c r="AI9" s="0" t="s">
        <v>120</v>
      </c>
      <c r="AL9" s="0" t="s">
        <v>215</v>
      </c>
      <c r="AM9" s="0" t="n">
        <v>174</v>
      </c>
      <c r="AN9" s="0" t="n">
        <v>1.14942528735632</v>
      </c>
      <c r="AO9" s="0" t="n">
        <v>98.8505747126437</v>
      </c>
      <c r="AP9" s="0" t="s">
        <v>140</v>
      </c>
      <c r="AQ9" s="0" t="n">
        <v>20200901</v>
      </c>
      <c r="AR9" s="0" t="n">
        <v>20200910</v>
      </c>
      <c r="AS9" s="0" t="n">
        <v>81207378</v>
      </c>
      <c r="AT9" s="0" t="n">
        <v>76363379</v>
      </c>
      <c r="AU9" s="0" t="n">
        <v>0.940350259800286</v>
      </c>
      <c r="AV9" s="0" t="s">
        <v>216</v>
      </c>
      <c r="AW9" s="0" t="s">
        <v>217</v>
      </c>
      <c r="AX9" s="0" t="n">
        <v>61669520</v>
      </c>
      <c r="AY9" s="0" t="n">
        <v>5942350</v>
      </c>
      <c r="AZ9" s="0" t="n">
        <v>0.885396519711366</v>
      </c>
      <c r="BA9" s="0" t="s">
        <v>218</v>
      </c>
      <c r="BB9" s="0" t="n">
        <v>6092002</v>
      </c>
      <c r="BC9" s="0" t="n">
        <v>620799</v>
      </c>
      <c r="BD9" s="0" t="n">
        <v>0.0879060236451821</v>
      </c>
      <c r="BE9" s="0" t="n">
        <v>0.0992843564303132</v>
      </c>
      <c r="BF9" s="0" t="s">
        <v>213</v>
      </c>
      <c r="BG9" s="0" t="s">
        <v>125</v>
      </c>
      <c r="BH9" s="0" t="s">
        <v>219</v>
      </c>
      <c r="BI9" s="0" t="s">
        <v>220</v>
      </c>
      <c r="BJ9" s="0" t="n">
        <v>7</v>
      </c>
      <c r="BK9" s="0" t="n">
        <v>17</v>
      </c>
      <c r="BL9" s="0" t="n">
        <v>100548</v>
      </c>
      <c r="BM9" s="0" t="n">
        <v>2</v>
      </c>
      <c r="BN9" s="0" t="n">
        <f aca="false">BM9+BL9+BK9+BJ9</f>
        <v>100574</v>
      </c>
      <c r="BO9" s="0" t="n">
        <f aca="false">BN9/AT9</f>
        <v>0.00131704491494542</v>
      </c>
      <c r="BP9" s="0" t="n">
        <f aca="false">BN9/(AX9+AY9)</f>
        <v>0.00148751986892242</v>
      </c>
      <c r="BQ9" s="0" t="s">
        <v>221</v>
      </c>
      <c r="BR9" s="0" t="s">
        <v>222</v>
      </c>
      <c r="BS9" s="0" t="s">
        <v>223</v>
      </c>
      <c r="BT9" s="0" t="s">
        <v>147</v>
      </c>
      <c r="BX9" s="0" t="s">
        <v>224</v>
      </c>
      <c r="BY9" s="0" t="s">
        <v>225</v>
      </c>
      <c r="BZ9" s="0" t="s">
        <v>226</v>
      </c>
      <c r="CA9" s="0" t="s">
        <v>225</v>
      </c>
      <c r="CB9" s="0" t="s">
        <v>227</v>
      </c>
      <c r="CC9" s="0" t="s">
        <v>217</v>
      </c>
    </row>
    <row r="10" customFormat="false" ht="13.8" hidden="false" customHeight="false" outlineLevel="0" collapsed="false">
      <c r="A10" s="0" t="s">
        <v>228</v>
      </c>
      <c r="B10" s="0" t="s">
        <v>229</v>
      </c>
      <c r="C10" s="0" t="s">
        <v>230</v>
      </c>
      <c r="D10" s="0" t="n">
        <v>1</v>
      </c>
      <c r="E10" s="0" t="s">
        <v>84</v>
      </c>
      <c r="F10" s="0" t="s">
        <v>85</v>
      </c>
      <c r="G10" s="0" t="s">
        <v>86</v>
      </c>
      <c r="H10" s="0" t="n">
        <v>20190629</v>
      </c>
      <c r="I10" s="0" t="s">
        <v>87</v>
      </c>
      <c r="J10" s="0" t="s">
        <v>88</v>
      </c>
      <c r="K10" s="0" t="s">
        <v>89</v>
      </c>
      <c r="L10" s="0" t="s">
        <v>90</v>
      </c>
      <c r="M10" s="0" t="s">
        <v>91</v>
      </c>
      <c r="N10" s="0" t="s">
        <v>92</v>
      </c>
      <c r="O10" s="0" t="s">
        <v>93</v>
      </c>
      <c r="P10" s="0" t="n">
        <v>30</v>
      </c>
      <c r="Q10" s="0" t="n">
        <v>25.8404255319149</v>
      </c>
      <c r="R10" s="0" t="n">
        <v>20200114</v>
      </c>
      <c r="S10" s="0" t="s">
        <v>231</v>
      </c>
      <c r="T10" s="0" t="s">
        <v>95</v>
      </c>
      <c r="U10" s="0" t="s">
        <v>96</v>
      </c>
      <c r="Y10" s="0" t="n">
        <v>2.65957446808511</v>
      </c>
      <c r="Z10" s="0" t="n">
        <v>0.5</v>
      </c>
      <c r="AA10" s="0" t="n">
        <v>20200115</v>
      </c>
      <c r="AB10" s="0" t="s">
        <v>95</v>
      </c>
      <c r="AC10" s="0" t="n">
        <v>8</v>
      </c>
      <c r="AD10" s="0" t="n">
        <v>28</v>
      </c>
      <c r="AE10" s="0" t="n">
        <v>15</v>
      </c>
      <c r="AF10" s="0" t="n">
        <v>20200217</v>
      </c>
      <c r="AG10" s="0" t="s">
        <v>97</v>
      </c>
      <c r="AH10" s="0" t="n">
        <v>13</v>
      </c>
      <c r="AI10" s="0" t="s">
        <v>98</v>
      </c>
      <c r="AL10" s="0" t="s">
        <v>232</v>
      </c>
      <c r="AM10" s="0" t="n">
        <v>218</v>
      </c>
      <c r="AN10" s="0" t="n">
        <v>0.917431192660551</v>
      </c>
      <c r="AO10" s="0" t="n">
        <v>99.0825688073395</v>
      </c>
      <c r="AP10" s="0" t="s">
        <v>140</v>
      </c>
      <c r="AQ10" s="0" t="n">
        <v>20200901</v>
      </c>
      <c r="AR10" s="0" t="n">
        <v>20200910</v>
      </c>
      <c r="AS10" s="0" t="n">
        <v>50758168</v>
      </c>
      <c r="AT10" s="0" t="n">
        <v>47653072</v>
      </c>
      <c r="AU10" s="0" t="n">
        <v>0.938825688113882</v>
      </c>
      <c r="AV10" s="0" t="s">
        <v>233</v>
      </c>
      <c r="AW10" s="0" t="s">
        <v>234</v>
      </c>
      <c r="AX10" s="0" t="n">
        <v>42691606</v>
      </c>
      <c r="AY10" s="0" t="n">
        <v>4156994</v>
      </c>
      <c r="AZ10" s="0" t="n">
        <v>0.983118150284204</v>
      </c>
      <c r="BA10" s="0" t="s">
        <v>235</v>
      </c>
      <c r="BB10" s="0" t="n">
        <v>41757</v>
      </c>
      <c r="BC10" s="0" t="n">
        <v>3171</v>
      </c>
      <c r="BD10" s="0" t="n">
        <v>0.0009428143478347</v>
      </c>
      <c r="BE10" s="0" t="n">
        <v>0.00095900411111538</v>
      </c>
      <c r="BF10" s="0" t="s">
        <v>230</v>
      </c>
      <c r="BG10" s="0" t="s">
        <v>104</v>
      </c>
      <c r="BH10" s="0" t="s">
        <v>219</v>
      </c>
      <c r="BI10" s="0" t="s">
        <v>220</v>
      </c>
      <c r="BJ10" s="0" t="n">
        <v>0</v>
      </c>
      <c r="BK10" s="0" t="n">
        <v>1</v>
      </c>
      <c r="BL10" s="0" t="n">
        <v>669</v>
      </c>
      <c r="BM10" s="0" t="n">
        <v>0</v>
      </c>
      <c r="BN10" s="0" t="n">
        <f aca="false">BM10+BL10+BK10+BJ10</f>
        <v>670</v>
      </c>
      <c r="BO10" s="0" t="n">
        <f aca="false">BN10/AT10</f>
        <v>1.40599539941517E-005</v>
      </c>
      <c r="BP10" s="0" t="n">
        <f aca="false">BN10/(AX10+AY10)</f>
        <v>1.43013878749845E-005</v>
      </c>
      <c r="BQ10" s="0" t="s">
        <v>236</v>
      </c>
      <c r="BR10" s="0" t="s">
        <v>237</v>
      </c>
      <c r="BS10" s="0" t="s">
        <v>238</v>
      </c>
      <c r="BX10" s="0" t="s">
        <v>239</v>
      </c>
      <c r="BY10" s="0" t="s">
        <v>240</v>
      </c>
      <c r="BZ10" s="0" t="s">
        <v>241</v>
      </c>
      <c r="CA10" s="0" t="s">
        <v>240</v>
      </c>
      <c r="CB10" s="0" t="s">
        <v>167</v>
      </c>
      <c r="CC10" s="0" t="s">
        <v>234</v>
      </c>
    </row>
    <row r="11" customFormat="false" ht="13.8" hidden="false" customHeight="false" outlineLevel="0" collapsed="false">
      <c r="A11" s="0" t="s">
        <v>242</v>
      </c>
      <c r="B11" s="0" t="s">
        <v>243</v>
      </c>
      <c r="C11" s="0" t="s">
        <v>244</v>
      </c>
      <c r="D11" s="0" t="n">
        <v>1</v>
      </c>
      <c r="E11" s="0" t="s">
        <v>84</v>
      </c>
      <c r="F11" s="0" t="s">
        <v>85</v>
      </c>
      <c r="G11" s="0" t="s">
        <v>86</v>
      </c>
      <c r="H11" s="0" t="n">
        <v>20190629</v>
      </c>
      <c r="I11" s="0" t="s">
        <v>87</v>
      </c>
      <c r="J11" s="0" t="s">
        <v>88</v>
      </c>
      <c r="K11" s="0" t="s">
        <v>89</v>
      </c>
      <c r="L11" s="0" t="s">
        <v>90</v>
      </c>
      <c r="M11" s="0" t="s">
        <v>91</v>
      </c>
      <c r="N11" s="0" t="s">
        <v>92</v>
      </c>
      <c r="O11" s="0" t="s">
        <v>93</v>
      </c>
      <c r="P11" s="0" t="n">
        <v>30</v>
      </c>
      <c r="Q11" s="0" t="n">
        <v>25.1887417218543</v>
      </c>
      <c r="R11" s="0" t="n">
        <v>20200114</v>
      </c>
      <c r="S11" s="0" t="s">
        <v>245</v>
      </c>
      <c r="T11" s="0" t="s">
        <v>95</v>
      </c>
      <c r="U11" s="0" t="s">
        <v>96</v>
      </c>
      <c r="Y11" s="0" t="n">
        <v>3.3112582781457</v>
      </c>
      <c r="Z11" s="0" t="n">
        <v>0.5</v>
      </c>
      <c r="AA11" s="0" t="n">
        <v>20200129</v>
      </c>
      <c r="AB11" s="0" t="s">
        <v>95</v>
      </c>
      <c r="AC11" s="0" t="n">
        <v>10</v>
      </c>
      <c r="AD11" s="0" t="n">
        <v>28</v>
      </c>
      <c r="AE11" s="0" t="n">
        <v>15</v>
      </c>
      <c r="AF11" s="0" t="n">
        <v>20200217</v>
      </c>
      <c r="AG11" s="0" t="s">
        <v>97</v>
      </c>
      <c r="AH11" s="0" t="n">
        <v>13</v>
      </c>
      <c r="AI11" s="0" t="s">
        <v>98</v>
      </c>
      <c r="AL11" s="0" t="s">
        <v>246</v>
      </c>
      <c r="AM11" s="0" t="n">
        <v>25</v>
      </c>
      <c r="AN11" s="0" t="n">
        <v>8</v>
      </c>
      <c r="AO11" s="0" t="n">
        <v>92</v>
      </c>
      <c r="AP11" s="0" t="s">
        <v>140</v>
      </c>
      <c r="AQ11" s="0" t="n">
        <v>20200901</v>
      </c>
      <c r="AR11" s="0" t="n">
        <v>20200910</v>
      </c>
      <c r="AS11" s="0" t="n">
        <v>12254196</v>
      </c>
      <c r="AT11" s="0" t="n">
        <v>11520138</v>
      </c>
      <c r="AU11" s="0" t="n">
        <v>0.94009741642781</v>
      </c>
      <c r="AV11" s="0" t="s">
        <v>247</v>
      </c>
      <c r="AW11" s="0" t="s">
        <v>248</v>
      </c>
      <c r="AX11" s="0" t="n">
        <v>10376266</v>
      </c>
      <c r="AY11" s="0" t="n">
        <v>931332</v>
      </c>
      <c r="AZ11" s="0" t="n">
        <v>0.98155056823104</v>
      </c>
      <c r="BA11" s="0" t="s">
        <v>249</v>
      </c>
      <c r="BB11" s="0" t="n">
        <v>5264</v>
      </c>
      <c r="BC11" s="0" t="n">
        <v>342</v>
      </c>
      <c r="BD11" s="0" t="n">
        <v>0.000486626115069108</v>
      </c>
      <c r="BE11" s="0" t="n">
        <v>0.00049577284229595</v>
      </c>
      <c r="BF11" s="0" t="s">
        <v>244</v>
      </c>
      <c r="BG11" s="0" t="s">
        <v>104</v>
      </c>
      <c r="BH11" s="0" t="s">
        <v>219</v>
      </c>
      <c r="BI11" s="0" t="s">
        <v>250</v>
      </c>
      <c r="BJ11" s="0" t="n">
        <v>0</v>
      </c>
      <c r="BK11" s="0" t="n">
        <v>0</v>
      </c>
      <c r="BL11" s="0" t="n">
        <v>90</v>
      </c>
      <c r="BM11" s="0" t="n">
        <v>0</v>
      </c>
      <c r="BN11" s="0" t="n">
        <f aca="false">BM11+BL11+BK11+BJ11</f>
        <v>90</v>
      </c>
      <c r="BO11" s="0" t="n">
        <f aca="false">BN11/AT11</f>
        <v>7.8124064138815E-006</v>
      </c>
      <c r="BP11" s="0" t="n">
        <f aca="false">BN11/(AX11+AY11)</f>
        <v>7.95925005469774E-006</v>
      </c>
      <c r="BQ11" s="0" t="s">
        <v>251</v>
      </c>
      <c r="BR11" s="0" t="s">
        <v>252</v>
      </c>
      <c r="BS11" s="0" t="s">
        <v>223</v>
      </c>
      <c r="BX11" s="0" t="s">
        <v>253</v>
      </c>
      <c r="BY11" s="0" t="s">
        <v>254</v>
      </c>
      <c r="BZ11" s="0" t="s">
        <v>255</v>
      </c>
      <c r="CA11" s="0" t="s">
        <v>254</v>
      </c>
      <c r="CB11" s="0" t="s">
        <v>256</v>
      </c>
      <c r="CC11" s="0" t="s">
        <v>248</v>
      </c>
    </row>
    <row r="12" customFormat="false" ht="13.8" hidden="false" customHeight="false" outlineLevel="0" collapsed="false">
      <c r="A12" s="0" t="s">
        <v>257</v>
      </c>
      <c r="B12" s="0" t="s">
        <v>258</v>
      </c>
      <c r="C12" s="0" t="s">
        <v>259</v>
      </c>
      <c r="D12" s="0" t="n">
        <v>1</v>
      </c>
      <c r="E12" s="0" t="s">
        <v>84</v>
      </c>
      <c r="F12" s="0" t="s">
        <v>85</v>
      </c>
      <c r="G12" s="0" t="s">
        <v>86</v>
      </c>
      <c r="H12" s="0" t="n">
        <v>20190629</v>
      </c>
      <c r="I12" s="0" t="s">
        <v>87</v>
      </c>
      <c r="J12" s="0" t="s">
        <v>88</v>
      </c>
      <c r="K12" s="0" t="s">
        <v>89</v>
      </c>
      <c r="L12" s="0" t="s">
        <v>90</v>
      </c>
      <c r="M12" s="0" t="s">
        <v>91</v>
      </c>
      <c r="N12" s="0" t="s">
        <v>92</v>
      </c>
      <c r="O12" s="0" t="s">
        <v>93</v>
      </c>
      <c r="P12" s="0" t="n">
        <v>30</v>
      </c>
      <c r="Q12" s="0" t="n">
        <v>25.5588235294118</v>
      </c>
      <c r="R12" s="0" t="n">
        <v>20200114</v>
      </c>
      <c r="S12" s="0" t="s">
        <v>260</v>
      </c>
      <c r="T12" s="0" t="s">
        <v>95</v>
      </c>
      <c r="U12" s="0" t="s">
        <v>96</v>
      </c>
      <c r="Y12" s="0" t="n">
        <v>2.94117647058823</v>
      </c>
      <c r="Z12" s="0" t="n">
        <v>0.5</v>
      </c>
      <c r="AA12" s="0" t="n">
        <v>20200129</v>
      </c>
      <c r="AB12" s="0" t="s">
        <v>95</v>
      </c>
      <c r="AC12" s="0" t="n">
        <v>11</v>
      </c>
      <c r="AD12" s="0" t="n">
        <v>28</v>
      </c>
      <c r="AE12" s="0" t="n">
        <v>15</v>
      </c>
      <c r="AF12" s="0" t="n">
        <v>20200217</v>
      </c>
      <c r="AG12" s="0" t="s">
        <v>97</v>
      </c>
      <c r="AH12" s="0" t="n">
        <v>13</v>
      </c>
      <c r="AI12" s="0" t="s">
        <v>120</v>
      </c>
      <c r="AK12" s="0" t="s">
        <v>261</v>
      </c>
      <c r="AL12" s="0" t="s">
        <v>262</v>
      </c>
      <c r="AM12" s="0" t="n">
        <v>64.9</v>
      </c>
      <c r="AN12" s="0" t="n">
        <v>3.08166409861325</v>
      </c>
      <c r="AO12" s="0" t="n">
        <v>96.9183359013868</v>
      </c>
      <c r="AP12" s="0" t="s">
        <v>140</v>
      </c>
      <c r="AQ12" s="0" t="n">
        <v>20200901</v>
      </c>
      <c r="AR12" s="0" t="n">
        <v>20200910</v>
      </c>
      <c r="AS12" s="0" t="n">
        <v>40885578</v>
      </c>
      <c r="AT12" s="0" t="n">
        <v>38351715</v>
      </c>
      <c r="AU12" s="0" t="n">
        <v>0.938025506206614</v>
      </c>
      <c r="AV12" s="0" t="s">
        <v>263</v>
      </c>
      <c r="AW12" s="0" t="s">
        <v>264</v>
      </c>
      <c r="AX12" s="0" t="n">
        <v>31648504</v>
      </c>
      <c r="AY12" s="0" t="n">
        <v>3189481</v>
      </c>
      <c r="AZ12" s="0" t="n">
        <v>0.908381411365828</v>
      </c>
      <c r="BA12" s="0" t="s">
        <v>265</v>
      </c>
      <c r="BB12" s="0" t="n">
        <v>2323906</v>
      </c>
      <c r="BC12" s="0" t="n">
        <v>186896</v>
      </c>
      <c r="BD12" s="0" t="n">
        <v>0.0654677893804749</v>
      </c>
      <c r="BE12" s="0" t="n">
        <v>0.0720708158063677</v>
      </c>
      <c r="BF12" s="0" t="s">
        <v>259</v>
      </c>
      <c r="BG12" s="0" t="s">
        <v>125</v>
      </c>
      <c r="BH12" s="0" t="s">
        <v>219</v>
      </c>
      <c r="BI12" s="0" t="s">
        <v>266</v>
      </c>
      <c r="BJ12" s="0" t="n">
        <v>2</v>
      </c>
      <c r="BK12" s="0" t="n">
        <v>26</v>
      </c>
      <c r="BL12" s="0" t="n">
        <v>38310</v>
      </c>
      <c r="BM12" s="0" t="n">
        <v>0</v>
      </c>
      <c r="BN12" s="0" t="n">
        <f aca="false">BM12+BL12+BK12+BJ12</f>
        <v>38338</v>
      </c>
      <c r="BO12" s="0" t="n">
        <f aca="false">BN12/AT12</f>
        <v>0.000999642388873614</v>
      </c>
      <c r="BP12" s="0" t="n">
        <f aca="false">BN12/(AX12+AY12)</f>
        <v>0.00110046548329359</v>
      </c>
      <c r="BQ12" s="0" t="s">
        <v>267</v>
      </c>
      <c r="BR12" s="0" t="s">
        <v>268</v>
      </c>
      <c r="BS12" s="0" t="s">
        <v>223</v>
      </c>
      <c r="BX12" s="0" t="s">
        <v>269</v>
      </c>
      <c r="BY12" s="0" t="s">
        <v>270</v>
      </c>
      <c r="BZ12" s="0" t="s">
        <v>271</v>
      </c>
      <c r="CA12" s="0" t="s">
        <v>270</v>
      </c>
      <c r="CB12" s="0" t="s">
        <v>272</v>
      </c>
      <c r="CC12" s="0" t="s">
        <v>264</v>
      </c>
    </row>
    <row r="13" customFormat="false" ht="13.8" hidden="false" customHeight="false" outlineLevel="0" collapsed="false">
      <c r="A13" s="0" t="s">
        <v>273</v>
      </c>
      <c r="B13" s="0" t="s">
        <v>274</v>
      </c>
      <c r="C13" s="0" t="s">
        <v>275</v>
      </c>
      <c r="D13" s="0" t="n">
        <v>1</v>
      </c>
      <c r="E13" s="0" t="s">
        <v>84</v>
      </c>
      <c r="F13" s="0" t="s">
        <v>85</v>
      </c>
      <c r="G13" s="0" t="s">
        <v>86</v>
      </c>
      <c r="H13" s="0" t="n">
        <v>20190629</v>
      </c>
      <c r="I13" s="0" t="s">
        <v>87</v>
      </c>
      <c r="J13" s="0" t="s">
        <v>88</v>
      </c>
      <c r="K13" s="0" t="s">
        <v>89</v>
      </c>
      <c r="L13" s="0" t="s">
        <v>90</v>
      </c>
      <c r="M13" s="0" t="s">
        <v>91</v>
      </c>
      <c r="N13" s="0" t="s">
        <v>92</v>
      </c>
      <c r="O13" s="0" t="s">
        <v>93</v>
      </c>
      <c r="P13" s="0" t="n">
        <v>30</v>
      </c>
      <c r="Q13" s="0" t="n">
        <v>21.6506849315069</v>
      </c>
      <c r="R13" s="0" t="n">
        <v>20200128</v>
      </c>
      <c r="S13" s="0" t="s">
        <v>276</v>
      </c>
      <c r="T13" s="0" t="s">
        <v>95</v>
      </c>
      <c r="U13" s="0" t="s">
        <v>277</v>
      </c>
      <c r="Y13" s="0" t="n">
        <v>6.84931506849315</v>
      </c>
      <c r="Z13" s="0" t="n">
        <v>0.5</v>
      </c>
      <c r="AA13" s="0" t="n">
        <v>20200129</v>
      </c>
      <c r="AB13" s="0" t="s">
        <v>95</v>
      </c>
      <c r="AC13" s="0" t="n">
        <v>14</v>
      </c>
      <c r="AD13" s="0" t="n">
        <v>28</v>
      </c>
      <c r="AE13" s="0" t="n">
        <v>15</v>
      </c>
      <c r="AF13" s="0" t="n">
        <v>20200217</v>
      </c>
      <c r="AG13" s="0" t="s">
        <v>97</v>
      </c>
      <c r="AH13" s="0" t="n">
        <v>13</v>
      </c>
      <c r="AI13" s="0" t="s">
        <v>98</v>
      </c>
      <c r="AL13" s="0" t="s">
        <v>278</v>
      </c>
      <c r="AM13" s="0" t="n">
        <v>103</v>
      </c>
      <c r="AN13" s="0" t="n">
        <v>1.94174757281553</v>
      </c>
      <c r="AO13" s="0" t="n">
        <v>98.0582524271845</v>
      </c>
      <c r="AP13" s="0" t="s">
        <v>140</v>
      </c>
      <c r="AQ13" s="0" t="n">
        <v>20200901</v>
      </c>
      <c r="AR13" s="0" t="n">
        <v>20200910</v>
      </c>
      <c r="AS13" s="0" t="n">
        <v>73194563</v>
      </c>
      <c r="AT13" s="0" t="n">
        <v>68867549</v>
      </c>
      <c r="AU13" s="0" t="n">
        <v>0.940883395942947</v>
      </c>
      <c r="AV13" s="0" t="s">
        <v>279</v>
      </c>
      <c r="AW13" s="0" t="s">
        <v>280</v>
      </c>
      <c r="AX13" s="0" t="n">
        <v>60561214</v>
      </c>
      <c r="AY13" s="0" t="n">
        <v>6379533</v>
      </c>
      <c r="AZ13" s="0" t="n">
        <v>0.972021626615462</v>
      </c>
      <c r="BA13" s="0" t="s">
        <v>281</v>
      </c>
      <c r="BB13" s="0" t="n">
        <v>397108</v>
      </c>
      <c r="BC13" s="0" t="n">
        <v>28622</v>
      </c>
      <c r="BD13" s="0" t="n">
        <v>0.00618186658566867</v>
      </c>
      <c r="BE13" s="0" t="n">
        <v>0.00635980354387142</v>
      </c>
      <c r="BF13" s="0" t="s">
        <v>275</v>
      </c>
      <c r="BG13" s="0" t="s">
        <v>104</v>
      </c>
      <c r="BH13" s="0" t="s">
        <v>105</v>
      </c>
      <c r="BI13" s="0" t="s">
        <v>126</v>
      </c>
      <c r="BJ13" s="0" t="n">
        <v>0</v>
      </c>
      <c r="BK13" s="0" t="n">
        <v>4</v>
      </c>
      <c r="BL13" s="0" t="n">
        <v>6357</v>
      </c>
      <c r="BM13" s="0" t="n">
        <v>0</v>
      </c>
      <c r="BN13" s="0" t="n">
        <f aca="false">BM13+BL13+BK13+BJ13</f>
        <v>6361</v>
      </c>
      <c r="BO13" s="0" t="n">
        <f aca="false">BN13/AT13</f>
        <v>9.23657091382764E-005</v>
      </c>
      <c r="BP13" s="0" t="n">
        <f aca="false">BN13/(AX13+AY13)</f>
        <v>9.50243354768658E-005</v>
      </c>
      <c r="BQ13" s="0" t="s">
        <v>282</v>
      </c>
      <c r="BR13" s="0" t="s">
        <v>283</v>
      </c>
      <c r="BS13" s="0" t="s">
        <v>284</v>
      </c>
      <c r="BX13" s="0" t="s">
        <v>285</v>
      </c>
      <c r="BY13" s="0" t="s">
        <v>286</v>
      </c>
      <c r="BZ13" s="0" t="s">
        <v>287</v>
      </c>
      <c r="CA13" s="0" t="s">
        <v>286</v>
      </c>
      <c r="CB13" s="0" t="s">
        <v>288</v>
      </c>
      <c r="CC13" s="0" t="s">
        <v>280</v>
      </c>
    </row>
    <row r="14" customFormat="false" ht="13.8" hidden="false" customHeight="false" outlineLevel="0" collapsed="false">
      <c r="A14" s="0" t="s">
        <v>289</v>
      </c>
      <c r="B14" s="0" t="s">
        <v>290</v>
      </c>
      <c r="C14" s="0" t="s">
        <v>291</v>
      </c>
      <c r="D14" s="0" t="n">
        <v>1</v>
      </c>
      <c r="E14" s="0" t="s">
        <v>84</v>
      </c>
      <c r="F14" s="0" t="s">
        <v>85</v>
      </c>
      <c r="G14" s="0" t="s">
        <v>86</v>
      </c>
      <c r="H14" s="0" t="n">
        <v>20190629</v>
      </c>
      <c r="I14" s="0" t="s">
        <v>87</v>
      </c>
      <c r="J14" s="0" t="s">
        <v>88</v>
      </c>
      <c r="K14" s="0" t="s">
        <v>89</v>
      </c>
      <c r="L14" s="0" t="s">
        <v>90</v>
      </c>
      <c r="M14" s="0" t="s">
        <v>91</v>
      </c>
      <c r="N14" s="0" t="s">
        <v>92</v>
      </c>
      <c r="O14" s="0" t="s">
        <v>93</v>
      </c>
      <c r="P14" s="0" t="n">
        <v>30</v>
      </c>
      <c r="Q14" s="0" t="n">
        <v>25.2948717948718</v>
      </c>
      <c r="R14" s="0" t="n">
        <v>20200114</v>
      </c>
      <c r="S14" s="0" t="s">
        <v>292</v>
      </c>
      <c r="T14" s="0" t="s">
        <v>95</v>
      </c>
      <c r="U14" s="0" t="s">
        <v>96</v>
      </c>
      <c r="Y14" s="0" t="n">
        <v>3.20512820512821</v>
      </c>
      <c r="Z14" s="0" t="n">
        <v>0.5</v>
      </c>
      <c r="AA14" s="0" t="n">
        <v>20200129</v>
      </c>
      <c r="AB14" s="0" t="s">
        <v>95</v>
      </c>
      <c r="AC14" s="0" t="n">
        <v>12</v>
      </c>
      <c r="AD14" s="0" t="n">
        <v>28</v>
      </c>
      <c r="AE14" s="0" t="n">
        <v>15</v>
      </c>
      <c r="AF14" s="0" t="n">
        <v>20200217</v>
      </c>
      <c r="AG14" s="0" t="s">
        <v>97</v>
      </c>
      <c r="AH14" s="0" t="n">
        <v>13</v>
      </c>
      <c r="AI14" s="0" t="s">
        <v>98</v>
      </c>
      <c r="AK14" s="0" t="s">
        <v>261</v>
      </c>
      <c r="AL14" s="0" t="s">
        <v>293</v>
      </c>
      <c r="AM14" s="0" t="n">
        <v>55.4</v>
      </c>
      <c r="AN14" s="0" t="n">
        <v>7.2202166064982</v>
      </c>
      <c r="AO14" s="0" t="n">
        <v>92.7797833935018</v>
      </c>
      <c r="AQ14" s="0" t="n">
        <v>20210601</v>
      </c>
      <c r="AR14" s="0" t="n">
        <v>20210610</v>
      </c>
      <c r="AS14" s="0" t="n">
        <v>14345695</v>
      </c>
      <c r="AT14" s="0" t="n">
        <v>12478129</v>
      </c>
      <c r="AU14" s="0" t="n">
        <v>0.869816972966454</v>
      </c>
      <c r="AV14" s="0" t="s">
        <v>294</v>
      </c>
      <c r="AW14" s="0" t="s">
        <v>295</v>
      </c>
      <c r="AX14" s="0" t="n">
        <v>11698249</v>
      </c>
      <c r="AY14" s="0" t="n">
        <v>559309</v>
      </c>
      <c r="AZ14" s="0" t="n">
        <v>0.9823233915918</v>
      </c>
      <c r="BA14" s="0" t="s">
        <v>296</v>
      </c>
      <c r="BB14" s="0" t="n">
        <v>2351</v>
      </c>
      <c r="BC14" s="0" t="n">
        <v>149</v>
      </c>
      <c r="BD14" s="0" t="n">
        <v>0.000200350549349185</v>
      </c>
      <c r="BE14" s="0" t="n">
        <v>0.000203955796089237</v>
      </c>
      <c r="BF14" s="0" t="s">
        <v>291</v>
      </c>
      <c r="BG14" s="0" t="s">
        <v>104</v>
      </c>
      <c r="BH14" s="0" t="s">
        <v>219</v>
      </c>
      <c r="BI14" s="0" t="s">
        <v>266</v>
      </c>
      <c r="BJ14" s="0" t="n">
        <v>0</v>
      </c>
      <c r="BK14" s="0" t="n">
        <v>0</v>
      </c>
      <c r="BL14" s="0" t="n">
        <v>26</v>
      </c>
      <c r="BM14" s="0" t="n">
        <v>0</v>
      </c>
      <c r="BN14" s="0" t="n">
        <f aca="false">BM14+BL14+BK14+BJ14</f>
        <v>26</v>
      </c>
      <c r="BO14" s="0" t="n">
        <f aca="false">BN14/AT14</f>
        <v>2.08364571323153E-006</v>
      </c>
      <c r="BP14" s="0" t="n">
        <f aca="false">BN14/(AX14+AY14)</f>
        <v>2.12114027932807E-006</v>
      </c>
      <c r="BQ14" s="0" t="s">
        <v>297</v>
      </c>
      <c r="BR14" s="0" t="s">
        <v>298</v>
      </c>
      <c r="BS14" s="0" t="s">
        <v>299</v>
      </c>
      <c r="BX14" s="0" t="s">
        <v>300</v>
      </c>
      <c r="BY14" s="0" t="s">
        <v>301</v>
      </c>
      <c r="BZ14" s="0" t="s">
        <v>302</v>
      </c>
      <c r="CA14" s="0" t="s">
        <v>301</v>
      </c>
      <c r="CB14" s="0" t="s">
        <v>256</v>
      </c>
      <c r="CC14" s="0" t="s">
        <v>295</v>
      </c>
    </row>
    <row r="15" customFormat="false" ht="13.8" hidden="false" customHeight="false" outlineLevel="0" collapsed="false">
      <c r="A15" s="0" t="s">
        <v>303</v>
      </c>
      <c r="B15" s="0" t="s">
        <v>304</v>
      </c>
      <c r="C15" s="0" t="s">
        <v>305</v>
      </c>
      <c r="D15" s="0" t="n">
        <v>1</v>
      </c>
      <c r="E15" s="0" t="s">
        <v>84</v>
      </c>
      <c r="F15" s="0" t="s">
        <v>85</v>
      </c>
      <c r="G15" s="0" t="s">
        <v>86</v>
      </c>
      <c r="H15" s="0" t="n">
        <v>20190629</v>
      </c>
      <c r="I15" s="0" t="s">
        <v>87</v>
      </c>
      <c r="J15" s="0" t="s">
        <v>88</v>
      </c>
      <c r="K15" s="0" t="s">
        <v>89</v>
      </c>
      <c r="L15" s="0" t="s">
        <v>90</v>
      </c>
      <c r="M15" s="0" t="s">
        <v>91</v>
      </c>
      <c r="N15" s="0" t="s">
        <v>92</v>
      </c>
      <c r="O15" s="0" t="s">
        <v>93</v>
      </c>
      <c r="P15" s="0" t="n">
        <v>30</v>
      </c>
      <c r="Q15" s="0" t="n">
        <v>25.7</v>
      </c>
      <c r="R15" s="0" t="n">
        <v>20200114</v>
      </c>
      <c r="S15" s="0" t="s">
        <v>306</v>
      </c>
      <c r="T15" s="0" t="s">
        <v>95</v>
      </c>
      <c r="U15" s="0" t="s">
        <v>307</v>
      </c>
      <c r="Y15" s="0" t="n">
        <v>2.8</v>
      </c>
      <c r="Z15" s="0" t="n">
        <v>0.7</v>
      </c>
      <c r="AA15" s="0" t="n">
        <v>20201221</v>
      </c>
      <c r="AB15" s="0" t="s">
        <v>95</v>
      </c>
      <c r="AC15" s="0" t="n">
        <v>7</v>
      </c>
      <c r="AD15" s="0" t="n">
        <v>28</v>
      </c>
      <c r="AE15" s="0" t="n">
        <v>15</v>
      </c>
      <c r="AF15" s="0" t="n">
        <v>20210104</v>
      </c>
      <c r="AG15" s="0" t="s">
        <v>97</v>
      </c>
      <c r="AI15" s="0" t="s">
        <v>120</v>
      </c>
      <c r="AL15" s="0" t="s">
        <v>308</v>
      </c>
      <c r="AM15" s="0" t="n">
        <v>22.1</v>
      </c>
      <c r="AP15" s="0" t="s">
        <v>309</v>
      </c>
      <c r="AQ15" s="0" t="n">
        <v>20210601</v>
      </c>
      <c r="AR15" s="0" t="n">
        <v>20210610</v>
      </c>
      <c r="AS15" s="0" t="n">
        <v>21118517</v>
      </c>
      <c r="AT15" s="0" t="n">
        <v>17232047</v>
      </c>
      <c r="AU15" s="0" t="n">
        <v>0.815968611811142</v>
      </c>
      <c r="AV15" s="0" t="s">
        <v>310</v>
      </c>
      <c r="AW15" s="0" t="s">
        <v>311</v>
      </c>
      <c r="AX15" s="0" t="n">
        <v>13519736</v>
      </c>
      <c r="AY15" s="0" t="n">
        <v>605198</v>
      </c>
      <c r="AZ15" s="0" t="n">
        <v>0.819689848803221</v>
      </c>
      <c r="BA15" s="0" t="s">
        <v>312</v>
      </c>
      <c r="BB15" s="0" t="n">
        <v>2019670</v>
      </c>
      <c r="BC15" s="0" t="n">
        <v>174658</v>
      </c>
      <c r="BD15" s="0" t="n">
        <v>0.12733994980399</v>
      </c>
      <c r="BE15" s="0" t="n">
        <v>0.155351380756894</v>
      </c>
      <c r="BF15" s="0" t="s">
        <v>305</v>
      </c>
      <c r="BG15" s="0" t="s">
        <v>125</v>
      </c>
      <c r="BH15" s="0" t="s">
        <v>219</v>
      </c>
      <c r="BI15" s="0" t="s">
        <v>250</v>
      </c>
      <c r="BJ15" s="0" t="n">
        <v>0</v>
      </c>
      <c r="BK15" s="0" t="n">
        <v>112</v>
      </c>
      <c r="BL15" s="0" t="n">
        <v>40326</v>
      </c>
      <c r="BM15" s="0" t="n">
        <v>2</v>
      </c>
      <c r="BN15" s="0" t="n">
        <f aca="false">BM15+BL15+BK15+BJ15</f>
        <v>40440</v>
      </c>
      <c r="BO15" s="0" t="n">
        <f aca="false">BN15/AT15</f>
        <v>0.00234679025654932</v>
      </c>
      <c r="BP15" s="0" t="n">
        <f aca="false">BN15/(AX15+AY15)</f>
        <v>0.0028630222272189</v>
      </c>
      <c r="BQ15" s="0" t="s">
        <v>313</v>
      </c>
      <c r="BR15" s="0" t="s">
        <v>314</v>
      </c>
      <c r="BS15" s="0" t="s">
        <v>315</v>
      </c>
      <c r="BX15" s="0" t="s">
        <v>316</v>
      </c>
      <c r="BY15" s="0" t="s">
        <v>317</v>
      </c>
      <c r="BZ15" s="0" t="s">
        <v>318</v>
      </c>
      <c r="CA15" s="0" t="s">
        <v>317</v>
      </c>
      <c r="CB15" s="0" t="s">
        <v>319</v>
      </c>
      <c r="CC15" s="0" t="s">
        <v>311</v>
      </c>
    </row>
    <row r="16" customFormat="false" ht="13.8" hidden="false" customHeight="false" outlineLevel="0" collapsed="false">
      <c r="A16" s="0" t="s">
        <v>320</v>
      </c>
      <c r="B16" s="0" t="s">
        <v>321</v>
      </c>
      <c r="C16" s="0" t="s">
        <v>322</v>
      </c>
      <c r="D16" s="0" t="n">
        <v>1</v>
      </c>
      <c r="E16" s="0" t="s">
        <v>84</v>
      </c>
      <c r="F16" s="0" t="s">
        <v>323</v>
      </c>
      <c r="G16" s="0" t="s">
        <v>86</v>
      </c>
      <c r="H16" s="0" t="n">
        <v>20210813</v>
      </c>
      <c r="I16" s="0" t="s">
        <v>87</v>
      </c>
      <c r="J16" s="0" t="s">
        <v>324</v>
      </c>
      <c r="K16" s="0" t="s">
        <v>89</v>
      </c>
      <c r="L16" s="0" t="s">
        <v>90</v>
      </c>
      <c r="M16" s="0" t="s">
        <v>91</v>
      </c>
      <c r="N16" s="0" t="s">
        <v>92</v>
      </c>
      <c r="O16" s="0" t="s">
        <v>325</v>
      </c>
      <c r="P16" s="0" t="n">
        <v>30</v>
      </c>
      <c r="Q16" s="0" t="n">
        <v>22.2</v>
      </c>
      <c r="R16" s="0" t="n">
        <v>20211221</v>
      </c>
      <c r="S16" s="0" t="s">
        <v>326</v>
      </c>
      <c r="T16" s="0" t="s">
        <v>326</v>
      </c>
      <c r="U16" s="0" t="s">
        <v>326</v>
      </c>
      <c r="V16" s="0" t="s">
        <v>327</v>
      </c>
      <c r="W16" s="0" t="s">
        <v>328</v>
      </c>
      <c r="X16" s="0" t="s">
        <v>329</v>
      </c>
      <c r="Y16" s="0" t="n">
        <v>6.3</v>
      </c>
      <c r="Z16" s="0" t="n">
        <v>500</v>
      </c>
      <c r="AA16" s="0" t="n">
        <v>20211223</v>
      </c>
      <c r="AB16" s="0" t="s">
        <v>95</v>
      </c>
      <c r="AC16" s="0" t="n">
        <v>25</v>
      </c>
      <c r="AD16" s="0" t="n">
        <v>28</v>
      </c>
      <c r="AE16" s="0" t="n">
        <v>15</v>
      </c>
      <c r="AF16" s="0" t="n">
        <v>20220103</v>
      </c>
      <c r="AG16" s="0" t="s">
        <v>97</v>
      </c>
      <c r="AI16" s="0" t="s">
        <v>120</v>
      </c>
      <c r="AS16" s="0" t="n">
        <v>22086727</v>
      </c>
      <c r="AT16" s="0" t="n">
        <v>19878828</v>
      </c>
      <c r="AU16" s="0" t="n">
        <v>0.900035030088433</v>
      </c>
      <c r="AV16" s="0" t="s">
        <v>330</v>
      </c>
      <c r="AW16" s="0" t="s">
        <v>331</v>
      </c>
      <c r="AX16" s="0" t="n">
        <v>15475628</v>
      </c>
      <c r="AY16" s="0" t="n">
        <v>530022</v>
      </c>
      <c r="AZ16" s="0" t="n">
        <v>0.805160646291622</v>
      </c>
      <c r="BB16" s="0" t="n">
        <v>2858730</v>
      </c>
      <c r="BC16" s="0" t="n">
        <v>233082</v>
      </c>
      <c r="BD16" s="0" t="n">
        <v>0.155532911698818</v>
      </c>
      <c r="BE16" s="0" t="n">
        <v>0.00339344379715897</v>
      </c>
      <c r="BF16" s="0" t="s">
        <v>322</v>
      </c>
      <c r="BG16" s="0" t="s">
        <v>125</v>
      </c>
      <c r="BH16" s="0" t="s">
        <v>219</v>
      </c>
      <c r="BI16" s="0" t="s">
        <v>332</v>
      </c>
      <c r="BJ16" s="0" t="n">
        <v>6</v>
      </c>
      <c r="BK16" s="0" t="n">
        <v>36</v>
      </c>
      <c r="BL16" s="0" t="n">
        <v>57402</v>
      </c>
      <c r="BM16" s="0" t="n">
        <v>0</v>
      </c>
      <c r="BN16" s="0" t="n">
        <f aca="false">BM16+BL16+BK16+BJ16</f>
        <v>57444</v>
      </c>
      <c r="BO16" s="0" t="n">
        <f aca="false">BN16/AT16</f>
        <v>0.00288970758235848</v>
      </c>
      <c r="BP16" s="0" t="n">
        <f aca="false">BN16/(AX16+AY16)</f>
        <v>0.00358898264050507</v>
      </c>
      <c r="BQ16" s="0" t="s">
        <v>333</v>
      </c>
      <c r="BR16" s="0" t="s">
        <v>334</v>
      </c>
      <c r="BS16" s="0" t="s">
        <v>335</v>
      </c>
      <c r="BX16" s="0" t="s">
        <v>336</v>
      </c>
      <c r="BY16" s="0" t="s">
        <v>337</v>
      </c>
      <c r="BZ16" s="0" t="s">
        <v>338</v>
      </c>
      <c r="CA16" s="0" t="s">
        <v>337</v>
      </c>
      <c r="CB16" s="0" t="s">
        <v>339</v>
      </c>
      <c r="CC16" s="0" t="s">
        <v>331</v>
      </c>
    </row>
    <row r="17" customFormat="false" ht="13.8" hidden="false" customHeight="false" outlineLevel="0" collapsed="false">
      <c r="A17" s="0" t="s">
        <v>340</v>
      </c>
      <c r="B17" s="0" t="s">
        <v>341</v>
      </c>
      <c r="C17" s="0" t="s">
        <v>342</v>
      </c>
      <c r="D17" s="0" t="n">
        <v>1</v>
      </c>
      <c r="E17" s="0" t="s">
        <v>84</v>
      </c>
      <c r="F17" s="0" t="s">
        <v>85</v>
      </c>
      <c r="G17" s="0" t="s">
        <v>86</v>
      </c>
      <c r="H17" s="0" t="n">
        <v>20210813</v>
      </c>
      <c r="I17" s="0" t="s">
        <v>87</v>
      </c>
      <c r="J17" s="0" t="s">
        <v>324</v>
      </c>
      <c r="K17" s="0" t="s">
        <v>89</v>
      </c>
      <c r="L17" s="0" t="s">
        <v>90</v>
      </c>
      <c r="M17" s="0" t="s">
        <v>91</v>
      </c>
      <c r="N17" s="0" t="s">
        <v>92</v>
      </c>
      <c r="O17" s="0" t="s">
        <v>343</v>
      </c>
      <c r="P17" s="0" t="n">
        <v>30</v>
      </c>
      <c r="Q17" s="0" t="n">
        <v>21.1</v>
      </c>
      <c r="R17" s="0" t="n">
        <v>20210914</v>
      </c>
      <c r="S17" s="0" t="s">
        <v>326</v>
      </c>
      <c r="T17" s="0" t="s">
        <v>326</v>
      </c>
      <c r="U17" s="0" t="s">
        <v>326</v>
      </c>
      <c r="V17" s="0" t="s">
        <v>344</v>
      </c>
      <c r="W17" s="0" t="s">
        <v>345</v>
      </c>
      <c r="X17" s="0" t="s">
        <v>346</v>
      </c>
      <c r="Y17" s="0" t="n">
        <v>7.4</v>
      </c>
      <c r="Z17" s="0" t="n">
        <v>600</v>
      </c>
      <c r="AC17" s="0" t="n">
        <v>27</v>
      </c>
      <c r="AD17" s="0" t="n">
        <v>28</v>
      </c>
      <c r="AE17" s="0" t="n">
        <v>15</v>
      </c>
      <c r="AF17" s="0" t="n">
        <v>20211012</v>
      </c>
      <c r="AG17" s="0" t="s">
        <v>97</v>
      </c>
      <c r="AI17" s="0" t="s">
        <v>98</v>
      </c>
      <c r="AS17" s="0" t="n">
        <v>21299488</v>
      </c>
      <c r="AT17" s="0" t="n">
        <v>19476608</v>
      </c>
      <c r="AU17" s="0" t="n">
        <v>0.914416722129659</v>
      </c>
      <c r="AV17" s="0" t="s">
        <v>347</v>
      </c>
      <c r="AW17" s="0" t="s">
        <v>348</v>
      </c>
      <c r="AX17" s="0" t="n">
        <v>18505187</v>
      </c>
      <c r="AY17" s="0" t="n">
        <v>654651</v>
      </c>
      <c r="AZ17" s="0" t="n">
        <v>0.983735874337051</v>
      </c>
      <c r="BA17" s="0" t="s">
        <v>349</v>
      </c>
      <c r="BB17" s="0" t="n">
        <v>2580</v>
      </c>
      <c r="BC17" s="0" t="n">
        <v>248</v>
      </c>
      <c r="BD17" s="0" t="n">
        <v>0.000145199821241974</v>
      </c>
      <c r="BE17" s="0" t="n">
        <v>0.00339344379715897</v>
      </c>
      <c r="BF17" s="0" t="s">
        <v>342</v>
      </c>
      <c r="BG17" s="0" t="s">
        <v>104</v>
      </c>
      <c r="BH17" s="0" t="s">
        <v>219</v>
      </c>
      <c r="BI17" s="0" t="s">
        <v>332</v>
      </c>
      <c r="BJ17" s="0" t="n">
        <v>0</v>
      </c>
      <c r="BK17" s="0" t="n">
        <v>1</v>
      </c>
      <c r="BL17" s="0" t="n">
        <v>51</v>
      </c>
      <c r="BM17" s="0" t="n">
        <v>0</v>
      </c>
      <c r="BN17" s="0" t="n">
        <f aca="false">BM17+BL17+BK17+BJ17</f>
        <v>52</v>
      </c>
      <c r="BO17" s="0" t="n">
        <f aca="false">BN17/AT17</f>
        <v>2.66986941463318E-006</v>
      </c>
      <c r="BP17" s="0" t="n">
        <f aca="false">BN17/(AX17+AY17)</f>
        <v>2.71401042117371E-006</v>
      </c>
      <c r="BQ17" s="0" t="s">
        <v>350</v>
      </c>
      <c r="BR17" s="0" t="s">
        <v>351</v>
      </c>
      <c r="BS17" s="0" t="s">
        <v>352</v>
      </c>
      <c r="BX17" s="0" t="s">
        <v>353</v>
      </c>
      <c r="BY17" s="0" t="s">
        <v>354</v>
      </c>
      <c r="BZ17" s="0" t="s">
        <v>355</v>
      </c>
      <c r="CA17" s="0" t="s">
        <v>354</v>
      </c>
      <c r="CB17" s="0" t="s">
        <v>238</v>
      </c>
      <c r="CC17" s="0" t="s">
        <v>348</v>
      </c>
    </row>
    <row r="18" customFormat="false" ht="13.8" hidden="false" customHeight="false" outlineLevel="0" collapsed="false">
      <c r="A18" s="0" t="s">
        <v>356</v>
      </c>
      <c r="B18" s="0" t="s">
        <v>357</v>
      </c>
      <c r="C18" s="0" t="s">
        <v>358</v>
      </c>
      <c r="D18" s="0" t="n">
        <v>1</v>
      </c>
      <c r="E18" s="0" t="s">
        <v>84</v>
      </c>
      <c r="F18" s="0" t="s">
        <v>85</v>
      </c>
      <c r="G18" s="0" t="s">
        <v>86</v>
      </c>
      <c r="H18" s="0" t="n">
        <v>20210813</v>
      </c>
      <c r="I18" s="0" t="s">
        <v>87</v>
      </c>
      <c r="J18" s="0" t="s">
        <v>324</v>
      </c>
      <c r="K18" s="0" t="s">
        <v>89</v>
      </c>
      <c r="L18" s="0" t="s">
        <v>90</v>
      </c>
      <c r="M18" s="0" t="s">
        <v>91</v>
      </c>
      <c r="N18" s="0" t="s">
        <v>92</v>
      </c>
      <c r="O18" s="0" t="s">
        <v>343</v>
      </c>
      <c r="P18" s="0" t="n">
        <v>30</v>
      </c>
      <c r="Q18" s="0" t="n">
        <v>22.7</v>
      </c>
      <c r="R18" s="0" t="n">
        <v>20211111</v>
      </c>
      <c r="S18" s="0" t="s">
        <v>155</v>
      </c>
      <c r="T18" s="0" t="s">
        <v>95</v>
      </c>
      <c r="U18" s="0" t="s">
        <v>359</v>
      </c>
      <c r="V18" s="0" t="s">
        <v>326</v>
      </c>
      <c r="W18" s="0" t="s">
        <v>326</v>
      </c>
      <c r="X18" s="0" t="s">
        <v>326</v>
      </c>
      <c r="Y18" s="0" t="n">
        <v>4.7</v>
      </c>
      <c r="Z18" s="0" t="n">
        <v>800</v>
      </c>
      <c r="AA18" s="0" t="n">
        <v>20211210</v>
      </c>
      <c r="AB18" s="0" t="s">
        <v>95</v>
      </c>
      <c r="AC18" s="0" t="n">
        <v>20</v>
      </c>
      <c r="AD18" s="0" t="n">
        <v>28</v>
      </c>
      <c r="AE18" s="0" t="n">
        <v>15</v>
      </c>
      <c r="AF18" s="0" t="n">
        <v>20220103</v>
      </c>
      <c r="AG18" s="0" t="s">
        <v>97</v>
      </c>
      <c r="AI18" s="0" t="s">
        <v>120</v>
      </c>
      <c r="AS18" s="0" t="n">
        <v>24848371</v>
      </c>
      <c r="AT18" s="0" t="n">
        <v>22859530</v>
      </c>
      <c r="AU18" s="0" t="n">
        <v>0.919960910113585</v>
      </c>
      <c r="AV18" s="0" t="s">
        <v>360</v>
      </c>
      <c r="AW18" s="0" t="s">
        <v>361</v>
      </c>
      <c r="AX18" s="0" t="n">
        <v>18878103</v>
      </c>
      <c r="AY18" s="0" t="n">
        <v>676394</v>
      </c>
      <c r="AZ18" s="0" t="n">
        <v>0.855419905833585</v>
      </c>
      <c r="BA18" s="0" t="s">
        <v>362</v>
      </c>
      <c r="BB18" s="0" t="n">
        <v>2436612</v>
      </c>
      <c r="BC18" s="0" t="n">
        <v>186835</v>
      </c>
      <c r="BD18" s="0" t="n">
        <v>0.114763820603486</v>
      </c>
      <c r="BE18" s="0" t="n">
        <v>0.00339344379715897</v>
      </c>
      <c r="BF18" s="0" t="s">
        <v>358</v>
      </c>
      <c r="BG18" s="0" t="s">
        <v>125</v>
      </c>
      <c r="BH18" s="0" t="s">
        <v>219</v>
      </c>
      <c r="BI18" s="0" t="s">
        <v>363</v>
      </c>
      <c r="BJ18" s="0" t="n">
        <v>1</v>
      </c>
      <c r="BK18" s="0" t="n">
        <v>230</v>
      </c>
      <c r="BL18" s="0" t="n">
        <v>59447</v>
      </c>
      <c r="BM18" s="0" t="n">
        <v>0</v>
      </c>
      <c r="BN18" s="0" t="n">
        <f aca="false">BM18+BL18+BK18+BJ18</f>
        <v>59678</v>
      </c>
      <c r="BO18" s="0" t="n">
        <f aca="false">BN18/AT18</f>
        <v>0.00261063985130053</v>
      </c>
      <c r="BP18" s="0" t="n">
        <f aca="false">BN18/(AX18+AY18)</f>
        <v>0.00305188110949619</v>
      </c>
      <c r="BQ18" s="0" t="s">
        <v>364</v>
      </c>
      <c r="BR18" s="0" t="s">
        <v>365</v>
      </c>
      <c r="BS18" s="0" t="s">
        <v>366</v>
      </c>
      <c r="BX18" s="0" t="s">
        <v>367</v>
      </c>
      <c r="BY18" s="0" t="s">
        <v>368</v>
      </c>
      <c r="BZ18" s="0" t="s">
        <v>369</v>
      </c>
      <c r="CA18" s="0" t="s">
        <v>368</v>
      </c>
      <c r="CB18" s="0" t="s">
        <v>370</v>
      </c>
      <c r="CC18" s="0" t="s">
        <v>361</v>
      </c>
    </row>
    <row r="19" customFormat="false" ht="13.8" hidden="false" customHeight="false" outlineLevel="0" collapsed="false">
      <c r="A19" s="0" t="s">
        <v>371</v>
      </c>
      <c r="B19" s="0" t="s">
        <v>372</v>
      </c>
      <c r="C19" s="0" t="s">
        <v>373</v>
      </c>
      <c r="D19" s="0" t="n">
        <v>1</v>
      </c>
      <c r="E19" s="0" t="s">
        <v>84</v>
      </c>
      <c r="F19" s="0" t="s">
        <v>323</v>
      </c>
      <c r="G19" s="0" t="s">
        <v>86</v>
      </c>
      <c r="H19" s="0" t="n">
        <v>20210813</v>
      </c>
      <c r="I19" s="0" t="s">
        <v>87</v>
      </c>
      <c r="J19" s="0" t="s">
        <v>324</v>
      </c>
      <c r="K19" s="0" t="s">
        <v>89</v>
      </c>
      <c r="L19" s="0" t="s">
        <v>90</v>
      </c>
      <c r="M19" s="0" t="s">
        <v>91</v>
      </c>
      <c r="N19" s="0" t="s">
        <v>92</v>
      </c>
      <c r="O19" s="0" t="s">
        <v>343</v>
      </c>
      <c r="P19" s="0" t="n">
        <v>30</v>
      </c>
      <c r="Q19" s="0" t="n">
        <v>22.1</v>
      </c>
      <c r="R19" s="0" t="n">
        <v>20211111</v>
      </c>
      <c r="S19" s="0" t="s">
        <v>137</v>
      </c>
      <c r="T19" s="0" t="s">
        <v>95</v>
      </c>
      <c r="U19" s="0" t="s">
        <v>359</v>
      </c>
      <c r="V19" s="0" t="s">
        <v>326</v>
      </c>
      <c r="W19" s="0" t="s">
        <v>326</v>
      </c>
      <c r="X19" s="0" t="s">
        <v>326</v>
      </c>
      <c r="Y19" s="0" t="n">
        <v>2.8</v>
      </c>
      <c r="Z19" s="0" t="n">
        <v>500</v>
      </c>
      <c r="AA19" s="0" t="n">
        <v>20211215</v>
      </c>
      <c r="AC19" s="0" t="n">
        <v>21</v>
      </c>
      <c r="AD19" s="0" t="n">
        <v>28</v>
      </c>
      <c r="AE19" s="0" t="n">
        <v>15</v>
      </c>
      <c r="AF19" s="0" t="n">
        <v>20220103</v>
      </c>
      <c r="AG19" s="0" t="s">
        <v>97</v>
      </c>
      <c r="AI19" s="0" t="s">
        <v>98</v>
      </c>
      <c r="AS19" s="0" t="n">
        <v>22817035</v>
      </c>
      <c r="AT19" s="0" t="n">
        <v>20085203</v>
      </c>
      <c r="AU19" s="0" t="n">
        <v>0.880272261492346</v>
      </c>
      <c r="AV19" s="0" t="s">
        <v>374</v>
      </c>
      <c r="AW19" s="0" t="s">
        <v>375</v>
      </c>
      <c r="AX19" s="0" t="n">
        <v>501881</v>
      </c>
      <c r="AY19" s="0" t="n">
        <v>338557</v>
      </c>
      <c r="AZ19" s="0" t="n">
        <v>0.0418436398178301</v>
      </c>
      <c r="BA19" s="0" t="s">
        <v>376</v>
      </c>
      <c r="BB19" s="0" t="n">
        <v>4361</v>
      </c>
      <c r="BC19" s="0" t="n">
        <v>319</v>
      </c>
      <c r="BD19" s="0" t="n">
        <v>0.000233007353722041</v>
      </c>
      <c r="BE19" s="0" t="n">
        <v>0.00339344379715897</v>
      </c>
      <c r="BF19" s="0" t="s">
        <v>373</v>
      </c>
      <c r="BG19" s="0" t="s">
        <v>104</v>
      </c>
      <c r="BH19" s="0" t="s">
        <v>219</v>
      </c>
      <c r="BI19" s="0" t="s">
        <v>363</v>
      </c>
      <c r="BJ19" s="0" t="n">
        <v>0</v>
      </c>
      <c r="BK19" s="0" t="n">
        <v>2</v>
      </c>
      <c r="BL19" s="0" t="n">
        <v>77</v>
      </c>
      <c r="BM19" s="0" t="n">
        <v>0</v>
      </c>
      <c r="BN19" s="0" t="n">
        <f aca="false">BM19+BL19+BK19+BJ19</f>
        <v>79</v>
      </c>
      <c r="BO19" s="0" t="n">
        <f aca="false">BN19/AT19</f>
        <v>3.9332437914618E-006</v>
      </c>
      <c r="BP19" s="0" t="n">
        <f aca="false">BN19/(AX19+AY19)</f>
        <v>9.39986054890426E-005</v>
      </c>
      <c r="BQ19" s="0" t="s">
        <v>377</v>
      </c>
      <c r="BR19" s="0" t="s">
        <v>378</v>
      </c>
      <c r="BS19" s="0" t="s">
        <v>379</v>
      </c>
      <c r="BX19" s="0" t="s">
        <v>380</v>
      </c>
      <c r="BY19" s="0" t="s">
        <v>380</v>
      </c>
      <c r="BZ19" s="0" t="s">
        <v>380</v>
      </c>
      <c r="CA19" s="0" t="s">
        <v>380</v>
      </c>
      <c r="CB19" s="0" t="s">
        <v>380</v>
      </c>
      <c r="CC19" s="0" t="s">
        <v>375</v>
      </c>
    </row>
    <row r="20" customFormat="false" ht="13.8" hidden="false" customHeight="false" outlineLevel="0" collapsed="false">
      <c r="A20" s="0" t="s">
        <v>381</v>
      </c>
      <c r="B20" s="0" t="s">
        <v>382</v>
      </c>
      <c r="C20" s="0" t="s">
        <v>383</v>
      </c>
      <c r="D20" s="0" t="n">
        <v>1</v>
      </c>
      <c r="E20" s="0" t="s">
        <v>84</v>
      </c>
      <c r="F20" s="0" t="s">
        <v>85</v>
      </c>
      <c r="G20" s="0" t="s">
        <v>86</v>
      </c>
      <c r="H20" s="0" t="n">
        <v>20210813</v>
      </c>
      <c r="I20" s="0" t="s">
        <v>87</v>
      </c>
      <c r="J20" s="0" t="s">
        <v>324</v>
      </c>
      <c r="K20" s="0" t="s">
        <v>89</v>
      </c>
      <c r="L20" s="0" t="s">
        <v>90</v>
      </c>
      <c r="M20" s="0" t="s">
        <v>91</v>
      </c>
      <c r="N20" s="0" t="s">
        <v>92</v>
      </c>
      <c r="O20" s="0" t="s">
        <v>384</v>
      </c>
      <c r="P20" s="0" t="n">
        <v>30</v>
      </c>
      <c r="Q20" s="0" t="n">
        <v>5.2</v>
      </c>
      <c r="R20" s="0" t="n">
        <v>20211118</v>
      </c>
      <c r="S20" s="0" t="s">
        <v>326</v>
      </c>
      <c r="T20" s="0" t="s">
        <v>326</v>
      </c>
      <c r="U20" s="0" t="s">
        <v>326</v>
      </c>
      <c r="V20" s="0" t="s">
        <v>385</v>
      </c>
      <c r="W20" s="0" t="s">
        <v>386</v>
      </c>
      <c r="X20" s="0" t="s">
        <v>387</v>
      </c>
      <c r="Y20" s="0" t="n">
        <v>23.3</v>
      </c>
      <c r="Z20" s="0" t="n">
        <v>800</v>
      </c>
      <c r="AA20" s="0" t="n">
        <v>20211210</v>
      </c>
      <c r="AB20" s="0" t="s">
        <v>95</v>
      </c>
      <c r="AC20" s="0" t="n">
        <v>22</v>
      </c>
      <c r="AD20" s="0" t="n">
        <v>28</v>
      </c>
      <c r="AE20" s="0" t="n">
        <v>15</v>
      </c>
      <c r="AF20" s="0" t="n">
        <v>20220103</v>
      </c>
      <c r="AG20" s="0" t="s">
        <v>97</v>
      </c>
      <c r="AI20" s="0" t="s">
        <v>120</v>
      </c>
      <c r="AS20" s="0" t="n">
        <v>28077063</v>
      </c>
      <c r="AT20" s="0" t="n">
        <v>25809859</v>
      </c>
      <c r="AU20" s="0" t="n">
        <v>0.91925067091241</v>
      </c>
      <c r="AV20" s="0" t="s">
        <v>388</v>
      </c>
      <c r="AW20" s="0" t="s">
        <v>389</v>
      </c>
      <c r="AX20" s="0" t="n">
        <v>16064542</v>
      </c>
      <c r="AY20" s="0" t="n">
        <v>544307</v>
      </c>
      <c r="AZ20" s="0" t="n">
        <v>0.643507932375764</v>
      </c>
      <c r="BA20" s="0" t="s">
        <v>390</v>
      </c>
      <c r="BB20" s="0" t="n">
        <v>7086371</v>
      </c>
      <c r="BC20" s="0" t="n">
        <v>460293</v>
      </c>
      <c r="BD20" s="0" t="n">
        <v>0.292394623310418</v>
      </c>
      <c r="BE20" s="0" t="n">
        <v>0.00339344379715897</v>
      </c>
      <c r="BF20" s="0" t="s">
        <v>383</v>
      </c>
      <c r="BG20" s="0" t="s">
        <v>125</v>
      </c>
      <c r="BH20" s="0" t="s">
        <v>105</v>
      </c>
      <c r="BI20" s="0" t="s">
        <v>391</v>
      </c>
      <c r="BJ20" s="0" t="n">
        <v>11</v>
      </c>
      <c r="BK20" s="0" t="n">
        <v>641</v>
      </c>
      <c r="BL20" s="0" t="n">
        <v>168826</v>
      </c>
      <c r="BM20" s="0" t="n">
        <v>9</v>
      </c>
      <c r="BN20" s="0" t="n">
        <f aca="false">BM20+BL20+BK20+BJ20</f>
        <v>169487</v>
      </c>
      <c r="BO20" s="0" t="n">
        <f aca="false">BN20/AT20</f>
        <v>0.00656675420040071</v>
      </c>
      <c r="BP20" s="0" t="n">
        <f aca="false">BN20/(AX20+AY20)</f>
        <v>0.0102046204405856</v>
      </c>
      <c r="BQ20" s="0" t="s">
        <v>392</v>
      </c>
      <c r="BR20" s="0" t="s">
        <v>393</v>
      </c>
      <c r="BS20" s="0" t="s">
        <v>394</v>
      </c>
      <c r="BX20" s="0" t="s">
        <v>395</v>
      </c>
      <c r="BY20" s="0" t="s">
        <v>396</v>
      </c>
      <c r="BZ20" s="0" t="s">
        <v>397</v>
      </c>
      <c r="CA20" s="0" t="s">
        <v>396</v>
      </c>
      <c r="CB20" s="0" t="s">
        <v>398</v>
      </c>
      <c r="CC20" s="0" t="s">
        <v>389</v>
      </c>
    </row>
    <row r="21" customFormat="false" ht="13.8" hidden="false" customHeight="false" outlineLevel="0" collapsed="false">
      <c r="A21" s="0" t="s">
        <v>399</v>
      </c>
      <c r="B21" s="0" t="s">
        <v>400</v>
      </c>
      <c r="C21" s="0" t="s">
        <v>401</v>
      </c>
      <c r="D21" s="0" t="n">
        <v>1</v>
      </c>
      <c r="E21" s="0" t="s">
        <v>84</v>
      </c>
      <c r="F21" s="0" t="s">
        <v>323</v>
      </c>
      <c r="G21" s="0" t="s">
        <v>86</v>
      </c>
      <c r="H21" s="0" t="n">
        <v>20210813</v>
      </c>
      <c r="I21" s="0" t="s">
        <v>87</v>
      </c>
      <c r="J21" s="0" t="s">
        <v>324</v>
      </c>
      <c r="K21" s="0" t="s">
        <v>89</v>
      </c>
      <c r="L21" s="0" t="s">
        <v>90</v>
      </c>
      <c r="M21" s="0" t="s">
        <v>91</v>
      </c>
      <c r="N21" s="0" t="s">
        <v>92</v>
      </c>
      <c r="O21" s="0" t="s">
        <v>325</v>
      </c>
      <c r="P21" s="0" t="n">
        <v>30</v>
      </c>
      <c r="Q21" s="0" t="n">
        <v>22.5</v>
      </c>
      <c r="R21" s="0" t="n">
        <v>20211221</v>
      </c>
      <c r="S21" s="0" t="s">
        <v>326</v>
      </c>
      <c r="T21" s="0" t="s">
        <v>326</v>
      </c>
      <c r="U21" s="0" t="s">
        <v>326</v>
      </c>
      <c r="V21" s="0" t="s">
        <v>402</v>
      </c>
      <c r="W21" s="0" t="s">
        <v>403</v>
      </c>
      <c r="X21" s="0" t="s">
        <v>404</v>
      </c>
      <c r="Y21" s="0" t="n">
        <v>6</v>
      </c>
      <c r="Z21" s="0" t="n">
        <v>500</v>
      </c>
      <c r="AA21" s="0" t="n">
        <v>20211223</v>
      </c>
      <c r="AB21" s="0" t="s">
        <v>95</v>
      </c>
      <c r="AC21" s="0" t="n">
        <v>23</v>
      </c>
      <c r="AD21" s="0" t="n">
        <v>28</v>
      </c>
      <c r="AE21" s="0" t="n">
        <v>15</v>
      </c>
      <c r="AF21" s="0" t="n">
        <v>20220103</v>
      </c>
      <c r="AG21" s="0" t="s">
        <v>97</v>
      </c>
      <c r="AI21" s="0" t="s">
        <v>98</v>
      </c>
      <c r="AS21" s="0" t="n">
        <v>27204665</v>
      </c>
      <c r="AT21" s="0" t="n">
        <v>24956614</v>
      </c>
      <c r="AU21" s="0" t="n">
        <v>0.917365238645651</v>
      </c>
      <c r="AV21" s="0" t="s">
        <v>405</v>
      </c>
      <c r="AW21" s="0" t="s">
        <v>406</v>
      </c>
      <c r="AX21" s="0" t="n">
        <v>21450826</v>
      </c>
      <c r="AY21" s="0" t="n">
        <v>809731</v>
      </c>
      <c r="AZ21" s="0" t="n">
        <v>0.891970240834754</v>
      </c>
      <c r="BA21" s="0" t="s">
        <v>407</v>
      </c>
      <c r="BB21" s="0" t="n">
        <v>1618219</v>
      </c>
      <c r="BC21" s="0" t="n">
        <v>115676</v>
      </c>
      <c r="BD21" s="0" t="n">
        <v>0.0694763720751541</v>
      </c>
      <c r="BE21" s="0" t="n">
        <v>0.00339344379715897</v>
      </c>
      <c r="BF21" s="0" t="s">
        <v>401</v>
      </c>
      <c r="BG21" s="0" t="s">
        <v>104</v>
      </c>
      <c r="BH21" s="0" t="s">
        <v>105</v>
      </c>
      <c r="BI21" s="0" t="s">
        <v>391</v>
      </c>
      <c r="BJ21" s="0" t="n">
        <v>1</v>
      </c>
      <c r="BK21" s="0" t="n">
        <v>28</v>
      </c>
      <c r="BL21" s="0" t="n">
        <v>30052</v>
      </c>
      <c r="BM21" s="0" t="n">
        <v>1</v>
      </c>
      <c r="BN21" s="0" t="n">
        <f aca="false">BM21+BL21+BK21+BJ21</f>
        <v>30082</v>
      </c>
      <c r="BO21" s="0" t="n">
        <f aca="false">BN21/AT21</f>
        <v>0.00120537185052427</v>
      </c>
      <c r="BP21" s="0" t="n">
        <f aca="false">BN21/(AX21+AY21)</f>
        <v>0.00135135881820028</v>
      </c>
      <c r="BQ21" s="0" t="s">
        <v>408</v>
      </c>
      <c r="BR21" s="0" t="s">
        <v>409</v>
      </c>
      <c r="BS21" s="0" t="s">
        <v>394</v>
      </c>
      <c r="BX21" s="0" t="s">
        <v>410</v>
      </c>
      <c r="BY21" s="0" t="s">
        <v>411</v>
      </c>
      <c r="BZ21" s="0" t="s">
        <v>412</v>
      </c>
      <c r="CA21" s="0" t="s">
        <v>411</v>
      </c>
      <c r="CB21" s="0" t="s">
        <v>413</v>
      </c>
      <c r="CC21" s="0" t="s">
        <v>406</v>
      </c>
    </row>
    <row r="22" customFormat="false" ht="13.8" hidden="false" customHeight="false" outlineLevel="0" collapsed="false">
      <c r="A22" s="0" t="s">
        <v>414</v>
      </c>
      <c r="B22" s="0" t="s">
        <v>415</v>
      </c>
      <c r="C22" s="0" t="s">
        <v>416</v>
      </c>
      <c r="D22" s="0" t="n">
        <v>1</v>
      </c>
      <c r="E22" s="0" t="s">
        <v>84</v>
      </c>
      <c r="F22" s="0" t="s">
        <v>323</v>
      </c>
      <c r="G22" s="0" t="s">
        <v>86</v>
      </c>
      <c r="H22" s="0" t="n">
        <v>20210813</v>
      </c>
      <c r="I22" s="0" t="s">
        <v>87</v>
      </c>
      <c r="J22" s="0" t="s">
        <v>324</v>
      </c>
      <c r="K22" s="0" t="s">
        <v>89</v>
      </c>
      <c r="L22" s="0" t="s">
        <v>90</v>
      </c>
      <c r="M22" s="0" t="s">
        <v>91</v>
      </c>
      <c r="N22" s="0" t="s">
        <v>92</v>
      </c>
      <c r="O22" s="0" t="s">
        <v>343</v>
      </c>
      <c r="P22" s="0" t="n">
        <v>30</v>
      </c>
      <c r="Q22" s="0" t="n">
        <v>22.4</v>
      </c>
      <c r="R22" s="0" t="n">
        <v>20211111</v>
      </c>
      <c r="S22" s="0" t="s">
        <v>417</v>
      </c>
      <c r="T22" s="0" t="s">
        <v>95</v>
      </c>
      <c r="U22" s="0" t="s">
        <v>418</v>
      </c>
      <c r="V22" s="0" t="s">
        <v>326</v>
      </c>
      <c r="W22" s="0" t="s">
        <v>326</v>
      </c>
      <c r="X22" s="0" t="s">
        <v>326</v>
      </c>
      <c r="Y22" s="0" t="n">
        <v>4.6</v>
      </c>
      <c r="Z22" s="0" t="n">
        <v>500</v>
      </c>
      <c r="AA22" s="0" t="n">
        <v>20211223</v>
      </c>
      <c r="AB22" s="0" t="s">
        <v>95</v>
      </c>
      <c r="AC22" s="0" t="n">
        <v>16</v>
      </c>
      <c r="AD22" s="0" t="n">
        <v>28</v>
      </c>
      <c r="AE22" s="0" t="n">
        <v>15</v>
      </c>
      <c r="AF22" s="0" t="n">
        <v>20220103</v>
      </c>
      <c r="AG22" s="0" t="s">
        <v>97</v>
      </c>
      <c r="AI22" s="0" t="s">
        <v>98</v>
      </c>
      <c r="AS22" s="0" t="n">
        <v>15299966</v>
      </c>
      <c r="AT22" s="0" t="n">
        <v>11238667</v>
      </c>
      <c r="AU22" s="0" t="n">
        <v>0.734555031037324</v>
      </c>
      <c r="AV22" s="0" t="s">
        <v>419</v>
      </c>
      <c r="AW22" s="0" t="s">
        <v>420</v>
      </c>
      <c r="AX22" s="0" t="n">
        <v>9825288</v>
      </c>
      <c r="AY22" s="0" t="n">
        <v>328180</v>
      </c>
      <c r="AZ22" s="0" t="n">
        <v>0.903440594867701</v>
      </c>
      <c r="BA22" s="0" t="s">
        <v>421</v>
      </c>
      <c r="BB22" s="0" t="n">
        <v>19449</v>
      </c>
      <c r="BC22" s="0" t="n">
        <v>1554</v>
      </c>
      <c r="BD22" s="0" t="n">
        <v>0.001868815936979</v>
      </c>
      <c r="BE22" s="0" t="n">
        <v>0.00339344379715897</v>
      </c>
      <c r="BF22" s="0" t="s">
        <v>416</v>
      </c>
      <c r="BG22" s="0" t="s">
        <v>104</v>
      </c>
      <c r="BH22" s="0" t="s">
        <v>219</v>
      </c>
      <c r="BI22" s="0" t="s">
        <v>422</v>
      </c>
      <c r="BJ22" s="0" t="n">
        <v>0</v>
      </c>
      <c r="BK22" s="0" t="n">
        <v>2</v>
      </c>
      <c r="BL22" s="0" t="n">
        <v>462</v>
      </c>
      <c r="BM22" s="0" t="n">
        <v>0</v>
      </c>
      <c r="BN22" s="0" t="n">
        <f aca="false">BM22+BL22+BK22+BJ22</f>
        <v>464</v>
      </c>
      <c r="BO22" s="0" t="n">
        <f aca="false">BN22/AT22</f>
        <v>4.12860350787153E-005</v>
      </c>
      <c r="BP22" s="0" t="n">
        <f aca="false">BN22/(AX22+AY22)</f>
        <v>4.56986716262857E-005</v>
      </c>
      <c r="BQ22" s="0" t="s">
        <v>423</v>
      </c>
      <c r="BR22" s="0" t="s">
        <v>424</v>
      </c>
      <c r="BS22" s="0" t="s">
        <v>425</v>
      </c>
      <c r="BX22" s="0" t="s">
        <v>426</v>
      </c>
      <c r="BY22" s="0" t="s">
        <v>427</v>
      </c>
      <c r="BZ22" s="0" t="s">
        <v>428</v>
      </c>
      <c r="CA22" s="0" t="s">
        <v>427</v>
      </c>
      <c r="CB22" s="0" t="s">
        <v>429</v>
      </c>
      <c r="CC22" s="0" t="s">
        <v>420</v>
      </c>
    </row>
    <row r="23" customFormat="false" ht="13.8" hidden="false" customHeight="false" outlineLevel="0" collapsed="false">
      <c r="A23" s="0" t="s">
        <v>430</v>
      </c>
      <c r="B23" s="0" t="s">
        <v>431</v>
      </c>
      <c r="C23" s="0" t="s">
        <v>432</v>
      </c>
      <c r="D23" s="0" t="n">
        <v>1</v>
      </c>
      <c r="E23" s="0" t="s">
        <v>84</v>
      </c>
      <c r="F23" s="0" t="s">
        <v>323</v>
      </c>
      <c r="G23" s="0" t="s">
        <v>86</v>
      </c>
      <c r="H23" s="0" t="n">
        <v>20210813</v>
      </c>
      <c r="I23" s="0" t="s">
        <v>87</v>
      </c>
      <c r="J23" s="0" t="s">
        <v>324</v>
      </c>
      <c r="K23" s="0" t="s">
        <v>89</v>
      </c>
      <c r="L23" s="0" t="s">
        <v>90</v>
      </c>
      <c r="M23" s="0" t="s">
        <v>91</v>
      </c>
      <c r="N23" s="0" t="s">
        <v>92</v>
      </c>
      <c r="O23" s="0" t="s">
        <v>343</v>
      </c>
      <c r="P23" s="0" t="n">
        <v>30</v>
      </c>
      <c r="Q23" s="0" t="n">
        <v>23.4</v>
      </c>
      <c r="R23" s="0" t="n">
        <v>20211111</v>
      </c>
      <c r="S23" s="0" t="s">
        <v>433</v>
      </c>
      <c r="T23" s="0" t="s">
        <v>95</v>
      </c>
      <c r="U23" s="0" t="s">
        <v>434</v>
      </c>
      <c r="V23" s="0" t="s">
        <v>326</v>
      </c>
      <c r="W23" s="0" t="s">
        <v>326</v>
      </c>
      <c r="X23" s="0" t="s">
        <v>326</v>
      </c>
      <c r="Y23" s="0" t="n">
        <v>2.7</v>
      </c>
      <c r="Z23" s="0" t="n">
        <v>500</v>
      </c>
      <c r="AA23" s="0" t="n">
        <v>20211215</v>
      </c>
      <c r="AB23" s="0" t="s">
        <v>95</v>
      </c>
      <c r="AC23" s="0" t="n">
        <v>18</v>
      </c>
      <c r="AD23" s="0" t="n">
        <v>28</v>
      </c>
      <c r="AE23" s="0" t="n">
        <v>15</v>
      </c>
      <c r="AF23" s="0" t="n">
        <v>20220103</v>
      </c>
      <c r="AG23" s="0" t="s">
        <v>97</v>
      </c>
      <c r="AI23" s="0" t="s">
        <v>120</v>
      </c>
      <c r="AS23" s="0" t="n">
        <v>23528430</v>
      </c>
      <c r="AT23" s="0" t="n">
        <v>21147815</v>
      </c>
      <c r="AU23" s="0" t="n">
        <v>0.89881964074951</v>
      </c>
      <c r="AV23" s="0" t="s">
        <v>435</v>
      </c>
      <c r="AW23" s="0" t="s">
        <v>436</v>
      </c>
      <c r="AX23" s="0" t="n">
        <v>18663946</v>
      </c>
      <c r="AY23" s="0" t="n">
        <v>609795</v>
      </c>
      <c r="AZ23" s="0" t="n">
        <v>0.911382145153057</v>
      </c>
      <c r="BA23" s="0" t="s">
        <v>437</v>
      </c>
      <c r="BB23" s="0" t="n">
        <v>955618</v>
      </c>
      <c r="BC23" s="0" t="n">
        <v>68919</v>
      </c>
      <c r="BD23" s="0" t="n">
        <v>0.0484464707110404</v>
      </c>
      <c r="BE23" s="0" t="n">
        <v>0.00339344379715897</v>
      </c>
      <c r="BF23" s="0" t="s">
        <v>432</v>
      </c>
      <c r="BG23" s="0" t="s">
        <v>125</v>
      </c>
      <c r="BH23" s="0" t="s">
        <v>105</v>
      </c>
      <c r="BI23" s="0" t="s">
        <v>438</v>
      </c>
      <c r="BJ23" s="0" t="n">
        <v>1</v>
      </c>
      <c r="BK23" s="0" t="n">
        <v>23</v>
      </c>
      <c r="BL23" s="0" t="n">
        <v>26573</v>
      </c>
      <c r="BM23" s="0" t="n">
        <v>0</v>
      </c>
      <c r="BN23" s="0" t="n">
        <f aca="false">BM23+BL23+BK23+BJ23</f>
        <v>26597</v>
      </c>
      <c r="BO23" s="0" t="n">
        <f aca="false">BN23/AT23</f>
        <v>0.00125767130079396</v>
      </c>
      <c r="BP23" s="0" t="n">
        <f aca="false">BN23/(AX23+AY23)</f>
        <v>0.00137996043425093</v>
      </c>
      <c r="BQ23" s="0" t="s">
        <v>439</v>
      </c>
      <c r="BR23" s="0" t="s">
        <v>440</v>
      </c>
      <c r="BS23" s="0" t="s">
        <v>441</v>
      </c>
      <c r="BX23" s="0" t="s">
        <v>442</v>
      </c>
      <c r="BY23" s="0" t="s">
        <v>443</v>
      </c>
      <c r="BZ23" s="0" t="s">
        <v>444</v>
      </c>
      <c r="CA23" s="0" t="s">
        <v>443</v>
      </c>
      <c r="CB23" s="0" t="s">
        <v>445</v>
      </c>
      <c r="CC23" s="0" t="s">
        <v>436</v>
      </c>
    </row>
    <row r="24" customFormat="false" ht="13.8" hidden="false" customHeight="false" outlineLevel="0" collapsed="false">
      <c r="A24" s="0" t="s">
        <v>446</v>
      </c>
      <c r="B24" s="0" t="s">
        <v>447</v>
      </c>
      <c r="C24" s="0" t="s">
        <v>448</v>
      </c>
      <c r="D24" s="0" t="n">
        <v>1</v>
      </c>
      <c r="E24" s="0" t="s">
        <v>84</v>
      </c>
      <c r="F24" s="0" t="s">
        <v>323</v>
      </c>
      <c r="G24" s="0" t="s">
        <v>86</v>
      </c>
      <c r="H24" s="0" t="n">
        <v>20210813</v>
      </c>
      <c r="I24" s="0" t="s">
        <v>87</v>
      </c>
      <c r="J24" s="0" t="s">
        <v>324</v>
      </c>
      <c r="K24" s="0" t="s">
        <v>89</v>
      </c>
      <c r="L24" s="0" t="s">
        <v>90</v>
      </c>
      <c r="M24" s="0" t="s">
        <v>91</v>
      </c>
      <c r="N24" s="0" t="s">
        <v>92</v>
      </c>
      <c r="O24" s="0" t="s">
        <v>343</v>
      </c>
      <c r="P24" s="0" t="n">
        <v>30</v>
      </c>
      <c r="Q24" s="0" t="n">
        <v>23.7</v>
      </c>
      <c r="R24" s="0" t="n">
        <v>20211111</v>
      </c>
      <c r="S24" s="0" t="s">
        <v>449</v>
      </c>
      <c r="T24" s="0" t="s">
        <v>95</v>
      </c>
      <c r="U24" s="0" t="s">
        <v>450</v>
      </c>
      <c r="V24" s="0" t="s">
        <v>326</v>
      </c>
      <c r="W24" s="0" t="s">
        <v>326</v>
      </c>
      <c r="X24" s="0" t="s">
        <v>326</v>
      </c>
      <c r="Y24" s="0" t="n">
        <v>2.2</v>
      </c>
      <c r="Z24" s="0" t="n">
        <v>500</v>
      </c>
      <c r="AA24" s="0" t="n">
        <v>20211215</v>
      </c>
      <c r="AB24" s="0" t="s">
        <v>95</v>
      </c>
      <c r="AC24" s="0" t="n">
        <v>19</v>
      </c>
      <c r="AD24" s="0" t="n">
        <v>28</v>
      </c>
      <c r="AE24" s="0" t="n">
        <v>15</v>
      </c>
      <c r="AF24" s="0" t="n">
        <v>20220103</v>
      </c>
      <c r="AG24" s="0" t="s">
        <v>97</v>
      </c>
      <c r="AI24" s="0" t="s">
        <v>98</v>
      </c>
      <c r="AS24" s="0" t="n">
        <v>21808334</v>
      </c>
      <c r="AT24" s="0" t="n">
        <v>19294544</v>
      </c>
      <c r="AU24" s="0" t="n">
        <v>0.88473259809759</v>
      </c>
      <c r="AV24" s="0" t="s">
        <v>451</v>
      </c>
      <c r="AW24" s="0" t="s">
        <v>452</v>
      </c>
      <c r="AX24" s="0" t="n">
        <v>17965692</v>
      </c>
      <c r="AY24" s="0" t="n">
        <v>615139</v>
      </c>
      <c r="AZ24" s="0" t="n">
        <v>0.963009594836758</v>
      </c>
      <c r="BA24" s="0" t="s">
        <v>453</v>
      </c>
      <c r="BB24" s="0" t="n">
        <v>90827</v>
      </c>
      <c r="BC24" s="0" t="n">
        <v>6152</v>
      </c>
      <c r="BD24" s="0" t="n">
        <v>0.00502623954212134</v>
      </c>
      <c r="BE24" s="0" t="n">
        <v>0.00339344379715897</v>
      </c>
      <c r="BF24" s="0" t="s">
        <v>448</v>
      </c>
      <c r="BG24" s="0" t="s">
        <v>104</v>
      </c>
      <c r="BH24" s="0" t="s">
        <v>105</v>
      </c>
      <c r="BI24" s="0" t="s">
        <v>438</v>
      </c>
      <c r="BJ24" s="0" t="n">
        <v>0</v>
      </c>
      <c r="BK24" s="0" t="n">
        <v>2</v>
      </c>
      <c r="BL24" s="0" t="n">
        <v>2321</v>
      </c>
      <c r="BM24" s="0" t="n">
        <v>0</v>
      </c>
      <c r="BN24" s="0" t="n">
        <f aca="false">BM24+BL24+BK24+BJ24</f>
        <v>2323</v>
      </c>
      <c r="BO24" s="0" t="n">
        <f aca="false">BN24/AT24</f>
        <v>0.000120396729769825</v>
      </c>
      <c r="BP24" s="0" t="n">
        <f aca="false">BN24/(AX24+AY24)</f>
        <v>0.000125021319014203</v>
      </c>
      <c r="BQ24" s="0" t="s">
        <v>454</v>
      </c>
      <c r="BR24" s="0" t="s">
        <v>455</v>
      </c>
      <c r="BS24" s="0" t="s">
        <v>456</v>
      </c>
      <c r="BX24" s="0" t="s">
        <v>457</v>
      </c>
      <c r="BY24" s="0" t="s">
        <v>458</v>
      </c>
      <c r="BZ24" s="0" t="s">
        <v>459</v>
      </c>
      <c r="CA24" s="0" t="s">
        <v>458</v>
      </c>
      <c r="CB24" s="0" t="s">
        <v>460</v>
      </c>
      <c r="CC24" s="0" t="s">
        <v>452</v>
      </c>
    </row>
    <row r="25" customFormat="false" ht="13.8" hidden="false" customHeight="false" outlineLevel="0" collapsed="false">
      <c r="A25" s="0" t="s">
        <v>461</v>
      </c>
      <c r="B25" s="0" t="s">
        <v>462</v>
      </c>
      <c r="C25" s="0" t="s">
        <v>463</v>
      </c>
      <c r="D25" s="0" t="n">
        <v>1</v>
      </c>
      <c r="E25" s="0" t="s">
        <v>84</v>
      </c>
      <c r="F25" s="0" t="s">
        <v>323</v>
      </c>
      <c r="G25" s="0" t="s">
        <v>86</v>
      </c>
      <c r="H25" s="0" t="n">
        <v>20210813</v>
      </c>
      <c r="I25" s="0" t="s">
        <v>87</v>
      </c>
      <c r="J25" s="0" t="s">
        <v>324</v>
      </c>
      <c r="K25" s="0" t="s">
        <v>89</v>
      </c>
      <c r="L25" s="0" t="s">
        <v>90</v>
      </c>
      <c r="M25" s="0" t="s">
        <v>91</v>
      </c>
      <c r="N25" s="0" t="s">
        <v>92</v>
      </c>
      <c r="O25" s="0" t="s">
        <v>343</v>
      </c>
      <c r="P25" s="0" t="n">
        <v>30</v>
      </c>
      <c r="Q25" s="0" t="n">
        <v>22.8</v>
      </c>
      <c r="R25" s="0" t="n">
        <v>20211111</v>
      </c>
      <c r="S25" s="0" t="s">
        <v>464</v>
      </c>
      <c r="T25" s="0" t="s">
        <v>95</v>
      </c>
      <c r="U25" s="0" t="s">
        <v>434</v>
      </c>
      <c r="V25" s="0" t="s">
        <v>326</v>
      </c>
      <c r="W25" s="0" t="s">
        <v>326</v>
      </c>
      <c r="X25" s="0" t="s">
        <v>326</v>
      </c>
      <c r="Y25" s="0" t="n">
        <v>3.9</v>
      </c>
      <c r="Z25" s="0" t="n">
        <v>500</v>
      </c>
      <c r="AA25" s="0" t="n">
        <v>20211215</v>
      </c>
      <c r="AB25" s="0" t="s">
        <v>95</v>
      </c>
      <c r="AC25" s="0" t="n">
        <v>15</v>
      </c>
      <c r="AD25" s="0" t="n">
        <v>28</v>
      </c>
      <c r="AE25" s="0" t="n">
        <v>15</v>
      </c>
      <c r="AF25" s="0" t="n">
        <v>20220103</v>
      </c>
      <c r="AG25" s="0" t="s">
        <v>97</v>
      </c>
      <c r="AI25" s="0" t="s">
        <v>98</v>
      </c>
      <c r="AS25" s="0" t="n">
        <v>27692481</v>
      </c>
      <c r="AT25" s="0" t="n">
        <v>24733424</v>
      </c>
      <c r="AU25" s="0" t="n">
        <v>0.893145832617886</v>
      </c>
      <c r="AV25" s="0" t="s">
        <v>465</v>
      </c>
      <c r="AW25" s="0" t="s">
        <v>466</v>
      </c>
      <c r="AX25" s="0" t="n">
        <v>22548179</v>
      </c>
      <c r="AY25" s="0" t="n">
        <v>787543</v>
      </c>
      <c r="AZ25" s="0" t="n">
        <v>0.94348934462127</v>
      </c>
      <c r="BA25" s="0" t="s">
        <v>467</v>
      </c>
      <c r="BB25" s="0" t="n">
        <v>591681</v>
      </c>
      <c r="BC25" s="0" t="n">
        <v>39407</v>
      </c>
      <c r="BD25" s="0" t="n">
        <v>0.0255155937972842</v>
      </c>
      <c r="BE25" s="0" t="n">
        <v>0.00339344379715897</v>
      </c>
      <c r="BF25" s="0" t="s">
        <v>463</v>
      </c>
      <c r="BG25" s="0" t="s">
        <v>104</v>
      </c>
      <c r="BH25" s="0" t="s">
        <v>105</v>
      </c>
      <c r="BI25" s="0" t="s">
        <v>468</v>
      </c>
      <c r="BJ25" s="0" t="n">
        <v>0</v>
      </c>
      <c r="BK25" s="0" t="n">
        <v>33</v>
      </c>
      <c r="BL25" s="0" t="n">
        <v>14418</v>
      </c>
      <c r="BM25" s="0" t="n">
        <v>0</v>
      </c>
      <c r="BN25" s="0" t="n">
        <f aca="false">BM25+BL25+BK25+BJ25</f>
        <v>14451</v>
      </c>
      <c r="BO25" s="0" t="n">
        <f aca="false">BN25/AT25</f>
        <v>0.000584270095398033</v>
      </c>
      <c r="BP25" s="0" t="n">
        <f aca="false">BN25/(AX25+AY25)</f>
        <v>0.000619265176367802</v>
      </c>
      <c r="BQ25" s="0" t="s">
        <v>469</v>
      </c>
      <c r="BR25" s="0" t="s">
        <v>470</v>
      </c>
      <c r="BS25" s="0" t="s">
        <v>471</v>
      </c>
      <c r="BX25" s="0" t="s">
        <v>472</v>
      </c>
      <c r="BY25" s="0" t="s">
        <v>473</v>
      </c>
      <c r="BZ25" s="0" t="s">
        <v>474</v>
      </c>
      <c r="CA25" s="0" t="s">
        <v>473</v>
      </c>
      <c r="CB25" s="0" t="s">
        <v>475</v>
      </c>
      <c r="CC25" s="0" t="s">
        <v>466</v>
      </c>
    </row>
    <row r="26" customFormat="false" ht="13.8" hidden="false" customHeight="false" outlineLevel="0" collapsed="false">
      <c r="A26" s="0" t="s">
        <v>476</v>
      </c>
      <c r="B26" s="0" t="s">
        <v>135</v>
      </c>
      <c r="C26" s="0" t="s">
        <v>136</v>
      </c>
      <c r="D26" s="0" t="n">
        <v>1</v>
      </c>
      <c r="E26" s="0" t="s">
        <v>84</v>
      </c>
      <c r="F26" s="0" t="s">
        <v>323</v>
      </c>
      <c r="G26" s="0" t="s">
        <v>86</v>
      </c>
      <c r="H26" s="0" t="n">
        <v>20210813</v>
      </c>
      <c r="I26" s="0" t="s">
        <v>87</v>
      </c>
      <c r="J26" s="0" t="s">
        <v>324</v>
      </c>
      <c r="K26" s="0" t="s">
        <v>89</v>
      </c>
      <c r="L26" s="0" t="s">
        <v>90</v>
      </c>
      <c r="M26" s="0" t="s">
        <v>91</v>
      </c>
      <c r="N26" s="0" t="s">
        <v>92</v>
      </c>
      <c r="O26" s="0" t="s">
        <v>343</v>
      </c>
      <c r="P26" s="0" t="n">
        <v>30</v>
      </c>
      <c r="Q26" s="0" t="n">
        <v>21.3</v>
      </c>
      <c r="R26" s="0" t="n">
        <v>20211111</v>
      </c>
      <c r="S26" s="0" t="s">
        <v>477</v>
      </c>
      <c r="T26" s="0" t="s">
        <v>95</v>
      </c>
      <c r="U26" s="0" t="s">
        <v>478</v>
      </c>
      <c r="V26" s="0" t="s">
        <v>326</v>
      </c>
      <c r="W26" s="0" t="s">
        <v>326</v>
      </c>
      <c r="X26" s="0" t="s">
        <v>326</v>
      </c>
      <c r="Y26" s="0" t="n">
        <v>4.1</v>
      </c>
      <c r="Z26" s="0" t="n">
        <v>500</v>
      </c>
      <c r="AA26" s="0" t="n">
        <v>20211223</v>
      </c>
      <c r="AB26" s="0" t="s">
        <v>95</v>
      </c>
      <c r="AC26" s="0" t="n">
        <v>20</v>
      </c>
      <c r="AD26" s="0" t="n">
        <v>28</v>
      </c>
      <c r="AE26" s="0" t="n">
        <v>15</v>
      </c>
      <c r="AF26" s="0" t="n">
        <v>20220103</v>
      </c>
      <c r="AG26" s="0" t="s">
        <v>97</v>
      </c>
      <c r="AI26" s="0" t="s">
        <v>120</v>
      </c>
      <c r="AS26" s="0" t="n">
        <v>30569273</v>
      </c>
      <c r="AT26" s="0" t="n">
        <v>27556638</v>
      </c>
      <c r="AU26" s="0" t="n">
        <v>0.901448915713501</v>
      </c>
      <c r="AV26" s="0" t="s">
        <v>479</v>
      </c>
      <c r="AW26" s="0" t="s">
        <v>480</v>
      </c>
      <c r="AX26" s="0" t="n">
        <v>25776994</v>
      </c>
      <c r="AY26" s="0" t="n">
        <v>830271</v>
      </c>
      <c r="AZ26" s="0" t="n">
        <v>0.965548300921179</v>
      </c>
      <c r="BA26" s="0" t="s">
        <v>481</v>
      </c>
      <c r="BB26" s="0" t="n">
        <v>1410</v>
      </c>
      <c r="BC26" s="0" t="n">
        <v>98</v>
      </c>
      <c r="BD26" s="0" t="n">
        <v>5.47236567828049E-005</v>
      </c>
      <c r="BE26" s="0" t="n">
        <v>0.00339344379715897</v>
      </c>
      <c r="BF26" s="0" t="s">
        <v>136</v>
      </c>
      <c r="BG26" s="0" t="s">
        <v>143</v>
      </c>
      <c r="BH26" s="0" t="s">
        <v>120</v>
      </c>
      <c r="BI26" s="0" t="s">
        <v>120</v>
      </c>
      <c r="BJ26" s="0" t="n">
        <v>0</v>
      </c>
      <c r="BK26" s="0" t="n">
        <v>2</v>
      </c>
      <c r="BL26" s="0" t="n">
        <v>32</v>
      </c>
      <c r="BM26" s="0" t="n">
        <v>0</v>
      </c>
      <c r="BN26" s="0" t="n">
        <f aca="false">BM26+BL26+BK26+BJ26</f>
        <v>34</v>
      </c>
      <c r="BO26" s="0" t="n">
        <f aca="false">BN26/AT26</f>
        <v>1.23382250040807E-006</v>
      </c>
      <c r="BP26" s="0" t="n">
        <f aca="false">BN26/(AX26+AY26)</f>
        <v>1.27784648290608E-006</v>
      </c>
      <c r="BQ26" s="0" t="s">
        <v>482</v>
      </c>
      <c r="BR26" s="0" t="s">
        <v>483</v>
      </c>
      <c r="BS26" s="0" t="s">
        <v>315</v>
      </c>
      <c r="BX26" s="0" t="s">
        <v>484</v>
      </c>
      <c r="BY26" s="0" t="s">
        <v>485</v>
      </c>
      <c r="BZ26" s="0" t="s">
        <v>486</v>
      </c>
      <c r="CA26" s="0" t="s">
        <v>485</v>
      </c>
      <c r="CB26" s="0" t="s">
        <v>487</v>
      </c>
      <c r="CC26" s="0" t="s">
        <v>480</v>
      </c>
    </row>
    <row r="27" customFormat="false" ht="13.8" hidden="false" customHeight="false" outlineLevel="0" collapsed="false">
      <c r="A27" s="0" t="s">
        <v>488</v>
      </c>
      <c r="B27" s="0" t="s">
        <v>489</v>
      </c>
      <c r="C27" s="0" t="s">
        <v>490</v>
      </c>
      <c r="D27" s="0" t="n">
        <v>1</v>
      </c>
      <c r="E27" s="0" t="s">
        <v>84</v>
      </c>
      <c r="F27" s="0" t="s">
        <v>323</v>
      </c>
      <c r="G27" s="0" t="s">
        <v>86</v>
      </c>
      <c r="H27" s="0" t="n">
        <v>20210813</v>
      </c>
      <c r="I27" s="0" t="s">
        <v>87</v>
      </c>
      <c r="J27" s="0" t="s">
        <v>324</v>
      </c>
      <c r="K27" s="0" t="s">
        <v>89</v>
      </c>
      <c r="L27" s="0" t="s">
        <v>90</v>
      </c>
      <c r="M27" s="0" t="s">
        <v>91</v>
      </c>
      <c r="N27" s="0" t="s">
        <v>92</v>
      </c>
      <c r="O27" s="0" t="s">
        <v>343</v>
      </c>
      <c r="P27" s="0" t="n">
        <v>30</v>
      </c>
      <c r="Q27" s="0" t="n">
        <v>20.9</v>
      </c>
      <c r="R27" s="0" t="n">
        <v>20211111</v>
      </c>
      <c r="S27" s="0" t="s">
        <v>491</v>
      </c>
      <c r="T27" s="0" t="s">
        <v>95</v>
      </c>
      <c r="U27" s="0" t="s">
        <v>478</v>
      </c>
      <c r="V27" s="0" t="s">
        <v>326</v>
      </c>
      <c r="W27" s="0" t="s">
        <v>326</v>
      </c>
      <c r="X27" s="0" t="s">
        <v>326</v>
      </c>
      <c r="Y27" s="0" t="n">
        <v>5.4</v>
      </c>
      <c r="Z27" s="0" t="n">
        <v>500</v>
      </c>
      <c r="AA27" s="0" t="n">
        <v>20211223</v>
      </c>
      <c r="AB27" s="0" t="s">
        <v>95</v>
      </c>
      <c r="AC27" s="0" t="n">
        <v>22</v>
      </c>
      <c r="AD27" s="0" t="n">
        <v>28</v>
      </c>
      <c r="AE27" s="0" t="n">
        <v>15</v>
      </c>
      <c r="AF27" s="0" t="n">
        <v>20220103</v>
      </c>
      <c r="AG27" s="0" t="s">
        <v>97</v>
      </c>
      <c r="AI27" s="0" t="s">
        <v>120</v>
      </c>
      <c r="AS27" s="0" t="n">
        <v>29630989</v>
      </c>
      <c r="AT27" s="0" t="n">
        <v>27139653</v>
      </c>
      <c r="AU27" s="0" t="n">
        <v>0.915921267427152</v>
      </c>
      <c r="AV27" s="0" t="s">
        <v>492</v>
      </c>
      <c r="AW27" s="0" t="s">
        <v>493</v>
      </c>
      <c r="AX27" s="0" t="n">
        <v>21034403</v>
      </c>
      <c r="AY27" s="0" t="n">
        <v>697529</v>
      </c>
      <c r="AZ27" s="0" t="n">
        <v>0.800744652114749</v>
      </c>
      <c r="BA27" s="0" t="s">
        <v>494</v>
      </c>
      <c r="BB27" s="0" t="n">
        <v>3564878</v>
      </c>
      <c r="BC27" s="0" t="n">
        <v>279427</v>
      </c>
      <c r="BD27" s="0" t="n">
        <v>0.141649010766645</v>
      </c>
      <c r="BE27" s="0" t="n">
        <v>0.00339344379715897</v>
      </c>
      <c r="BF27" s="0" t="s">
        <v>490</v>
      </c>
      <c r="BG27" s="0" t="s">
        <v>125</v>
      </c>
      <c r="BH27" s="0" t="s">
        <v>105</v>
      </c>
      <c r="BI27" s="0" t="s">
        <v>468</v>
      </c>
      <c r="BJ27" s="0" t="n">
        <v>4</v>
      </c>
      <c r="BK27" s="0" t="n">
        <v>47</v>
      </c>
      <c r="BL27" s="0" t="n">
        <v>72489</v>
      </c>
      <c r="BM27" s="0" t="n">
        <v>0</v>
      </c>
      <c r="BN27" s="0" t="n">
        <f aca="false">BM27+BL27+BK27+BJ27</f>
        <v>72540</v>
      </c>
      <c r="BO27" s="0" t="n">
        <f aca="false">BN27/AT27</f>
        <v>0.00267284183773462</v>
      </c>
      <c r="BP27" s="0" t="n">
        <f aca="false">BN27/(AX27+AY27)</f>
        <v>0.00333794528714704</v>
      </c>
      <c r="BQ27" s="0" t="s">
        <v>495</v>
      </c>
      <c r="BR27" s="0" t="s">
        <v>496</v>
      </c>
      <c r="BS27" s="0" t="s">
        <v>497</v>
      </c>
      <c r="BX27" s="0" t="s">
        <v>498</v>
      </c>
      <c r="BY27" s="0" t="s">
        <v>499</v>
      </c>
      <c r="BZ27" s="0" t="s">
        <v>500</v>
      </c>
      <c r="CA27" s="0" t="s">
        <v>499</v>
      </c>
      <c r="CB27" s="0" t="s">
        <v>501</v>
      </c>
      <c r="CC27" s="0" t="s">
        <v>493</v>
      </c>
    </row>
    <row r="28" customFormat="false" ht="13.8" hidden="false" customHeight="false" outlineLevel="0" collapsed="false">
      <c r="A28" s="0" t="s">
        <v>502</v>
      </c>
      <c r="B28" s="0" t="s">
        <v>153</v>
      </c>
      <c r="C28" s="0" t="s">
        <v>154</v>
      </c>
      <c r="D28" s="0" t="n">
        <v>1</v>
      </c>
      <c r="E28" s="0" t="s">
        <v>84</v>
      </c>
      <c r="F28" s="0" t="s">
        <v>323</v>
      </c>
      <c r="G28" s="0" t="s">
        <v>86</v>
      </c>
      <c r="H28" s="0" t="n">
        <v>20210813</v>
      </c>
      <c r="I28" s="0" t="s">
        <v>87</v>
      </c>
      <c r="J28" s="0" t="s">
        <v>324</v>
      </c>
      <c r="K28" s="0" t="s">
        <v>89</v>
      </c>
      <c r="L28" s="0" t="s">
        <v>90</v>
      </c>
      <c r="M28" s="0" t="s">
        <v>91</v>
      </c>
      <c r="N28" s="0" t="s">
        <v>92</v>
      </c>
      <c r="O28" s="0" t="s">
        <v>343</v>
      </c>
      <c r="P28" s="0" t="n">
        <v>30</v>
      </c>
      <c r="Q28" s="0" t="n">
        <v>21.1</v>
      </c>
      <c r="R28" s="0" t="n">
        <v>20211111</v>
      </c>
      <c r="S28" s="0" t="s">
        <v>503</v>
      </c>
      <c r="T28" s="0" t="s">
        <v>95</v>
      </c>
      <c r="U28" s="0" t="s">
        <v>418</v>
      </c>
      <c r="V28" s="0" t="s">
        <v>326</v>
      </c>
      <c r="W28" s="0" t="s">
        <v>326</v>
      </c>
      <c r="X28" s="0" t="s">
        <v>326</v>
      </c>
      <c r="Y28" s="0" t="n">
        <v>4.5</v>
      </c>
      <c r="Z28" s="0" t="n">
        <v>500</v>
      </c>
      <c r="AA28" s="0" t="n">
        <v>20211223</v>
      </c>
      <c r="AB28" s="0" t="s">
        <v>95</v>
      </c>
      <c r="AC28" s="0" t="n">
        <v>21</v>
      </c>
      <c r="AD28" s="0" t="n">
        <v>28</v>
      </c>
      <c r="AE28" s="0" t="n">
        <v>15</v>
      </c>
      <c r="AF28" s="0" t="n">
        <v>20220103</v>
      </c>
      <c r="AG28" s="0" t="s">
        <v>97</v>
      </c>
      <c r="AI28" s="0" t="s">
        <v>98</v>
      </c>
      <c r="AS28" s="0" t="n">
        <v>23205084</v>
      </c>
      <c r="AT28" s="0" t="n">
        <v>20588933</v>
      </c>
      <c r="AU28" s="0" t="n">
        <v>0.887259576392828</v>
      </c>
      <c r="AV28" s="0" t="s">
        <v>504</v>
      </c>
      <c r="AW28" s="0" t="s">
        <v>505</v>
      </c>
      <c r="AX28" s="0" t="n">
        <v>19133034</v>
      </c>
      <c r="AY28" s="0" t="n">
        <v>679608</v>
      </c>
      <c r="AZ28" s="0" t="n">
        <v>0.962295714887216</v>
      </c>
      <c r="BA28" s="0" t="s">
        <v>506</v>
      </c>
      <c r="BB28" s="0" t="n">
        <v>5398</v>
      </c>
      <c r="BC28" s="0" t="n">
        <v>374</v>
      </c>
      <c r="BD28" s="0" t="n">
        <v>0.000280344785230007</v>
      </c>
      <c r="BE28" s="0" t="n">
        <v>0.00339344379715897</v>
      </c>
      <c r="BF28" s="0" t="s">
        <v>154</v>
      </c>
      <c r="BG28" s="0" t="s">
        <v>159</v>
      </c>
      <c r="BH28" s="0" t="s">
        <v>120</v>
      </c>
      <c r="BI28" s="0" t="s">
        <v>120</v>
      </c>
      <c r="BJ28" s="0" t="n">
        <v>1</v>
      </c>
      <c r="BK28" s="0" t="n">
        <v>1</v>
      </c>
      <c r="BL28" s="0" t="n">
        <v>119</v>
      </c>
      <c r="BM28" s="0" t="n">
        <v>0</v>
      </c>
      <c r="BN28" s="0" t="n">
        <f aca="false">BM28+BL28+BK28+BJ28</f>
        <v>121</v>
      </c>
      <c r="BO28" s="0" t="n">
        <f aca="false">BN28/AT28</f>
        <v>5.87694369591664E-006</v>
      </c>
      <c r="BP28" s="0" t="n">
        <f aca="false">BN28/(AX28+AY28)</f>
        <v>6.10721174894292E-006</v>
      </c>
      <c r="BQ28" s="0" t="s">
        <v>507</v>
      </c>
      <c r="BR28" s="0" t="s">
        <v>508</v>
      </c>
      <c r="BS28" s="0" t="s">
        <v>509</v>
      </c>
      <c r="BX28" s="0" t="s">
        <v>510</v>
      </c>
      <c r="BY28" s="0" t="s">
        <v>511</v>
      </c>
      <c r="BZ28" s="0" t="s">
        <v>512</v>
      </c>
      <c r="CA28" s="0" t="s">
        <v>511</v>
      </c>
      <c r="CB28" s="0" t="s">
        <v>299</v>
      </c>
      <c r="CC28" s="0" t="s">
        <v>505</v>
      </c>
    </row>
    <row r="29" customFormat="false" ht="13.8" hidden="false" customHeight="false" outlineLevel="0" collapsed="false">
      <c r="A29" s="0" t="s">
        <v>513</v>
      </c>
      <c r="B29" s="0" t="s">
        <v>514</v>
      </c>
      <c r="C29" s="0" t="s">
        <v>515</v>
      </c>
      <c r="D29" s="0" t="n">
        <v>1</v>
      </c>
      <c r="E29" s="0" t="s">
        <v>84</v>
      </c>
      <c r="F29" s="0" t="s">
        <v>323</v>
      </c>
      <c r="G29" s="0" t="s">
        <v>86</v>
      </c>
      <c r="H29" s="0" t="n">
        <v>20210813</v>
      </c>
      <c r="I29" s="0" t="s">
        <v>87</v>
      </c>
      <c r="J29" s="0" t="s">
        <v>324</v>
      </c>
      <c r="K29" s="0" t="s">
        <v>89</v>
      </c>
      <c r="L29" s="0" t="s">
        <v>90</v>
      </c>
      <c r="M29" s="0" t="s">
        <v>91</v>
      </c>
      <c r="N29" s="0" t="s">
        <v>92</v>
      </c>
      <c r="O29" s="0" t="s">
        <v>343</v>
      </c>
      <c r="P29" s="0" t="n">
        <v>30</v>
      </c>
      <c r="Q29" s="0" t="n">
        <v>23.1</v>
      </c>
      <c r="R29" s="0" t="n">
        <v>20211111</v>
      </c>
      <c r="S29" s="0" t="s">
        <v>516</v>
      </c>
      <c r="T29" s="0" t="s">
        <v>95</v>
      </c>
      <c r="U29" s="0" t="s">
        <v>517</v>
      </c>
      <c r="V29" s="0" t="s">
        <v>326</v>
      </c>
      <c r="W29" s="0" t="s">
        <v>326</v>
      </c>
      <c r="X29" s="0" t="s">
        <v>326</v>
      </c>
      <c r="Y29" s="0" t="n">
        <v>3.5</v>
      </c>
      <c r="Z29" s="0" t="n">
        <v>500</v>
      </c>
      <c r="AA29" s="0" t="n">
        <v>20211223</v>
      </c>
      <c r="AB29" s="0" t="s">
        <v>95</v>
      </c>
      <c r="AC29" s="0" t="n">
        <v>18</v>
      </c>
      <c r="AD29" s="0" t="n">
        <v>28</v>
      </c>
      <c r="AE29" s="0" t="n">
        <v>15</v>
      </c>
      <c r="AF29" s="0" t="n">
        <v>20220103</v>
      </c>
      <c r="AG29" s="0" t="s">
        <v>97</v>
      </c>
      <c r="AI29" s="0" t="s">
        <v>120</v>
      </c>
      <c r="AS29" s="0" t="n">
        <v>26984112</v>
      </c>
      <c r="AT29" s="0" t="n">
        <v>23502639</v>
      </c>
      <c r="AU29" s="0" t="n">
        <v>0.870980634826894</v>
      </c>
      <c r="AV29" s="0" t="s">
        <v>518</v>
      </c>
      <c r="AW29" s="0" t="s">
        <v>519</v>
      </c>
      <c r="AX29" s="0" t="n">
        <v>19730634</v>
      </c>
      <c r="AY29" s="0" t="n">
        <v>652476</v>
      </c>
      <c r="AZ29" s="0" t="n">
        <v>0.867268990516342</v>
      </c>
      <c r="BA29" s="0" t="s">
        <v>520</v>
      </c>
      <c r="BB29" s="0" t="n">
        <v>1566676</v>
      </c>
      <c r="BC29" s="0" t="n">
        <v>143445</v>
      </c>
      <c r="BD29" s="0" t="n">
        <v>0.0727629352601638</v>
      </c>
      <c r="BE29" s="0" t="n">
        <v>0.00339344379715897</v>
      </c>
      <c r="BF29" s="0" t="s">
        <v>515</v>
      </c>
      <c r="BG29" s="0" t="s">
        <v>125</v>
      </c>
      <c r="BH29" s="0" t="s">
        <v>219</v>
      </c>
      <c r="BI29" s="0" t="s">
        <v>422</v>
      </c>
      <c r="BJ29" s="0" t="n">
        <v>1</v>
      </c>
      <c r="BK29" s="0" t="n">
        <v>28</v>
      </c>
      <c r="BL29" s="0" t="n">
        <v>34209</v>
      </c>
      <c r="BM29" s="0" t="n">
        <v>0</v>
      </c>
      <c r="BN29" s="0" t="n">
        <f aca="false">BM29+BL29+BK29+BJ29</f>
        <v>34238</v>
      </c>
      <c r="BO29" s="0" t="n">
        <f aca="false">BN29/AT29</f>
        <v>0.0014567725777518</v>
      </c>
      <c r="BP29" s="0" t="n">
        <f aca="false">BN29/(AX29+AY29)</f>
        <v>0.00167972404603615</v>
      </c>
      <c r="BQ29" s="0" t="s">
        <v>521</v>
      </c>
      <c r="BR29" s="0" t="s">
        <v>522</v>
      </c>
      <c r="BS29" s="0" t="s">
        <v>523</v>
      </c>
      <c r="BX29" s="0" t="s">
        <v>524</v>
      </c>
      <c r="BY29" s="0" t="s">
        <v>525</v>
      </c>
      <c r="BZ29" s="0" t="s">
        <v>526</v>
      </c>
      <c r="CA29" s="0" t="s">
        <v>525</v>
      </c>
      <c r="CB29" s="0" t="s">
        <v>527</v>
      </c>
      <c r="CC29" s="0" t="s">
        <v>519</v>
      </c>
    </row>
    <row r="30" customFormat="false" ht="13.8" hidden="false" customHeight="false" outlineLevel="0" collapsed="false">
      <c r="A30" s="0" t="s">
        <v>528</v>
      </c>
      <c r="B30" s="0" t="s">
        <v>529</v>
      </c>
      <c r="C30" s="0" t="s">
        <v>530</v>
      </c>
      <c r="D30" s="0" t="n">
        <v>1</v>
      </c>
      <c r="G30" s="0" t="s">
        <v>86</v>
      </c>
      <c r="H30" s="0" t="n">
        <v>20220916</v>
      </c>
      <c r="I30" s="0" t="s">
        <v>87</v>
      </c>
      <c r="J30" s="0" t="s">
        <v>531</v>
      </c>
      <c r="O30" s="0" t="s">
        <v>532</v>
      </c>
      <c r="AG30" s="0" t="s">
        <v>533</v>
      </c>
      <c r="AI30" s="0" t="s">
        <v>534</v>
      </c>
      <c r="AP30" s="0" t="s">
        <v>535</v>
      </c>
      <c r="AS30" s="0" t="n">
        <v>21600652</v>
      </c>
      <c r="AT30" s="0" t="n">
        <v>20049207</v>
      </c>
      <c r="AU30" s="0" t="n">
        <v>0.928176010613013</v>
      </c>
      <c r="AV30" s="0" t="s">
        <v>536</v>
      </c>
      <c r="AW30" s="0" t="s">
        <v>537</v>
      </c>
      <c r="AX30" s="0" t="n">
        <v>18986346</v>
      </c>
      <c r="AY30" s="0" t="n">
        <v>678383</v>
      </c>
      <c r="AZ30" s="0" t="n">
        <v>0.98082328143951</v>
      </c>
      <c r="BA30" s="0" t="s">
        <v>538</v>
      </c>
      <c r="BB30" s="0" t="n">
        <v>731</v>
      </c>
      <c r="BC30" s="0" t="n">
        <v>52</v>
      </c>
      <c r="BD30" s="0" t="n">
        <v>3.90539137034198E-005</v>
      </c>
      <c r="BE30" s="0" t="n">
        <v>0.00339344379715897</v>
      </c>
      <c r="BF30" s="0" t="s">
        <v>530</v>
      </c>
      <c r="BG30" s="0" t="s">
        <v>143</v>
      </c>
      <c r="BH30" s="0" t="s">
        <v>120</v>
      </c>
      <c r="BI30" s="0" t="s">
        <v>120</v>
      </c>
      <c r="BJ30" s="0" t="n">
        <v>0</v>
      </c>
      <c r="BK30" s="0" t="n">
        <v>0</v>
      </c>
      <c r="BL30" s="0" t="n">
        <v>12</v>
      </c>
      <c r="BM30" s="0" t="n">
        <v>0</v>
      </c>
      <c r="BN30" s="0" t="n">
        <f aca="false">BM30+BL30+BK30+BJ30</f>
        <v>12</v>
      </c>
      <c r="BO30" s="0" t="n">
        <f aca="false">BN30/AT30</f>
        <v>5.98527413079231E-007</v>
      </c>
      <c r="BP30" s="0" t="n">
        <f aca="false">BN30/(AX30+AY30)</f>
        <v>6.1022961465678E-007</v>
      </c>
      <c r="BQ30" s="0" t="s">
        <v>539</v>
      </c>
      <c r="BR30" s="0" t="s">
        <v>540</v>
      </c>
      <c r="BS30" s="0" t="s">
        <v>541</v>
      </c>
      <c r="BT30" s="0" t="s">
        <v>542</v>
      </c>
      <c r="BX30" s="0" t="s">
        <v>543</v>
      </c>
      <c r="BY30" s="0" t="s">
        <v>544</v>
      </c>
      <c r="BZ30" s="0" t="s">
        <v>545</v>
      </c>
      <c r="CA30" s="0" t="s">
        <v>544</v>
      </c>
      <c r="CB30" s="0" t="s">
        <v>546</v>
      </c>
      <c r="CC30" s="0" t="s">
        <v>537</v>
      </c>
    </row>
    <row r="31" customFormat="false" ht="13.8" hidden="false" customHeight="false" outlineLevel="0" collapsed="false">
      <c r="A31" s="0" t="s">
        <v>547</v>
      </c>
      <c r="B31" s="0" t="s">
        <v>548</v>
      </c>
      <c r="C31" s="0" t="s">
        <v>549</v>
      </c>
      <c r="D31" s="0" t="n">
        <v>1</v>
      </c>
      <c r="G31" s="0" t="s">
        <v>86</v>
      </c>
      <c r="H31" s="0" t="n">
        <v>20220916</v>
      </c>
      <c r="I31" s="0" t="s">
        <v>87</v>
      </c>
      <c r="J31" s="0" t="s">
        <v>531</v>
      </c>
      <c r="O31" s="0" t="s">
        <v>532</v>
      </c>
      <c r="AG31" s="0" t="s">
        <v>533</v>
      </c>
      <c r="AI31" s="0" t="s">
        <v>534</v>
      </c>
      <c r="AP31" s="0" t="s">
        <v>535</v>
      </c>
      <c r="AS31" s="0" t="n">
        <v>21377466</v>
      </c>
      <c r="AT31" s="0" t="n">
        <v>20097236</v>
      </c>
      <c r="AU31" s="0" t="n">
        <v>0.940113107886594</v>
      </c>
      <c r="AV31" s="0" t="s">
        <v>550</v>
      </c>
      <c r="AW31" s="0" t="s">
        <v>551</v>
      </c>
      <c r="AX31" s="0" t="n">
        <v>13894964</v>
      </c>
      <c r="AY31" s="0" t="n">
        <v>409387</v>
      </c>
      <c r="AZ31" s="0" t="n">
        <v>0.711757129189307</v>
      </c>
      <c r="BA31" s="0" t="s">
        <v>552</v>
      </c>
      <c r="BB31" s="0" t="n">
        <v>4435445</v>
      </c>
      <c r="BC31" s="0" t="n">
        <v>302906</v>
      </c>
      <c r="BD31" s="0" t="n">
        <v>0.235771277204487</v>
      </c>
      <c r="BE31" s="0" t="n">
        <v>0.00339344379715897</v>
      </c>
      <c r="BF31" s="0" t="s">
        <v>549</v>
      </c>
      <c r="BG31" s="0" t="s">
        <v>125</v>
      </c>
      <c r="BH31" s="0" t="s">
        <v>105</v>
      </c>
      <c r="BI31" s="0" t="s">
        <v>176</v>
      </c>
      <c r="BJ31" s="0" t="n">
        <v>2</v>
      </c>
      <c r="BK31" s="0" t="n">
        <v>53</v>
      </c>
      <c r="BL31" s="0" t="n">
        <v>73292</v>
      </c>
      <c r="BM31" s="0" t="n">
        <v>4</v>
      </c>
      <c r="BN31" s="0" t="n">
        <f aca="false">BM31+BL31+BK31+BJ31</f>
        <v>73351</v>
      </c>
      <c r="BO31" s="0" t="n">
        <f aca="false">BN31/AT31</f>
        <v>0.00364980537622188</v>
      </c>
      <c r="BP31" s="0" t="n">
        <f aca="false">BN31/(AX31+AY31)</f>
        <v>0.00512788032116941</v>
      </c>
      <c r="BQ31" s="0" t="s">
        <v>380</v>
      </c>
      <c r="BR31" s="0" t="s">
        <v>380</v>
      </c>
      <c r="BS31" s="0" t="s">
        <v>553</v>
      </c>
      <c r="BT31" s="0" t="s">
        <v>147</v>
      </c>
      <c r="BX31" s="0" t="s">
        <v>554</v>
      </c>
      <c r="BY31" s="0" t="s">
        <v>555</v>
      </c>
      <c r="BZ31" s="0" t="s">
        <v>556</v>
      </c>
      <c r="CA31" s="0" t="s">
        <v>555</v>
      </c>
      <c r="CB31" s="0" t="s">
        <v>557</v>
      </c>
      <c r="CC31" s="0" t="s">
        <v>551</v>
      </c>
    </row>
    <row r="32" customFormat="false" ht="13.8" hidden="false" customHeight="false" outlineLevel="0" collapsed="false">
      <c r="A32" s="0" t="s">
        <v>558</v>
      </c>
      <c r="B32" s="0" t="s">
        <v>559</v>
      </c>
      <c r="C32" s="0" t="s">
        <v>560</v>
      </c>
      <c r="D32" s="0" t="n">
        <v>1</v>
      </c>
      <c r="G32" s="0" t="s">
        <v>86</v>
      </c>
      <c r="H32" s="0" t="n">
        <v>20220916</v>
      </c>
      <c r="I32" s="0" t="s">
        <v>87</v>
      </c>
      <c r="J32" s="0" t="s">
        <v>531</v>
      </c>
      <c r="O32" s="0" t="s">
        <v>532</v>
      </c>
      <c r="AG32" s="0" t="s">
        <v>533</v>
      </c>
      <c r="AI32" s="0" t="s">
        <v>98</v>
      </c>
      <c r="AP32" s="0" t="s">
        <v>535</v>
      </c>
      <c r="AS32" s="0" t="n">
        <v>49992066</v>
      </c>
      <c r="AT32" s="0" t="n">
        <v>47017069</v>
      </c>
      <c r="AU32" s="0" t="n">
        <v>0.940490617051114</v>
      </c>
      <c r="AV32" s="0" t="s">
        <v>561</v>
      </c>
      <c r="AW32" s="0" t="s">
        <v>562</v>
      </c>
      <c r="AX32" s="0" t="n">
        <v>42241757</v>
      </c>
      <c r="AY32" s="0" t="n">
        <v>1694780</v>
      </c>
      <c r="AZ32" s="0" t="n">
        <v>0.93448056066617</v>
      </c>
      <c r="BA32" s="0" t="s">
        <v>563</v>
      </c>
      <c r="BB32" s="0" t="n">
        <v>1877801</v>
      </c>
      <c r="BC32" s="0" t="n">
        <v>120188</v>
      </c>
      <c r="BD32" s="0" t="n">
        <v>0.0424949713475334</v>
      </c>
      <c r="BE32" s="0" t="n">
        <v>0.00339344379715897</v>
      </c>
      <c r="BF32" s="0" t="s">
        <v>560</v>
      </c>
      <c r="BG32" s="0" t="s">
        <v>104</v>
      </c>
      <c r="BH32" s="0" t="s">
        <v>105</v>
      </c>
      <c r="BI32" s="0" t="s">
        <v>176</v>
      </c>
      <c r="BJ32" s="0" t="n">
        <v>2</v>
      </c>
      <c r="BK32" s="0" t="n">
        <v>108</v>
      </c>
      <c r="BL32" s="0" t="n">
        <v>28948</v>
      </c>
      <c r="BM32" s="0" t="n">
        <v>2</v>
      </c>
      <c r="BN32" s="0" t="n">
        <f aca="false">BM32+BL32+BK32+BJ32</f>
        <v>29060</v>
      </c>
      <c r="BO32" s="0" t="n">
        <f aca="false">BN32/AT32</f>
        <v>0.000618073406489886</v>
      </c>
      <c r="BP32" s="0" t="n">
        <f aca="false">BN32/(AX32+AY32)</f>
        <v>0.000661408522023481</v>
      </c>
      <c r="BQ32" s="0" t="s">
        <v>564</v>
      </c>
      <c r="BR32" s="0" t="s">
        <v>565</v>
      </c>
      <c r="BS32" s="0" t="s">
        <v>566</v>
      </c>
      <c r="BT32" s="0" t="s">
        <v>110</v>
      </c>
      <c r="BX32" s="0" t="s">
        <v>567</v>
      </c>
      <c r="BY32" s="0" t="s">
        <v>568</v>
      </c>
      <c r="BZ32" s="0" t="s">
        <v>569</v>
      </c>
      <c r="CA32" s="0" t="s">
        <v>568</v>
      </c>
      <c r="CB32" s="0" t="s">
        <v>570</v>
      </c>
      <c r="CC32" s="0" t="s">
        <v>562</v>
      </c>
    </row>
    <row r="33" customFormat="false" ht="13.8" hidden="false" customHeight="false" outlineLevel="0" collapsed="false">
      <c r="A33" s="0" t="s">
        <v>571</v>
      </c>
      <c r="B33" s="0" t="s">
        <v>572</v>
      </c>
      <c r="C33" s="0" t="s">
        <v>573</v>
      </c>
      <c r="D33" s="0" t="n">
        <v>1</v>
      </c>
      <c r="G33" s="0" t="s">
        <v>86</v>
      </c>
      <c r="H33" s="0" t="n">
        <v>20220916</v>
      </c>
      <c r="I33" s="0" t="s">
        <v>87</v>
      </c>
      <c r="J33" s="0" t="s">
        <v>531</v>
      </c>
      <c r="O33" s="0" t="s">
        <v>532</v>
      </c>
      <c r="AG33" s="0" t="s">
        <v>533</v>
      </c>
      <c r="AI33" s="0" t="s">
        <v>534</v>
      </c>
      <c r="AP33" s="0" t="s">
        <v>535</v>
      </c>
      <c r="AS33" s="0" t="n">
        <v>26538133</v>
      </c>
      <c r="AT33" s="0" t="n">
        <v>25048428</v>
      </c>
      <c r="AU33" s="0" t="n">
        <v>0.943865493476877</v>
      </c>
      <c r="AV33" s="0" t="s">
        <v>574</v>
      </c>
      <c r="AW33" s="0" t="s">
        <v>575</v>
      </c>
      <c r="AX33" s="0" t="n">
        <v>20997195</v>
      </c>
      <c r="AY33" s="0" t="n">
        <v>708428</v>
      </c>
      <c r="AZ33" s="0" t="n">
        <v>0.866546315800736</v>
      </c>
      <c r="BA33" s="0" t="s">
        <v>576</v>
      </c>
      <c r="BB33" s="0" t="n">
        <v>2494720</v>
      </c>
      <c r="BC33" s="0" t="n">
        <v>199777</v>
      </c>
      <c r="BD33" s="0" t="n">
        <v>0.107571501093801</v>
      </c>
      <c r="BE33" s="0" t="n">
        <v>0.00339344379715897</v>
      </c>
      <c r="BF33" s="0" t="s">
        <v>573</v>
      </c>
      <c r="BG33" s="0" t="s">
        <v>125</v>
      </c>
      <c r="BH33" s="0" t="s">
        <v>219</v>
      </c>
      <c r="BI33" s="0" t="s">
        <v>266</v>
      </c>
      <c r="BJ33" s="0" t="n">
        <v>1</v>
      </c>
      <c r="BK33" s="0" t="n">
        <v>50</v>
      </c>
      <c r="BL33" s="0" t="n">
        <v>38360</v>
      </c>
      <c r="BM33" s="0" t="n">
        <v>0</v>
      </c>
      <c r="BN33" s="0" t="n">
        <f aca="false">BM33+BL33+BK33+BJ33</f>
        <v>38411</v>
      </c>
      <c r="BO33" s="0" t="n">
        <f aca="false">BN33/AT33</f>
        <v>0.00153346948559007</v>
      </c>
      <c r="BP33" s="0" t="n">
        <f aca="false">BN33/(AX33+AY33)</f>
        <v>0.00176963361060864</v>
      </c>
      <c r="BQ33" s="0" t="s">
        <v>577</v>
      </c>
      <c r="BR33" s="0" t="s">
        <v>578</v>
      </c>
      <c r="BS33" s="0" t="s">
        <v>579</v>
      </c>
      <c r="BT33" s="0" t="s">
        <v>110</v>
      </c>
      <c r="BX33" s="0" t="s">
        <v>580</v>
      </c>
      <c r="BY33" s="0" t="s">
        <v>581</v>
      </c>
      <c r="BZ33" s="0" t="s">
        <v>582</v>
      </c>
      <c r="CA33" s="0" t="s">
        <v>581</v>
      </c>
      <c r="CB33" s="0" t="s">
        <v>583</v>
      </c>
      <c r="CC33" s="0" t="s">
        <v>575</v>
      </c>
    </row>
    <row r="34" customFormat="false" ht="13.8" hidden="false" customHeight="false" outlineLevel="0" collapsed="false">
      <c r="A34" s="0" t="s">
        <v>584</v>
      </c>
      <c r="B34" s="0" t="s">
        <v>585</v>
      </c>
      <c r="C34" s="0" t="s">
        <v>586</v>
      </c>
      <c r="D34" s="0" t="n">
        <v>1</v>
      </c>
      <c r="G34" s="0" t="s">
        <v>86</v>
      </c>
      <c r="H34" s="0" t="n">
        <v>20220916</v>
      </c>
      <c r="I34" s="0" t="s">
        <v>87</v>
      </c>
      <c r="J34" s="0" t="s">
        <v>531</v>
      </c>
      <c r="O34" s="0" t="s">
        <v>532</v>
      </c>
      <c r="AG34" s="0" t="s">
        <v>533</v>
      </c>
      <c r="AI34" s="0" t="s">
        <v>98</v>
      </c>
      <c r="AP34" s="0" t="s">
        <v>535</v>
      </c>
      <c r="AS34" s="0" t="n">
        <v>20697761</v>
      </c>
      <c r="AT34" s="0" t="n">
        <v>19544324</v>
      </c>
      <c r="AU34" s="0" t="n">
        <v>0.944272378060603</v>
      </c>
      <c r="AV34" s="0" t="s">
        <v>587</v>
      </c>
      <c r="AW34" s="0" t="s">
        <v>588</v>
      </c>
      <c r="AX34" s="0" t="n">
        <v>18600474</v>
      </c>
      <c r="AY34" s="0" t="n">
        <v>644278</v>
      </c>
      <c r="AZ34" s="0" t="n">
        <v>0.984672173875136</v>
      </c>
      <c r="BA34" s="0" t="s">
        <v>589</v>
      </c>
      <c r="BB34" s="0" t="n">
        <v>199</v>
      </c>
      <c r="BC34" s="0" t="n">
        <v>16</v>
      </c>
      <c r="BD34" s="0" t="n">
        <v>1.10006362972697E-005</v>
      </c>
      <c r="BE34" s="0" t="n">
        <v>0.00339344379715897</v>
      </c>
      <c r="BF34" s="0" t="s">
        <v>586</v>
      </c>
      <c r="BG34" s="0" t="s">
        <v>104</v>
      </c>
      <c r="BH34" s="0" t="s">
        <v>219</v>
      </c>
      <c r="BI34" s="0" t="s">
        <v>266</v>
      </c>
      <c r="BJ34" s="0" t="n">
        <v>0</v>
      </c>
      <c r="BK34" s="0" t="n">
        <v>0</v>
      </c>
      <c r="BL34" s="0" t="n">
        <v>4</v>
      </c>
      <c r="BM34" s="0" t="n">
        <v>0</v>
      </c>
      <c r="BN34" s="0" t="n">
        <f aca="false">BM34+BL34+BK34+BJ34</f>
        <v>4</v>
      </c>
      <c r="BO34" s="0" t="n">
        <f aca="false">BN34/AT34</f>
        <v>2.04663000879437E-007</v>
      </c>
      <c r="BP34" s="0" t="n">
        <f aca="false">BN34/(AX34+AY34)</f>
        <v>2.07848872253589E-007</v>
      </c>
      <c r="BQ34" s="0" t="s">
        <v>590</v>
      </c>
      <c r="BR34" s="0" t="s">
        <v>591</v>
      </c>
      <c r="BS34" s="0" t="s">
        <v>579</v>
      </c>
      <c r="BT34" s="0" t="s">
        <v>542</v>
      </c>
      <c r="BX34" s="0" t="s">
        <v>592</v>
      </c>
      <c r="BY34" s="0" t="s">
        <v>593</v>
      </c>
      <c r="BZ34" s="0" t="s">
        <v>594</v>
      </c>
      <c r="CA34" s="0" t="s">
        <v>593</v>
      </c>
      <c r="CB34" s="0" t="s">
        <v>179</v>
      </c>
      <c r="CC34" s="0" t="s">
        <v>588</v>
      </c>
    </row>
    <row r="35" customFormat="false" ht="13.8" hidden="false" customHeight="false" outlineLevel="0" collapsed="false">
      <c r="A35" s="0" t="s">
        <v>595</v>
      </c>
      <c r="B35" s="0" t="s">
        <v>596</v>
      </c>
      <c r="C35" s="0" t="s">
        <v>597</v>
      </c>
      <c r="D35" s="0" t="n">
        <v>1</v>
      </c>
      <c r="G35" s="0" t="s">
        <v>86</v>
      </c>
      <c r="H35" s="0" t="n">
        <v>20220916</v>
      </c>
      <c r="I35" s="0" t="s">
        <v>87</v>
      </c>
      <c r="J35" s="0" t="s">
        <v>531</v>
      </c>
      <c r="O35" s="0" t="s">
        <v>532</v>
      </c>
      <c r="AG35" s="0" t="s">
        <v>533</v>
      </c>
      <c r="AI35" s="0" t="s">
        <v>534</v>
      </c>
      <c r="AJ35" s="0" t="s">
        <v>598</v>
      </c>
      <c r="AP35" s="0" t="s">
        <v>535</v>
      </c>
      <c r="AS35" s="0" t="n">
        <v>19646712</v>
      </c>
      <c r="AT35" s="0" t="n">
        <v>17551915</v>
      </c>
      <c r="AU35" s="0" t="n">
        <v>0.89337671362007</v>
      </c>
      <c r="AV35" s="0" t="s">
        <v>599</v>
      </c>
      <c r="AW35" s="0" t="s">
        <v>600</v>
      </c>
      <c r="AX35" s="0" t="n">
        <v>15437669</v>
      </c>
      <c r="AY35" s="0" t="n">
        <v>495447</v>
      </c>
      <c r="AZ35" s="0" t="n">
        <v>0.907770804496262</v>
      </c>
      <c r="BA35" s="0" t="s">
        <v>601</v>
      </c>
      <c r="BB35" s="0" t="n">
        <v>916408</v>
      </c>
      <c r="BC35" s="0" t="n">
        <v>66437</v>
      </c>
      <c r="BD35" s="0" t="n">
        <v>0.0559964539481874</v>
      </c>
      <c r="BE35" s="0" t="n">
        <v>0.00339344379715897</v>
      </c>
      <c r="BF35" s="0" t="s">
        <v>597</v>
      </c>
      <c r="BG35" s="0" t="s">
        <v>125</v>
      </c>
      <c r="BH35" s="0" t="s">
        <v>105</v>
      </c>
      <c r="BI35" s="0" t="s">
        <v>126</v>
      </c>
      <c r="BJ35" s="0" t="n">
        <v>4</v>
      </c>
      <c r="BK35" s="0" t="n">
        <v>94</v>
      </c>
      <c r="BL35" s="0" t="n">
        <v>22089</v>
      </c>
      <c r="BM35" s="0" t="n">
        <v>1</v>
      </c>
      <c r="BN35" s="0" t="n">
        <f aca="false">BM35+BL35+BK35+BJ35</f>
        <v>22188</v>
      </c>
      <c r="BO35" s="0" t="n">
        <f aca="false">BN35/AT35</f>
        <v>0.00126413556583427</v>
      </c>
      <c r="BP35" s="0" t="n">
        <f aca="false">BN35/(AX35+AY35)</f>
        <v>0.00139257129616078</v>
      </c>
      <c r="BQ35" s="0" t="s">
        <v>602</v>
      </c>
      <c r="BR35" s="0" t="s">
        <v>603</v>
      </c>
      <c r="BS35" s="0" t="s">
        <v>315</v>
      </c>
      <c r="BT35" s="0" t="s">
        <v>542</v>
      </c>
      <c r="BX35" s="0" t="s">
        <v>604</v>
      </c>
      <c r="BY35" s="0" t="s">
        <v>605</v>
      </c>
      <c r="BZ35" s="0" t="s">
        <v>606</v>
      </c>
      <c r="CA35" s="0" t="s">
        <v>605</v>
      </c>
      <c r="CB35" s="0" t="s">
        <v>607</v>
      </c>
      <c r="CC35" s="0" t="s">
        <v>600</v>
      </c>
    </row>
    <row r="36" customFormat="false" ht="13.8" hidden="false" customHeight="false" outlineLevel="0" collapsed="false">
      <c r="A36" s="0" t="s">
        <v>608</v>
      </c>
      <c r="B36" s="0" t="s">
        <v>609</v>
      </c>
      <c r="C36" s="0" t="s">
        <v>610</v>
      </c>
      <c r="D36" s="0" t="n">
        <v>1</v>
      </c>
      <c r="G36" s="0" t="s">
        <v>86</v>
      </c>
      <c r="H36" s="0" t="n">
        <v>20220916</v>
      </c>
      <c r="I36" s="0" t="s">
        <v>87</v>
      </c>
      <c r="J36" s="0" t="s">
        <v>531</v>
      </c>
      <c r="O36" s="0" t="s">
        <v>532</v>
      </c>
      <c r="AG36" s="0" t="s">
        <v>533</v>
      </c>
      <c r="AI36" s="0" t="s">
        <v>98</v>
      </c>
      <c r="AP36" s="0" t="s">
        <v>535</v>
      </c>
      <c r="AS36" s="0" t="n">
        <v>7446</v>
      </c>
      <c r="AT36" s="0" t="n">
        <v>1342</v>
      </c>
      <c r="AU36" s="0" t="n">
        <v>0.180230996508192</v>
      </c>
      <c r="AV36" s="0" t="s">
        <v>611</v>
      </c>
      <c r="AW36" s="0" t="s">
        <v>612</v>
      </c>
      <c r="AX36" s="0" t="n">
        <v>1203</v>
      </c>
      <c r="AY36" s="0" t="n">
        <v>50</v>
      </c>
      <c r="AZ36" s="0" t="n">
        <v>0.933681073025335</v>
      </c>
      <c r="BA36" s="0" t="s">
        <v>613</v>
      </c>
      <c r="BB36" s="0" t="n">
        <v>35</v>
      </c>
      <c r="BC36" s="0" t="n">
        <v>1</v>
      </c>
      <c r="BD36" s="0" t="n">
        <v>0.0268256333830104</v>
      </c>
      <c r="BE36" s="0" t="n">
        <v>0.00339344379715897</v>
      </c>
      <c r="BF36" s="0" t="s">
        <v>610</v>
      </c>
      <c r="BG36" s="0" t="s">
        <v>104</v>
      </c>
      <c r="BH36" s="0" t="s">
        <v>105</v>
      </c>
      <c r="BI36" s="0" t="s">
        <v>126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f aca="false">BM36+BL36+BK36+BJ36</f>
        <v>0</v>
      </c>
      <c r="BO36" s="0" t="n">
        <f aca="false">BN36/AT36</f>
        <v>0</v>
      </c>
      <c r="BP36" s="0" t="n">
        <f aca="false">BN36/(AX36+AY36)</f>
        <v>0</v>
      </c>
      <c r="BQ36" s="0" t="s">
        <v>614</v>
      </c>
      <c r="BR36" s="0" t="s">
        <v>615</v>
      </c>
      <c r="BS36" s="0" t="s">
        <v>616</v>
      </c>
      <c r="BT36" s="0" t="s">
        <v>617</v>
      </c>
      <c r="BX36" s="0" t="s">
        <v>618</v>
      </c>
      <c r="BY36" s="0" t="s">
        <v>619</v>
      </c>
      <c r="BZ36" s="0" t="s">
        <v>620</v>
      </c>
      <c r="CA36" s="0" t="s">
        <v>619</v>
      </c>
      <c r="CB36" s="0" t="s">
        <v>621</v>
      </c>
      <c r="CC36" s="0" t="s">
        <v>612</v>
      </c>
    </row>
    <row r="37" customFormat="false" ht="13.8" hidden="false" customHeight="false" outlineLevel="0" collapsed="false">
      <c r="A37" s="0" t="s">
        <v>622</v>
      </c>
      <c r="B37" s="0" t="s">
        <v>623</v>
      </c>
      <c r="C37" s="0" t="s">
        <v>624</v>
      </c>
      <c r="D37" s="0" t="n">
        <v>1</v>
      </c>
      <c r="G37" s="0" t="s">
        <v>86</v>
      </c>
      <c r="H37" s="0" t="n">
        <v>20220916</v>
      </c>
      <c r="I37" s="0" t="s">
        <v>87</v>
      </c>
      <c r="J37" s="0" t="s">
        <v>531</v>
      </c>
      <c r="O37" s="0" t="s">
        <v>532</v>
      </c>
      <c r="AG37" s="0" t="s">
        <v>533</v>
      </c>
      <c r="AI37" s="0" t="s">
        <v>534</v>
      </c>
      <c r="AP37" s="0" t="s">
        <v>535</v>
      </c>
      <c r="AS37" s="0" t="n">
        <v>25919007</v>
      </c>
      <c r="AT37" s="0" t="n">
        <v>24462575</v>
      </c>
      <c r="AU37" s="0" t="n">
        <v>0.943808341114303</v>
      </c>
      <c r="AV37" s="0" t="s">
        <v>625</v>
      </c>
      <c r="AW37" s="0" t="s">
        <v>626</v>
      </c>
      <c r="AX37" s="0" t="n">
        <v>22107897</v>
      </c>
      <c r="AY37" s="0" t="n">
        <v>776955</v>
      </c>
      <c r="AZ37" s="0" t="n">
        <v>0.935504622878009</v>
      </c>
      <c r="BA37" s="0" t="s">
        <v>627</v>
      </c>
      <c r="BB37" s="0" t="n">
        <v>1006681</v>
      </c>
      <c r="BC37" s="0" t="n">
        <v>89672</v>
      </c>
      <c r="BD37" s="0" t="n">
        <v>0.0448175631551462</v>
      </c>
      <c r="BE37" s="0" t="n">
        <v>0.00339344379715897</v>
      </c>
      <c r="BF37" s="0" t="s">
        <v>624</v>
      </c>
      <c r="BG37" s="0" t="s">
        <v>125</v>
      </c>
      <c r="BH37" s="0" t="s">
        <v>219</v>
      </c>
      <c r="BI37" s="0" t="s">
        <v>220</v>
      </c>
      <c r="BJ37" s="0" t="n">
        <v>3</v>
      </c>
      <c r="BK37" s="0" t="n">
        <v>10</v>
      </c>
      <c r="BL37" s="0" t="n">
        <v>12722</v>
      </c>
      <c r="BM37" s="0" t="n">
        <v>0</v>
      </c>
      <c r="BN37" s="0" t="n">
        <f aca="false">BM37+BL37+BK37+BJ37</f>
        <v>12735</v>
      </c>
      <c r="BO37" s="0" t="n">
        <f aca="false">BN37/AT37</f>
        <v>0.000520591147906547</v>
      </c>
      <c r="BP37" s="0" t="n">
        <f aca="false">BN37/(AX37+AY37)</f>
        <v>0.000556481641218392</v>
      </c>
      <c r="BQ37" s="0" t="s">
        <v>628</v>
      </c>
      <c r="BR37" s="0" t="s">
        <v>629</v>
      </c>
      <c r="BS37" s="0" t="s">
        <v>579</v>
      </c>
      <c r="BT37" s="0" t="s">
        <v>110</v>
      </c>
      <c r="BX37" s="0" t="s">
        <v>630</v>
      </c>
      <c r="BY37" s="0" t="s">
        <v>631</v>
      </c>
      <c r="BZ37" s="0" t="s">
        <v>632</v>
      </c>
      <c r="CA37" s="0" t="s">
        <v>631</v>
      </c>
      <c r="CB37" s="0" t="s">
        <v>633</v>
      </c>
      <c r="CC37" s="0" t="s">
        <v>626</v>
      </c>
    </row>
    <row r="38" customFormat="false" ht="13.8" hidden="false" customHeight="false" outlineLevel="0" collapsed="false">
      <c r="A38" s="0" t="s">
        <v>634</v>
      </c>
      <c r="B38" s="0" t="s">
        <v>635</v>
      </c>
      <c r="C38" s="0" t="s">
        <v>636</v>
      </c>
      <c r="D38" s="0" t="n">
        <v>1</v>
      </c>
      <c r="G38" s="0" t="s">
        <v>86</v>
      </c>
      <c r="H38" s="0" t="n">
        <v>20220916</v>
      </c>
      <c r="I38" s="0" t="s">
        <v>87</v>
      </c>
      <c r="J38" s="0" t="s">
        <v>531</v>
      </c>
      <c r="O38" s="0" t="s">
        <v>532</v>
      </c>
      <c r="AG38" s="0" t="s">
        <v>533</v>
      </c>
      <c r="AI38" s="0" t="s">
        <v>98</v>
      </c>
      <c r="AP38" s="0" t="s">
        <v>535</v>
      </c>
      <c r="AS38" s="0" t="n">
        <v>28641938</v>
      </c>
      <c r="AT38" s="0" t="n">
        <v>27000765</v>
      </c>
      <c r="AU38" s="0" t="n">
        <v>0.942700350793302</v>
      </c>
      <c r="AV38" s="0" t="s">
        <v>637</v>
      </c>
      <c r="AW38" s="0" t="s">
        <v>638</v>
      </c>
      <c r="AX38" s="0" t="n">
        <v>25685700</v>
      </c>
      <c r="AY38" s="0" t="n">
        <v>915921</v>
      </c>
      <c r="AZ38" s="0" t="n">
        <v>0.985217307731837</v>
      </c>
      <c r="BA38" s="0" t="s">
        <v>639</v>
      </c>
      <c r="BB38" s="0" t="n">
        <v>591</v>
      </c>
      <c r="BC38" s="0" t="n">
        <v>39</v>
      </c>
      <c r="BD38" s="0" t="n">
        <v>2.33326722409532E-005</v>
      </c>
      <c r="BE38" s="0" t="n">
        <v>0.00339344379715897</v>
      </c>
      <c r="BF38" s="0" t="s">
        <v>636</v>
      </c>
      <c r="BG38" s="0" t="s">
        <v>104</v>
      </c>
      <c r="BH38" s="0" t="s">
        <v>219</v>
      </c>
      <c r="BI38" s="0" t="s">
        <v>220</v>
      </c>
      <c r="BJ38" s="0" t="n">
        <v>0</v>
      </c>
      <c r="BK38" s="0" t="n">
        <v>0</v>
      </c>
      <c r="BL38" s="0" t="n">
        <v>4</v>
      </c>
      <c r="BM38" s="0" t="n">
        <v>0</v>
      </c>
      <c r="BN38" s="0" t="n">
        <f aca="false">BM38+BL38+BK38+BJ38</f>
        <v>4</v>
      </c>
      <c r="BO38" s="0" t="n">
        <f aca="false">BN38/AT38</f>
        <v>1.48143950736211E-007</v>
      </c>
      <c r="BP38" s="0" t="n">
        <f aca="false">BN38/(AX38+AY38)</f>
        <v>1.50366776520874E-007</v>
      </c>
      <c r="BQ38" s="0" t="s">
        <v>640</v>
      </c>
      <c r="BR38" s="0" t="s">
        <v>641</v>
      </c>
      <c r="BS38" s="0" t="s">
        <v>642</v>
      </c>
      <c r="BT38" s="0" t="s">
        <v>619</v>
      </c>
      <c r="BX38" s="0" t="s">
        <v>643</v>
      </c>
      <c r="BY38" s="0" t="s">
        <v>644</v>
      </c>
      <c r="BZ38" s="0" t="s">
        <v>645</v>
      </c>
      <c r="CA38" s="0" t="s">
        <v>644</v>
      </c>
      <c r="CB38" s="0" t="s">
        <v>646</v>
      </c>
      <c r="CC38" s="0" t="s">
        <v>638</v>
      </c>
    </row>
    <row r="39" customFormat="false" ht="13.8" hidden="false" customHeight="false" outlineLevel="0" collapsed="false">
      <c r="A39" s="0" t="s">
        <v>647</v>
      </c>
      <c r="B39" s="0" t="s">
        <v>648</v>
      </c>
      <c r="C39" s="0" t="s">
        <v>649</v>
      </c>
      <c r="D39" s="0" t="n">
        <v>1</v>
      </c>
      <c r="G39" s="0" t="s">
        <v>86</v>
      </c>
      <c r="H39" s="0" t="n">
        <v>20220916</v>
      </c>
      <c r="I39" s="0" t="s">
        <v>87</v>
      </c>
      <c r="J39" s="0" t="s">
        <v>531</v>
      </c>
      <c r="O39" s="0" t="s">
        <v>532</v>
      </c>
      <c r="AG39" s="0" t="s">
        <v>533</v>
      </c>
      <c r="AI39" s="0" t="s">
        <v>534</v>
      </c>
      <c r="AP39" s="0" t="s">
        <v>535</v>
      </c>
      <c r="AS39" s="0" t="n">
        <v>24652051</v>
      </c>
      <c r="AT39" s="0" t="n">
        <v>23169874</v>
      </c>
      <c r="AU39" s="0" t="n">
        <v>0.939876118218318</v>
      </c>
      <c r="AV39" s="0" t="s">
        <v>650</v>
      </c>
      <c r="AW39" s="0" t="s">
        <v>651</v>
      </c>
      <c r="AX39" s="0" t="n">
        <v>20957604</v>
      </c>
      <c r="AY39" s="0" t="n">
        <v>733122</v>
      </c>
      <c r="AZ39" s="0" t="n">
        <v>0.93616072318736</v>
      </c>
      <c r="BA39" s="0" t="s">
        <v>652</v>
      </c>
      <c r="BB39" s="0" t="n">
        <v>930812</v>
      </c>
      <c r="BC39" s="0" t="n">
        <v>72936</v>
      </c>
      <c r="BD39" s="0" t="n">
        <v>0.0433212541423402</v>
      </c>
      <c r="BE39" s="0" t="n">
        <v>0.00339344379715897</v>
      </c>
      <c r="BF39" s="0" t="s">
        <v>649</v>
      </c>
      <c r="BG39" s="0" t="s">
        <v>125</v>
      </c>
      <c r="BH39" s="0" t="s">
        <v>219</v>
      </c>
      <c r="BI39" s="0" t="s">
        <v>250</v>
      </c>
      <c r="BJ39" s="0" t="n">
        <v>3</v>
      </c>
      <c r="BK39" s="0" t="n">
        <v>27</v>
      </c>
      <c r="BL39" s="0" t="n">
        <v>15145</v>
      </c>
      <c r="BM39" s="0" t="n">
        <v>2</v>
      </c>
      <c r="BN39" s="0" t="n">
        <f aca="false">BM39+BL39+BK39+BJ39</f>
        <v>15177</v>
      </c>
      <c r="BO39" s="0" t="n">
        <f aca="false">BN39/AT39</f>
        <v>0.000655031615622942</v>
      </c>
      <c r="BP39" s="0" t="n">
        <f aca="false">BN39/(AX39+AY39)</f>
        <v>0.000699699954717975</v>
      </c>
      <c r="BQ39" s="0" t="s">
        <v>653</v>
      </c>
      <c r="BR39" s="0" t="s">
        <v>654</v>
      </c>
      <c r="BS39" s="0" t="s">
        <v>566</v>
      </c>
      <c r="BT39" s="0" t="s">
        <v>542</v>
      </c>
      <c r="BX39" s="0" t="s">
        <v>655</v>
      </c>
      <c r="BY39" s="0" t="s">
        <v>656</v>
      </c>
      <c r="BZ39" s="0" t="s">
        <v>657</v>
      </c>
      <c r="CA39" s="0" t="s">
        <v>656</v>
      </c>
      <c r="CB39" s="0" t="s">
        <v>658</v>
      </c>
      <c r="CC39" s="0" t="s">
        <v>651</v>
      </c>
    </row>
    <row r="40" customFormat="false" ht="13.8" hidden="false" customHeight="false" outlineLevel="0" collapsed="false">
      <c r="A40" s="0" t="s">
        <v>659</v>
      </c>
      <c r="B40" s="0" t="s">
        <v>660</v>
      </c>
      <c r="C40" s="0" t="s">
        <v>661</v>
      </c>
      <c r="D40" s="0" t="n">
        <v>1</v>
      </c>
      <c r="G40" s="0" t="s">
        <v>86</v>
      </c>
      <c r="H40" s="0" t="n">
        <v>20220916</v>
      </c>
      <c r="I40" s="0" t="s">
        <v>87</v>
      </c>
      <c r="J40" s="0" t="s">
        <v>531</v>
      </c>
      <c r="O40" s="0" t="s">
        <v>532</v>
      </c>
      <c r="AG40" s="0" t="s">
        <v>533</v>
      </c>
      <c r="AI40" s="0" t="s">
        <v>98</v>
      </c>
      <c r="AP40" s="0" t="s">
        <v>535</v>
      </c>
      <c r="AS40" s="0" t="n">
        <v>25661932</v>
      </c>
      <c r="AT40" s="0" t="n">
        <v>24135314</v>
      </c>
      <c r="AU40" s="0" t="n">
        <v>0.94051040272416</v>
      </c>
      <c r="AV40" s="0" t="s">
        <v>662</v>
      </c>
      <c r="AW40" s="0" t="s">
        <v>663</v>
      </c>
      <c r="AX40" s="0" t="n">
        <v>22901848</v>
      </c>
      <c r="AY40" s="0" t="n">
        <v>850450</v>
      </c>
      <c r="AZ40" s="0" t="n">
        <v>0.984130473711674</v>
      </c>
      <c r="BA40" s="0" t="s">
        <v>664</v>
      </c>
      <c r="BB40" s="0" t="n">
        <v>667</v>
      </c>
      <c r="BC40" s="0" t="n">
        <v>62</v>
      </c>
      <c r="BD40" s="0" t="n">
        <v>3.02047033653674E-005</v>
      </c>
      <c r="BE40" s="0" t="n">
        <v>0.00339344379715897</v>
      </c>
      <c r="BF40" s="0" t="s">
        <v>661</v>
      </c>
      <c r="BG40" s="0" t="s">
        <v>104</v>
      </c>
      <c r="BH40" s="0" t="s">
        <v>219</v>
      </c>
      <c r="BI40" s="0" t="s">
        <v>250</v>
      </c>
      <c r="BJ40" s="0" t="n">
        <v>0</v>
      </c>
      <c r="BK40" s="0" t="n">
        <v>1</v>
      </c>
      <c r="BL40" s="0" t="n">
        <v>19</v>
      </c>
      <c r="BM40" s="0" t="n">
        <v>0</v>
      </c>
      <c r="BN40" s="0" t="n">
        <f aca="false">BM40+BL40+BK40+BJ40</f>
        <v>20</v>
      </c>
      <c r="BO40" s="0" t="n">
        <f aca="false">BN40/AT40</f>
        <v>8.28661272026542E-007</v>
      </c>
      <c r="BP40" s="0" t="n">
        <f aca="false">BN40/(AX40+AY40)</f>
        <v>8.42023790708588E-007</v>
      </c>
      <c r="BQ40" s="0" t="s">
        <v>665</v>
      </c>
      <c r="BR40" s="0" t="s">
        <v>666</v>
      </c>
      <c r="BS40" s="0" t="s">
        <v>460</v>
      </c>
      <c r="BT40" s="0" t="s">
        <v>619</v>
      </c>
      <c r="BX40" s="0" t="s">
        <v>667</v>
      </c>
      <c r="BY40" s="0" t="s">
        <v>668</v>
      </c>
      <c r="BZ40" s="0" t="s">
        <v>669</v>
      </c>
      <c r="CA40" s="0" t="s">
        <v>668</v>
      </c>
      <c r="CB40" s="0" t="s">
        <v>670</v>
      </c>
      <c r="CC40" s="0" t="s">
        <v>663</v>
      </c>
    </row>
    <row r="41" customFormat="false" ht="13.8" hidden="false" customHeight="false" outlineLevel="0" collapsed="false">
      <c r="A41" s="0" t="s">
        <v>671</v>
      </c>
      <c r="B41" s="0" t="s">
        <v>672</v>
      </c>
      <c r="C41" s="0" t="s">
        <v>673</v>
      </c>
      <c r="D41" s="0" t="n">
        <v>1</v>
      </c>
      <c r="G41" s="0" t="s">
        <v>86</v>
      </c>
      <c r="H41" s="0" t="n">
        <v>20220916</v>
      </c>
      <c r="I41" s="0" t="s">
        <v>87</v>
      </c>
      <c r="J41" s="0" t="s">
        <v>531</v>
      </c>
      <c r="O41" s="0" t="s">
        <v>532</v>
      </c>
      <c r="AG41" s="0" t="s">
        <v>533</v>
      </c>
      <c r="AI41" s="0" t="s">
        <v>534</v>
      </c>
      <c r="AP41" s="0" t="s">
        <v>535</v>
      </c>
      <c r="AS41" s="0" t="n">
        <v>25732429</v>
      </c>
      <c r="AT41" s="0" t="n">
        <v>24194663</v>
      </c>
      <c r="AU41" s="0" t="n">
        <v>0.940240153776389</v>
      </c>
      <c r="AV41" s="0" t="s">
        <v>674</v>
      </c>
      <c r="AW41" s="0" t="s">
        <v>675</v>
      </c>
      <c r="AX41" s="0" t="n">
        <v>18373603</v>
      </c>
      <c r="AY41" s="0" t="n">
        <v>562118</v>
      </c>
      <c r="AZ41" s="0" t="n">
        <v>0.782640411234494</v>
      </c>
      <c r="BA41" s="0" t="s">
        <v>676</v>
      </c>
      <c r="BB41" s="0" t="n">
        <v>3790248</v>
      </c>
      <c r="BC41" s="0" t="n">
        <v>275641</v>
      </c>
      <c r="BD41" s="0" t="n">
        <v>0.168049003203723</v>
      </c>
      <c r="BE41" s="0" t="n">
        <v>0.00339344379715897</v>
      </c>
      <c r="BF41" s="0" t="s">
        <v>673</v>
      </c>
      <c r="BG41" s="0" t="s">
        <v>125</v>
      </c>
      <c r="BH41" s="0" t="s">
        <v>105</v>
      </c>
      <c r="BI41" s="0" t="s">
        <v>106</v>
      </c>
      <c r="BJ41" s="0" t="n">
        <v>11</v>
      </c>
      <c r="BK41" s="0" t="n">
        <v>147</v>
      </c>
      <c r="BL41" s="0" t="n">
        <v>80520</v>
      </c>
      <c r="BM41" s="0" t="n">
        <v>4</v>
      </c>
      <c r="BN41" s="0" t="n">
        <f aca="false">BM41+BL41+BK41+BJ41</f>
        <v>80682</v>
      </c>
      <c r="BO41" s="0" t="n">
        <f aca="false">BN41/AT41</f>
        <v>0.00333470236803877</v>
      </c>
      <c r="BP41" s="0" t="n">
        <f aca="false">BN41/(AX41+AY41)</f>
        <v>0.00426083590902084</v>
      </c>
      <c r="BQ41" s="0" t="s">
        <v>677</v>
      </c>
      <c r="BR41" s="0" t="s">
        <v>678</v>
      </c>
      <c r="BS41" s="0" t="s">
        <v>566</v>
      </c>
      <c r="BT41" s="0" t="s">
        <v>147</v>
      </c>
      <c r="BX41" s="0" t="s">
        <v>679</v>
      </c>
      <c r="BY41" s="0" t="s">
        <v>680</v>
      </c>
      <c r="BZ41" s="0" t="s">
        <v>681</v>
      </c>
      <c r="CA41" s="0" t="s">
        <v>680</v>
      </c>
      <c r="CB41" s="0" t="s">
        <v>682</v>
      </c>
      <c r="CC41" s="0" t="s">
        <v>675</v>
      </c>
    </row>
    <row r="42" customFormat="false" ht="13.8" hidden="false" customHeight="false" outlineLevel="0" collapsed="false">
      <c r="A42" s="0" t="s">
        <v>683</v>
      </c>
      <c r="B42" s="0" t="s">
        <v>684</v>
      </c>
      <c r="C42" s="0" t="s">
        <v>685</v>
      </c>
      <c r="D42" s="0" t="n">
        <v>1</v>
      </c>
      <c r="G42" s="0" t="s">
        <v>86</v>
      </c>
      <c r="H42" s="0" t="n">
        <v>20220916</v>
      </c>
      <c r="I42" s="0" t="s">
        <v>87</v>
      </c>
      <c r="J42" s="0" t="s">
        <v>531</v>
      </c>
      <c r="O42" s="0" t="s">
        <v>532</v>
      </c>
      <c r="AG42" s="0" t="s">
        <v>533</v>
      </c>
      <c r="AI42" s="0" t="s">
        <v>98</v>
      </c>
      <c r="AP42" s="0" t="s">
        <v>535</v>
      </c>
      <c r="AS42" s="0" t="n">
        <v>22925828</v>
      </c>
      <c r="AT42" s="0" t="n">
        <v>21632732</v>
      </c>
      <c r="AU42" s="0" t="n">
        <v>0.943596540984256</v>
      </c>
      <c r="AV42" s="0" t="s">
        <v>686</v>
      </c>
      <c r="AW42" s="0" t="s">
        <v>687</v>
      </c>
      <c r="AX42" s="0" t="n">
        <v>19924496</v>
      </c>
      <c r="AY42" s="0" t="n">
        <v>630822</v>
      </c>
      <c r="AZ42" s="0" t="n">
        <v>0.9501951949481</v>
      </c>
      <c r="BA42" s="0" t="s">
        <v>688</v>
      </c>
      <c r="BB42" s="0" t="n">
        <v>525658</v>
      </c>
      <c r="BC42" s="0" t="n">
        <v>34452</v>
      </c>
      <c r="BD42" s="0" t="n">
        <v>0.0258917828779093</v>
      </c>
      <c r="BE42" s="0" t="n">
        <v>0.00339344379715897</v>
      </c>
      <c r="BF42" s="0" t="s">
        <v>685</v>
      </c>
      <c r="BG42" s="0" t="s">
        <v>104</v>
      </c>
      <c r="BH42" s="0" t="s">
        <v>105</v>
      </c>
      <c r="BI42" s="0" t="s">
        <v>106</v>
      </c>
      <c r="BJ42" s="0" t="n">
        <v>0</v>
      </c>
      <c r="BK42" s="0" t="n">
        <v>23</v>
      </c>
      <c r="BL42" s="0" t="n">
        <v>10140</v>
      </c>
      <c r="BM42" s="0" t="n">
        <v>0</v>
      </c>
      <c r="BN42" s="0" t="n">
        <f aca="false">BM42+BL42+BK42+BJ42</f>
        <v>10163</v>
      </c>
      <c r="BO42" s="0" t="n">
        <f aca="false">BN42/AT42</f>
        <v>0.000469797342286679</v>
      </c>
      <c r="BP42" s="0" t="n">
        <f aca="false">BN42/(AX42+AY42)</f>
        <v>0.000494421930130198</v>
      </c>
      <c r="BQ42" s="0" t="s">
        <v>689</v>
      </c>
      <c r="BR42" s="0" t="s">
        <v>690</v>
      </c>
      <c r="BS42" s="0" t="s">
        <v>579</v>
      </c>
      <c r="BT42" s="0" t="s">
        <v>542</v>
      </c>
      <c r="BX42" s="0" t="s">
        <v>691</v>
      </c>
      <c r="BY42" s="0" t="s">
        <v>692</v>
      </c>
      <c r="BZ42" s="0" t="s">
        <v>693</v>
      </c>
      <c r="CA42" s="0" t="s">
        <v>692</v>
      </c>
      <c r="CB42" s="0" t="s">
        <v>475</v>
      </c>
      <c r="CC42" s="0" t="s">
        <v>687</v>
      </c>
    </row>
    <row r="43" customFormat="false" ht="13.8" hidden="false" customHeight="false" outlineLevel="0" collapsed="false">
      <c r="A43" s="0" t="s">
        <v>694</v>
      </c>
      <c r="B43" s="0" t="s">
        <v>695</v>
      </c>
      <c r="C43" s="0" t="s">
        <v>696</v>
      </c>
      <c r="D43" s="0" t="n">
        <v>1</v>
      </c>
      <c r="G43" s="0" t="s">
        <v>86</v>
      </c>
      <c r="H43" s="0" t="n">
        <v>20220916</v>
      </c>
      <c r="I43" s="0" t="s">
        <v>87</v>
      </c>
      <c r="J43" s="0" t="s">
        <v>531</v>
      </c>
      <c r="O43" s="0" t="s">
        <v>532</v>
      </c>
      <c r="AG43" s="0" t="s">
        <v>533</v>
      </c>
      <c r="AI43" s="0" t="s">
        <v>98</v>
      </c>
      <c r="AJ43" s="0" t="s">
        <v>598</v>
      </c>
      <c r="AP43" s="0" t="s">
        <v>535</v>
      </c>
      <c r="AS43" s="0" t="n">
        <v>13222414</v>
      </c>
      <c r="AT43" s="0" t="n">
        <v>10400801</v>
      </c>
      <c r="AU43" s="0" t="n">
        <v>0.786603792620621</v>
      </c>
      <c r="AV43" s="0" t="s">
        <v>697</v>
      </c>
      <c r="AW43" s="0" t="s">
        <v>698</v>
      </c>
      <c r="AX43" s="0" t="n">
        <v>9547216</v>
      </c>
      <c r="AY43" s="0" t="n">
        <v>343694</v>
      </c>
      <c r="AZ43" s="0" t="n">
        <v>0.950975795037325</v>
      </c>
      <c r="BA43" s="0" t="s">
        <v>699</v>
      </c>
      <c r="BB43" s="0" t="n">
        <v>272</v>
      </c>
      <c r="BC43" s="0" t="n">
        <v>33</v>
      </c>
      <c r="BD43" s="0" t="n">
        <v>2.93246645138197E-005</v>
      </c>
      <c r="BE43" s="0" t="n">
        <v>0.00339344379715897</v>
      </c>
      <c r="BF43" s="0" t="s">
        <v>696</v>
      </c>
      <c r="BG43" s="0" t="s">
        <v>159</v>
      </c>
      <c r="BH43" s="0" t="s">
        <v>120</v>
      </c>
      <c r="BI43" s="0" t="s">
        <v>120</v>
      </c>
      <c r="BJ43" s="0" t="n">
        <v>0</v>
      </c>
      <c r="BK43" s="0" t="n">
        <v>0</v>
      </c>
      <c r="BL43" s="0" t="n">
        <v>6</v>
      </c>
      <c r="BM43" s="0" t="n">
        <v>0</v>
      </c>
      <c r="BN43" s="0" t="n">
        <f aca="false">BM43+BL43+BK43+BJ43</f>
        <v>6</v>
      </c>
      <c r="BO43" s="0" t="n">
        <f aca="false">BN43/AT43</f>
        <v>5.76878646173501E-007</v>
      </c>
      <c r="BP43" s="0" t="n">
        <f aca="false">BN43/(AX43+AY43)</f>
        <v>6.0661759130353E-007</v>
      </c>
      <c r="BQ43" s="0" t="s">
        <v>700</v>
      </c>
      <c r="BR43" s="0" t="s">
        <v>701</v>
      </c>
      <c r="BS43" s="0" t="s">
        <v>339</v>
      </c>
      <c r="BT43" s="0" t="s">
        <v>619</v>
      </c>
      <c r="BX43" s="0" t="s">
        <v>702</v>
      </c>
      <c r="BY43" s="0" t="s">
        <v>703</v>
      </c>
      <c r="BZ43" s="0" t="s">
        <v>704</v>
      </c>
      <c r="CA43" s="0" t="s">
        <v>703</v>
      </c>
      <c r="CB43" s="0" t="s">
        <v>705</v>
      </c>
      <c r="CC43" s="0" t="s">
        <v>698</v>
      </c>
    </row>
    <row r="44" customFormat="false" ht="13.8" hidden="false" customHeight="false" outlineLevel="0" collapsed="false">
      <c r="A44" s="0" t="s">
        <v>706</v>
      </c>
      <c r="B44" s="0" t="s">
        <v>707</v>
      </c>
      <c r="C44" s="0" t="s">
        <v>708</v>
      </c>
      <c r="D44" s="0" t="n">
        <v>1</v>
      </c>
      <c r="G44" s="0" t="s">
        <v>86</v>
      </c>
      <c r="H44" s="0" t="n">
        <v>20220827</v>
      </c>
      <c r="I44" s="0" t="s">
        <v>87</v>
      </c>
      <c r="J44" s="0" t="s">
        <v>709</v>
      </c>
      <c r="O44" s="0" t="s">
        <v>710</v>
      </c>
      <c r="AG44" s="0" t="s">
        <v>533</v>
      </c>
      <c r="AI44" s="0" t="s">
        <v>534</v>
      </c>
      <c r="AP44" s="0" t="s">
        <v>535</v>
      </c>
      <c r="AS44" s="0" t="n">
        <v>20748724</v>
      </c>
      <c r="AT44" s="0" t="n">
        <v>19375511</v>
      </c>
      <c r="AU44" s="0" t="n">
        <v>0.933816990384565</v>
      </c>
      <c r="AV44" s="0" t="s">
        <v>711</v>
      </c>
      <c r="AW44" s="0" t="s">
        <v>712</v>
      </c>
      <c r="AX44" s="0" t="n">
        <v>18379232</v>
      </c>
      <c r="AY44" s="0" t="n">
        <v>639050</v>
      </c>
      <c r="AZ44" s="0" t="n">
        <v>0.981562860458235</v>
      </c>
      <c r="BA44" s="0" t="s">
        <v>713</v>
      </c>
      <c r="BB44" s="0" t="n">
        <v>202</v>
      </c>
      <c r="BC44" s="0" t="n">
        <v>14</v>
      </c>
      <c r="BD44" s="0" t="n">
        <v>1.11480930748097E-005</v>
      </c>
      <c r="BE44" s="0" t="n">
        <v>0.00339344379715897</v>
      </c>
      <c r="BF44" s="0" t="s">
        <v>708</v>
      </c>
      <c r="BG44" s="0" t="s">
        <v>143</v>
      </c>
      <c r="BH44" s="0" t="s">
        <v>120</v>
      </c>
      <c r="BI44" s="0" t="s">
        <v>120</v>
      </c>
      <c r="BJ44" s="0" t="n">
        <v>0</v>
      </c>
      <c r="BK44" s="0" t="n">
        <v>0</v>
      </c>
      <c r="BL44" s="0" t="n">
        <v>2</v>
      </c>
      <c r="BM44" s="0" t="n">
        <v>0</v>
      </c>
      <c r="BN44" s="0" t="n">
        <f aca="false">BM44+BL44+BK44+BJ44</f>
        <v>2</v>
      </c>
      <c r="BO44" s="0" t="n">
        <f aca="false">BN44/AT44</f>
        <v>1.03223084026016E-007</v>
      </c>
      <c r="BP44" s="0" t="n">
        <f aca="false">BN44/(AX44+AY44)</f>
        <v>1.05161969940292E-007</v>
      </c>
      <c r="BQ44" s="0" t="s">
        <v>714</v>
      </c>
      <c r="BR44" s="0" t="s">
        <v>715</v>
      </c>
      <c r="BS44" s="0" t="s">
        <v>716</v>
      </c>
      <c r="BT44" s="0" t="s">
        <v>619</v>
      </c>
      <c r="BX44" s="0" t="s">
        <v>717</v>
      </c>
      <c r="BY44" s="0" t="s">
        <v>718</v>
      </c>
      <c r="BZ44" s="0" t="s">
        <v>719</v>
      </c>
      <c r="CA44" s="0" t="s">
        <v>718</v>
      </c>
      <c r="CB44" s="0" t="s">
        <v>670</v>
      </c>
      <c r="CC44" s="0" t="s">
        <v>712</v>
      </c>
    </row>
    <row r="45" customFormat="false" ht="13.8" hidden="false" customHeight="false" outlineLevel="0" collapsed="false">
      <c r="A45" s="0" t="s">
        <v>720</v>
      </c>
      <c r="B45" s="0" t="s">
        <v>721</v>
      </c>
      <c r="C45" s="0" t="s">
        <v>722</v>
      </c>
      <c r="D45" s="0" t="n">
        <v>1</v>
      </c>
      <c r="G45" s="0" t="s">
        <v>86</v>
      </c>
      <c r="H45" s="0" t="n">
        <v>20220827</v>
      </c>
      <c r="I45" s="0" t="s">
        <v>87</v>
      </c>
      <c r="J45" s="0" t="s">
        <v>709</v>
      </c>
      <c r="O45" s="0" t="s">
        <v>710</v>
      </c>
      <c r="AG45" s="0" t="s">
        <v>533</v>
      </c>
      <c r="AI45" s="0" t="s">
        <v>534</v>
      </c>
      <c r="AP45" s="0" t="s">
        <v>723</v>
      </c>
      <c r="AS45" s="0" t="n">
        <v>21664686</v>
      </c>
      <c r="AT45" s="0" t="n">
        <v>19366638</v>
      </c>
      <c r="AU45" s="0" t="n">
        <v>0.893926549408563</v>
      </c>
      <c r="AV45" s="0" t="s">
        <v>724</v>
      </c>
      <c r="AW45" s="0" t="s">
        <v>725</v>
      </c>
      <c r="AX45" s="0" t="n">
        <v>17530080</v>
      </c>
      <c r="AY45" s="0" t="n">
        <v>628972</v>
      </c>
      <c r="AZ45" s="0" t="n">
        <v>0.937646069493321</v>
      </c>
      <c r="BA45" s="0" t="s">
        <v>726</v>
      </c>
      <c r="BB45" s="0" t="n">
        <v>672158</v>
      </c>
      <c r="BC45" s="0" t="n">
        <v>55424</v>
      </c>
      <c r="BD45" s="0" t="n">
        <v>0.0375688335786521</v>
      </c>
      <c r="BE45" s="0" t="n">
        <v>0.00339344379715897</v>
      </c>
      <c r="BF45" s="0" t="s">
        <v>722</v>
      </c>
      <c r="BG45" s="0" t="s">
        <v>125</v>
      </c>
      <c r="BH45" s="0" t="s">
        <v>105</v>
      </c>
      <c r="BI45" s="0" t="s">
        <v>176</v>
      </c>
      <c r="BJ45" s="0" t="n">
        <v>1</v>
      </c>
      <c r="BK45" s="0" t="n">
        <v>27</v>
      </c>
      <c r="BL45" s="0" t="n">
        <v>9320</v>
      </c>
      <c r="BM45" s="0" t="n">
        <v>0</v>
      </c>
      <c r="BN45" s="0" t="n">
        <f aca="false">BM45+BL45+BK45+BJ45</f>
        <v>9348</v>
      </c>
      <c r="BO45" s="0" t="n">
        <f aca="false">BN45/AT45</f>
        <v>0.000482685740292146</v>
      </c>
      <c r="BP45" s="0" t="n">
        <f aca="false">BN45/(AX45+AY45)</f>
        <v>0.000514784582366965</v>
      </c>
      <c r="BQ45" s="0" t="s">
        <v>727</v>
      </c>
      <c r="BR45" s="0" t="s">
        <v>728</v>
      </c>
      <c r="BS45" s="0" t="s">
        <v>729</v>
      </c>
      <c r="BT45" s="0" t="s">
        <v>163</v>
      </c>
      <c r="BX45" s="0" t="s">
        <v>730</v>
      </c>
      <c r="BY45" s="0" t="s">
        <v>731</v>
      </c>
      <c r="BZ45" s="0" t="s">
        <v>732</v>
      </c>
      <c r="CA45" s="0" t="s">
        <v>731</v>
      </c>
      <c r="CB45" s="0" t="s">
        <v>658</v>
      </c>
      <c r="CC45" s="0" t="s">
        <v>725</v>
      </c>
    </row>
    <row r="46" customFormat="false" ht="13.8" hidden="false" customHeight="false" outlineLevel="0" collapsed="false">
      <c r="A46" s="0" t="s">
        <v>733</v>
      </c>
      <c r="B46" s="0" t="s">
        <v>734</v>
      </c>
      <c r="C46" s="0" t="s">
        <v>735</v>
      </c>
      <c r="D46" s="0" t="n">
        <v>1</v>
      </c>
      <c r="G46" s="0" t="s">
        <v>86</v>
      </c>
      <c r="H46" s="0" t="n">
        <v>20220827</v>
      </c>
      <c r="I46" s="0" t="s">
        <v>87</v>
      </c>
      <c r="J46" s="0" t="s">
        <v>709</v>
      </c>
      <c r="O46" s="0" t="s">
        <v>710</v>
      </c>
      <c r="AG46" s="0" t="s">
        <v>533</v>
      </c>
      <c r="AI46" s="0" t="s">
        <v>98</v>
      </c>
      <c r="AP46" s="0" t="s">
        <v>723</v>
      </c>
      <c r="AS46" s="0" t="n">
        <v>22746791</v>
      </c>
      <c r="AT46" s="0" t="n">
        <v>20236184</v>
      </c>
      <c r="AU46" s="0" t="n">
        <v>0.889628079846516</v>
      </c>
      <c r="AV46" s="0" t="s">
        <v>736</v>
      </c>
      <c r="AW46" s="0" t="s">
        <v>737</v>
      </c>
      <c r="AX46" s="0" t="n">
        <v>18810074</v>
      </c>
      <c r="AY46" s="0" t="n">
        <v>871595</v>
      </c>
      <c r="AZ46" s="0" t="n">
        <v>0.972597847499311</v>
      </c>
      <c r="BA46" s="0" t="s">
        <v>738</v>
      </c>
      <c r="BB46" s="0" t="n">
        <v>196636</v>
      </c>
      <c r="BC46" s="0" t="n">
        <v>14680</v>
      </c>
      <c r="BD46" s="0" t="n">
        <v>0.0104424826340777</v>
      </c>
      <c r="BE46" s="0" t="n">
        <v>0.00339344379715897</v>
      </c>
      <c r="BF46" s="0" t="s">
        <v>735</v>
      </c>
      <c r="BG46" s="0" t="s">
        <v>104</v>
      </c>
      <c r="BH46" s="0" t="s">
        <v>105</v>
      </c>
      <c r="BI46" s="0" t="s">
        <v>176</v>
      </c>
      <c r="BJ46" s="0" t="n">
        <v>0</v>
      </c>
      <c r="BK46" s="0" t="n">
        <v>16</v>
      </c>
      <c r="BL46" s="0" t="n">
        <v>2399</v>
      </c>
      <c r="BM46" s="0" t="n">
        <v>0</v>
      </c>
      <c r="BN46" s="0" t="n">
        <f aca="false">BM46+BL46+BK46+BJ46</f>
        <v>2415</v>
      </c>
      <c r="BO46" s="0" t="n">
        <f aca="false">BN46/AT46</f>
        <v>0.000119340682017914</v>
      </c>
      <c r="BP46" s="0" t="n">
        <f aca="false">BN46/(AX46+AY46)</f>
        <v>0.000122703008571072</v>
      </c>
      <c r="BQ46" s="0" t="s">
        <v>739</v>
      </c>
      <c r="BR46" s="0" t="s">
        <v>740</v>
      </c>
      <c r="BS46" s="0" t="s">
        <v>741</v>
      </c>
      <c r="BT46" s="0" t="s">
        <v>110</v>
      </c>
      <c r="BX46" s="0" t="s">
        <v>742</v>
      </c>
      <c r="BY46" s="0" t="s">
        <v>743</v>
      </c>
      <c r="BZ46" s="0" t="s">
        <v>744</v>
      </c>
      <c r="CA46" s="0" t="s">
        <v>743</v>
      </c>
      <c r="CB46" s="0" t="s">
        <v>167</v>
      </c>
      <c r="CC46" s="0" t="s">
        <v>737</v>
      </c>
    </row>
    <row r="47" customFormat="false" ht="13.8" hidden="false" customHeight="false" outlineLevel="0" collapsed="false">
      <c r="A47" s="0" t="s">
        <v>745</v>
      </c>
      <c r="B47" s="0" t="s">
        <v>746</v>
      </c>
      <c r="C47" s="0" t="s">
        <v>747</v>
      </c>
      <c r="D47" s="0" t="n">
        <v>1</v>
      </c>
      <c r="G47" s="0" t="s">
        <v>86</v>
      </c>
      <c r="H47" s="0" t="n">
        <v>20220827</v>
      </c>
      <c r="I47" s="0" t="s">
        <v>87</v>
      </c>
      <c r="J47" s="0" t="s">
        <v>709</v>
      </c>
      <c r="O47" s="0" t="s">
        <v>710</v>
      </c>
      <c r="AG47" s="0" t="s">
        <v>533</v>
      </c>
      <c r="AI47" s="0" t="s">
        <v>534</v>
      </c>
      <c r="AP47" s="0" t="s">
        <v>723</v>
      </c>
      <c r="AS47" s="0" t="n">
        <v>24543853</v>
      </c>
      <c r="AT47" s="0" t="n">
        <v>22130265</v>
      </c>
      <c r="AU47" s="0" t="n">
        <v>0.901662220679043</v>
      </c>
      <c r="AV47" s="0" t="s">
        <v>748</v>
      </c>
      <c r="AW47" s="0" t="s">
        <v>749</v>
      </c>
      <c r="AX47" s="0" t="n">
        <v>19748151</v>
      </c>
      <c r="AY47" s="0" t="n">
        <v>656524</v>
      </c>
      <c r="AZ47" s="0" t="n">
        <v>0.922025786857952</v>
      </c>
      <c r="BA47" s="0" t="s">
        <v>750</v>
      </c>
      <c r="BB47" s="0" t="n">
        <v>1098492</v>
      </c>
      <c r="BC47" s="0" t="n">
        <v>81008</v>
      </c>
      <c r="BD47" s="0" t="n">
        <v>0.053298051333773</v>
      </c>
      <c r="BE47" s="0" t="n">
        <v>0.00339344379715897</v>
      </c>
      <c r="BF47" s="0" t="s">
        <v>747</v>
      </c>
      <c r="BG47" s="0" t="s">
        <v>125</v>
      </c>
      <c r="BH47" s="0" t="s">
        <v>219</v>
      </c>
      <c r="BI47" s="0" t="s">
        <v>266</v>
      </c>
      <c r="BJ47" s="0" t="n">
        <v>0</v>
      </c>
      <c r="BK47" s="0" t="n">
        <v>13</v>
      </c>
      <c r="BL47" s="0" t="n">
        <v>22608</v>
      </c>
      <c r="BM47" s="0" t="n">
        <v>13</v>
      </c>
      <c r="BN47" s="0" t="n">
        <f aca="false">BM47+BL47+BK47+BJ47</f>
        <v>22634</v>
      </c>
      <c r="BO47" s="0" t="n">
        <f aca="false">BN47/AT47</f>
        <v>0.00102276226696788</v>
      </c>
      <c r="BP47" s="0" t="n">
        <f aca="false">BN47/(AX47+AY47)</f>
        <v>0.00110925559951335</v>
      </c>
      <c r="BQ47" s="0" t="s">
        <v>751</v>
      </c>
      <c r="BR47" s="0" t="s">
        <v>752</v>
      </c>
      <c r="BS47" s="0" t="s">
        <v>753</v>
      </c>
      <c r="BX47" s="0" t="s">
        <v>754</v>
      </c>
      <c r="BY47" s="0" t="s">
        <v>755</v>
      </c>
      <c r="BZ47" s="0" t="s">
        <v>756</v>
      </c>
      <c r="CA47" s="0" t="s">
        <v>755</v>
      </c>
      <c r="CB47" s="0" t="s">
        <v>445</v>
      </c>
      <c r="CC47" s="0" t="s">
        <v>749</v>
      </c>
    </row>
    <row r="48" customFormat="false" ht="13.8" hidden="false" customHeight="false" outlineLevel="0" collapsed="false">
      <c r="A48" s="0" t="s">
        <v>757</v>
      </c>
      <c r="B48" s="0" t="s">
        <v>758</v>
      </c>
      <c r="C48" s="0" t="s">
        <v>759</v>
      </c>
      <c r="D48" s="0" t="n">
        <v>1</v>
      </c>
      <c r="G48" s="0" t="s">
        <v>86</v>
      </c>
      <c r="H48" s="0" t="n">
        <v>20220827</v>
      </c>
      <c r="I48" s="0" t="s">
        <v>87</v>
      </c>
      <c r="J48" s="0" t="s">
        <v>709</v>
      </c>
      <c r="O48" s="0" t="s">
        <v>710</v>
      </c>
      <c r="AG48" s="0" t="s">
        <v>533</v>
      </c>
      <c r="AI48" s="0" t="s">
        <v>98</v>
      </c>
      <c r="AP48" s="0" t="s">
        <v>723</v>
      </c>
      <c r="AS48" s="0" t="n">
        <v>21901765</v>
      </c>
      <c r="AT48" s="0" t="n">
        <v>19732975</v>
      </c>
      <c r="AU48" s="0" t="n">
        <v>0.900976473813869</v>
      </c>
      <c r="AV48" s="0" t="s">
        <v>760</v>
      </c>
      <c r="AW48" s="0" t="s">
        <v>761</v>
      </c>
      <c r="AX48" s="0" t="n">
        <v>18604159</v>
      </c>
      <c r="AY48" s="0" t="n">
        <v>738715</v>
      </c>
      <c r="AZ48" s="0" t="n">
        <v>0.980231009262415</v>
      </c>
      <c r="BA48" s="0" t="s">
        <v>762</v>
      </c>
      <c r="BB48" s="0" t="n">
        <v>28257</v>
      </c>
      <c r="BC48" s="0" t="n">
        <v>2533</v>
      </c>
      <c r="BD48" s="0" t="n">
        <v>0.00156033238779252</v>
      </c>
      <c r="BE48" s="0" t="n">
        <v>0.00339344379715897</v>
      </c>
      <c r="BF48" s="0" t="s">
        <v>759</v>
      </c>
      <c r="BG48" s="0" t="s">
        <v>104</v>
      </c>
      <c r="BH48" s="0" t="s">
        <v>219</v>
      </c>
      <c r="BI48" s="0" t="s">
        <v>266</v>
      </c>
      <c r="BJ48" s="0" t="n">
        <v>0</v>
      </c>
      <c r="BK48" s="0" t="n">
        <v>0</v>
      </c>
      <c r="BL48" s="0" t="n">
        <v>441</v>
      </c>
      <c r="BM48" s="0" t="n">
        <v>0</v>
      </c>
      <c r="BN48" s="0" t="n">
        <f aca="false">BM48+BL48+BK48+BJ48</f>
        <v>441</v>
      </c>
      <c r="BO48" s="0" t="n">
        <f aca="false">BN48/AT48</f>
        <v>2.23483787923514E-005</v>
      </c>
      <c r="BP48" s="0" t="n">
        <f aca="false">BN48/(AX48+AY48)</f>
        <v>2.27990938678502E-005</v>
      </c>
      <c r="BQ48" s="0" t="s">
        <v>763</v>
      </c>
      <c r="BR48" s="0" t="s">
        <v>764</v>
      </c>
      <c r="BS48" s="0" t="s">
        <v>765</v>
      </c>
      <c r="BX48" s="0" t="s">
        <v>766</v>
      </c>
      <c r="BY48" s="0" t="s">
        <v>767</v>
      </c>
      <c r="BZ48" s="0" t="s">
        <v>768</v>
      </c>
      <c r="CA48" s="0" t="s">
        <v>767</v>
      </c>
      <c r="CB48" s="0" t="s">
        <v>642</v>
      </c>
      <c r="CC48" s="0" t="s">
        <v>761</v>
      </c>
    </row>
    <row r="49" customFormat="false" ht="13.8" hidden="false" customHeight="false" outlineLevel="0" collapsed="false">
      <c r="A49" s="0" t="s">
        <v>769</v>
      </c>
      <c r="B49" s="0" t="s">
        <v>770</v>
      </c>
      <c r="C49" s="0" t="s">
        <v>771</v>
      </c>
      <c r="D49" s="0" t="n">
        <v>1</v>
      </c>
      <c r="G49" s="0" t="s">
        <v>86</v>
      </c>
      <c r="H49" s="0" t="n">
        <v>20220827</v>
      </c>
      <c r="I49" s="0" t="s">
        <v>87</v>
      </c>
      <c r="J49" s="0" t="s">
        <v>709</v>
      </c>
      <c r="O49" s="0" t="s">
        <v>710</v>
      </c>
      <c r="AG49" s="0" t="s">
        <v>533</v>
      </c>
      <c r="AI49" s="0" t="s">
        <v>534</v>
      </c>
      <c r="AP49" s="0" t="s">
        <v>723</v>
      </c>
      <c r="AS49" s="0" t="n">
        <v>22857526</v>
      </c>
      <c r="AT49" s="0" t="n">
        <v>20440122</v>
      </c>
      <c r="AU49" s="0" t="n">
        <v>0.89424034779617</v>
      </c>
      <c r="AV49" s="0" t="s">
        <v>772</v>
      </c>
      <c r="AW49" s="0" t="s">
        <v>773</v>
      </c>
      <c r="AX49" s="0" t="n">
        <v>18912423</v>
      </c>
      <c r="AY49" s="0" t="n">
        <v>642520</v>
      </c>
      <c r="AZ49" s="0" t="n">
        <v>0.956694045172529</v>
      </c>
      <c r="BA49" s="0" t="s">
        <v>774</v>
      </c>
      <c r="BB49" s="0" t="n">
        <v>358029</v>
      </c>
      <c r="BC49" s="0" t="n">
        <v>24494</v>
      </c>
      <c r="BD49" s="0" t="n">
        <v>0.0187143207853652</v>
      </c>
      <c r="BE49" s="0" t="n">
        <v>0.00339344379715897</v>
      </c>
      <c r="BF49" s="0" t="s">
        <v>771</v>
      </c>
      <c r="BG49" s="0" t="s">
        <v>125</v>
      </c>
      <c r="BH49" s="0" t="s">
        <v>105</v>
      </c>
      <c r="BI49" s="0" t="s">
        <v>126</v>
      </c>
      <c r="BJ49" s="0" t="n">
        <v>1</v>
      </c>
      <c r="BK49" s="0" t="n">
        <v>7</v>
      </c>
      <c r="BL49" s="0" t="n">
        <v>8680</v>
      </c>
      <c r="BM49" s="0" t="n">
        <v>1</v>
      </c>
      <c r="BN49" s="0" t="n">
        <f aca="false">BM49+BL49+BK49+BJ49</f>
        <v>8689</v>
      </c>
      <c r="BO49" s="0" t="n">
        <f aca="false">BN49/AT49</f>
        <v>0.000425095310096486</v>
      </c>
      <c r="BP49" s="0" t="n">
        <f aca="false">BN49/(AX49+AY49)</f>
        <v>0.000444337782012456</v>
      </c>
      <c r="BQ49" s="0" t="s">
        <v>775</v>
      </c>
      <c r="BR49" s="0" t="s">
        <v>776</v>
      </c>
      <c r="BS49" s="0" t="s">
        <v>729</v>
      </c>
      <c r="BX49" s="0" t="s">
        <v>777</v>
      </c>
      <c r="BY49" s="0" t="s">
        <v>778</v>
      </c>
      <c r="BZ49" s="0" t="s">
        <v>779</v>
      </c>
      <c r="CA49" s="0" t="s">
        <v>778</v>
      </c>
      <c r="CB49" s="0" t="s">
        <v>780</v>
      </c>
      <c r="CC49" s="0" t="s">
        <v>773</v>
      </c>
    </row>
    <row r="50" customFormat="false" ht="13.8" hidden="false" customHeight="false" outlineLevel="0" collapsed="false">
      <c r="A50" s="0" t="s">
        <v>781</v>
      </c>
      <c r="B50" s="0" t="s">
        <v>782</v>
      </c>
      <c r="C50" s="0" t="s">
        <v>783</v>
      </c>
      <c r="D50" s="0" t="n">
        <v>1</v>
      </c>
      <c r="G50" s="0" t="s">
        <v>86</v>
      </c>
      <c r="H50" s="0" t="n">
        <v>20220827</v>
      </c>
      <c r="I50" s="0" t="s">
        <v>87</v>
      </c>
      <c r="J50" s="0" t="s">
        <v>709</v>
      </c>
      <c r="O50" s="0" t="s">
        <v>710</v>
      </c>
      <c r="AG50" s="0" t="s">
        <v>533</v>
      </c>
      <c r="AI50" s="0" t="s">
        <v>98</v>
      </c>
      <c r="AP50" s="0" t="s">
        <v>723</v>
      </c>
      <c r="AS50" s="0" t="n">
        <v>26422212</v>
      </c>
      <c r="AT50" s="0" t="n">
        <v>23811395</v>
      </c>
      <c r="AU50" s="0" t="n">
        <v>0.901188553025008</v>
      </c>
      <c r="AV50" s="0" t="s">
        <v>784</v>
      </c>
      <c r="AW50" s="0" t="s">
        <v>785</v>
      </c>
      <c r="AX50" s="0" t="n">
        <v>22472518</v>
      </c>
      <c r="AY50" s="0" t="n">
        <v>832706</v>
      </c>
      <c r="AZ50" s="0" t="n">
        <v>0.978742488627819</v>
      </c>
      <c r="BA50" s="0" t="s">
        <v>786</v>
      </c>
      <c r="BB50" s="0" t="n">
        <v>70828</v>
      </c>
      <c r="BC50" s="0" t="n">
        <v>4369</v>
      </c>
      <c r="BD50" s="0" t="n">
        <v>0.00315802581075153</v>
      </c>
      <c r="BE50" s="0" t="n">
        <v>0.00339344379715897</v>
      </c>
      <c r="BF50" s="0" t="s">
        <v>783</v>
      </c>
      <c r="BG50" s="0" t="s">
        <v>104</v>
      </c>
      <c r="BH50" s="0" t="s">
        <v>105</v>
      </c>
      <c r="BI50" s="0" t="s">
        <v>126</v>
      </c>
      <c r="BJ50" s="0" t="n">
        <v>1</v>
      </c>
      <c r="BK50" s="0" t="n">
        <v>0</v>
      </c>
      <c r="BL50" s="0" t="n">
        <v>1423</v>
      </c>
      <c r="BM50" s="0" t="n">
        <v>0</v>
      </c>
      <c r="BN50" s="0" t="n">
        <f aca="false">BM50+BL50+BK50+BJ50</f>
        <v>1424</v>
      </c>
      <c r="BO50" s="0" t="n">
        <f aca="false">BN50/AT50</f>
        <v>5.98033000586484E-005</v>
      </c>
      <c r="BP50" s="0" t="n">
        <f aca="false">BN50/(AX50+AY50)</f>
        <v>6.11021803523536E-005</v>
      </c>
      <c r="BQ50" s="0" t="s">
        <v>787</v>
      </c>
      <c r="BR50" s="0" t="s">
        <v>788</v>
      </c>
      <c r="BS50" s="0" t="s">
        <v>765</v>
      </c>
      <c r="BX50" s="0" t="s">
        <v>789</v>
      </c>
      <c r="BY50" s="0" t="s">
        <v>790</v>
      </c>
      <c r="BZ50" s="0" t="s">
        <v>791</v>
      </c>
      <c r="CA50" s="0" t="s">
        <v>790</v>
      </c>
      <c r="CB50" s="0" t="s">
        <v>579</v>
      </c>
      <c r="CC50" s="0" t="s">
        <v>785</v>
      </c>
    </row>
    <row r="51" customFormat="false" ht="13.8" hidden="false" customHeight="false" outlineLevel="0" collapsed="false">
      <c r="A51" s="0" t="s">
        <v>792</v>
      </c>
      <c r="B51" s="0" t="s">
        <v>793</v>
      </c>
      <c r="C51" s="0" t="s">
        <v>794</v>
      </c>
      <c r="D51" s="0" t="n">
        <v>1</v>
      </c>
      <c r="G51" s="0" t="s">
        <v>86</v>
      </c>
      <c r="H51" s="0" t="n">
        <v>20220827</v>
      </c>
      <c r="I51" s="0" t="s">
        <v>87</v>
      </c>
      <c r="J51" s="0" t="s">
        <v>709</v>
      </c>
      <c r="O51" s="0" t="s">
        <v>710</v>
      </c>
      <c r="AG51" s="0" t="s">
        <v>533</v>
      </c>
      <c r="AI51" s="0" t="s">
        <v>534</v>
      </c>
      <c r="AJ51" s="0" t="s">
        <v>795</v>
      </c>
      <c r="AP51" s="0" t="s">
        <v>723</v>
      </c>
      <c r="AS51" s="0" t="n">
        <v>23170469</v>
      </c>
      <c r="AT51" s="0" t="n">
        <v>20442118</v>
      </c>
      <c r="AU51" s="0" t="n">
        <v>0.882248779685901</v>
      </c>
      <c r="AV51" s="0" t="s">
        <v>796</v>
      </c>
      <c r="AW51" s="0" t="s">
        <v>797</v>
      </c>
      <c r="AX51" s="0" t="n">
        <v>18473459</v>
      </c>
      <c r="AY51" s="0" t="n">
        <v>719067</v>
      </c>
      <c r="AZ51" s="0" t="n">
        <v>0.9388716961716</v>
      </c>
      <c r="BA51" s="0" t="s">
        <v>798</v>
      </c>
      <c r="BB51" s="0" t="n">
        <v>683130</v>
      </c>
      <c r="BC51" s="0" t="n">
        <v>57486</v>
      </c>
      <c r="BD51" s="0" t="n">
        <v>0.0362299053356409</v>
      </c>
      <c r="BE51" s="0" t="n">
        <v>0.00339344379715897</v>
      </c>
      <c r="BF51" s="0" t="s">
        <v>794</v>
      </c>
      <c r="BG51" s="0" t="s">
        <v>125</v>
      </c>
      <c r="BH51" s="0" t="s">
        <v>219</v>
      </c>
      <c r="BI51" s="0" t="s">
        <v>220</v>
      </c>
      <c r="BJ51" s="0" t="n">
        <v>0</v>
      </c>
      <c r="BK51" s="0" t="n">
        <v>81</v>
      </c>
      <c r="BL51" s="0" t="n">
        <v>9221</v>
      </c>
      <c r="BM51" s="0" t="n">
        <v>0</v>
      </c>
      <c r="BN51" s="0" t="n">
        <f aca="false">BM51+BL51+BK51+BJ51</f>
        <v>9302</v>
      </c>
      <c r="BO51" s="0" t="n">
        <f aca="false">BN51/AT51</f>
        <v>0.00045504091112281</v>
      </c>
      <c r="BP51" s="0" t="n">
        <f aca="false">BN51/(AX51+AY51)</f>
        <v>0.000484667833718188</v>
      </c>
      <c r="BQ51" s="0" t="s">
        <v>799</v>
      </c>
      <c r="BR51" s="0" t="s">
        <v>800</v>
      </c>
      <c r="BS51" s="0" t="s">
        <v>801</v>
      </c>
      <c r="BX51" s="0" t="s">
        <v>802</v>
      </c>
      <c r="BY51" s="0" t="s">
        <v>803</v>
      </c>
      <c r="BZ51" s="0" t="s">
        <v>804</v>
      </c>
      <c r="CA51" s="0" t="s">
        <v>803</v>
      </c>
      <c r="CB51" s="0" t="s">
        <v>633</v>
      </c>
      <c r="CC51" s="0" t="s">
        <v>797</v>
      </c>
    </row>
    <row r="52" customFormat="false" ht="13.8" hidden="false" customHeight="false" outlineLevel="0" collapsed="false">
      <c r="A52" s="0" t="s">
        <v>805</v>
      </c>
      <c r="B52" s="0" t="s">
        <v>806</v>
      </c>
      <c r="C52" s="0" t="s">
        <v>807</v>
      </c>
      <c r="D52" s="0" t="n">
        <v>1</v>
      </c>
      <c r="G52" s="0" t="s">
        <v>86</v>
      </c>
      <c r="H52" s="0" t="n">
        <v>20220827</v>
      </c>
      <c r="I52" s="0" t="s">
        <v>87</v>
      </c>
      <c r="J52" s="0" t="s">
        <v>709</v>
      </c>
      <c r="O52" s="0" t="s">
        <v>710</v>
      </c>
      <c r="AG52" s="0" t="s">
        <v>533</v>
      </c>
      <c r="AI52" s="0" t="s">
        <v>98</v>
      </c>
      <c r="AP52" s="0" t="s">
        <v>723</v>
      </c>
      <c r="AS52" s="0" t="n">
        <v>18297833</v>
      </c>
      <c r="AT52" s="0" t="n">
        <v>16096467</v>
      </c>
      <c r="AU52" s="0" t="n">
        <v>0.879692529711032</v>
      </c>
      <c r="AV52" s="0" t="s">
        <v>808</v>
      </c>
      <c r="AW52" s="0" t="s">
        <v>809</v>
      </c>
      <c r="AX52" s="0" t="n">
        <v>15119469</v>
      </c>
      <c r="AY52" s="0" t="n">
        <v>682134</v>
      </c>
      <c r="AZ52" s="0" t="n">
        <v>0.981681445996814</v>
      </c>
      <c r="BA52" s="0" t="s">
        <v>810</v>
      </c>
      <c r="BB52" s="0" t="n">
        <v>711</v>
      </c>
      <c r="BC52" s="0" t="n">
        <v>62</v>
      </c>
      <c r="BD52" s="0" t="n">
        <v>4.80229605664398E-005</v>
      </c>
      <c r="BE52" s="0" t="n">
        <v>0.00339344379715897</v>
      </c>
      <c r="BF52" s="0" t="s">
        <v>807</v>
      </c>
      <c r="BG52" s="0" t="s">
        <v>104</v>
      </c>
      <c r="BH52" s="0" t="s">
        <v>219</v>
      </c>
      <c r="BI52" s="0" t="s">
        <v>220</v>
      </c>
      <c r="BJ52" s="0" t="n">
        <v>0</v>
      </c>
      <c r="BK52" s="0" t="n">
        <v>0</v>
      </c>
      <c r="BL52" s="0" t="n">
        <v>7</v>
      </c>
      <c r="BM52" s="0" t="n">
        <v>0</v>
      </c>
      <c r="BN52" s="0" t="n">
        <f aca="false">BM52+BL52+BK52+BJ52</f>
        <v>7</v>
      </c>
      <c r="BO52" s="0" t="n">
        <f aca="false">BN52/AT52</f>
        <v>4.34878038764656E-007</v>
      </c>
      <c r="BP52" s="0" t="n">
        <f aca="false">BN52/(AX52+AY52)</f>
        <v>4.4299303051722E-007</v>
      </c>
      <c r="BQ52" s="0" t="s">
        <v>811</v>
      </c>
      <c r="BR52" s="0" t="s">
        <v>812</v>
      </c>
      <c r="BS52" s="0" t="s">
        <v>607</v>
      </c>
      <c r="BX52" s="0" t="s">
        <v>813</v>
      </c>
      <c r="BY52" s="0" t="s">
        <v>814</v>
      </c>
      <c r="BZ52" s="0" t="s">
        <v>815</v>
      </c>
      <c r="CA52" s="0" t="s">
        <v>814</v>
      </c>
      <c r="CB52" s="0" t="s">
        <v>299</v>
      </c>
      <c r="CC52" s="0" t="s">
        <v>809</v>
      </c>
    </row>
    <row r="53" customFormat="false" ht="13.8" hidden="false" customHeight="false" outlineLevel="0" collapsed="false">
      <c r="A53" s="0" t="s">
        <v>816</v>
      </c>
      <c r="B53" s="0" t="s">
        <v>817</v>
      </c>
      <c r="C53" s="0" t="s">
        <v>818</v>
      </c>
      <c r="D53" s="0" t="n">
        <v>1</v>
      </c>
      <c r="G53" s="0" t="s">
        <v>86</v>
      </c>
      <c r="H53" s="0" t="n">
        <v>20220827</v>
      </c>
      <c r="I53" s="0" t="s">
        <v>87</v>
      </c>
      <c r="J53" s="0" t="s">
        <v>709</v>
      </c>
      <c r="O53" s="0" t="s">
        <v>710</v>
      </c>
      <c r="AG53" s="0" t="s">
        <v>533</v>
      </c>
      <c r="AI53" s="0" t="s">
        <v>534</v>
      </c>
      <c r="AP53" s="0" t="s">
        <v>723</v>
      </c>
      <c r="AS53" s="0" t="n">
        <v>22640763</v>
      </c>
      <c r="AT53" s="0" t="n">
        <v>19055348</v>
      </c>
      <c r="AU53" s="0" t="n">
        <v>0.84163895006542</v>
      </c>
      <c r="AV53" s="0" t="s">
        <v>819</v>
      </c>
      <c r="AW53" s="0" t="s">
        <v>820</v>
      </c>
      <c r="AX53" s="0" t="n">
        <v>17620997</v>
      </c>
      <c r="AY53" s="0" t="n">
        <v>691180</v>
      </c>
      <c r="AZ53" s="0" t="n">
        <v>0.960999347794645</v>
      </c>
      <c r="BA53" s="0" t="s">
        <v>821</v>
      </c>
      <c r="BB53" s="0" t="n">
        <v>308718</v>
      </c>
      <c r="BC53" s="0" t="n">
        <v>27430</v>
      </c>
      <c r="BD53" s="0" t="n">
        <v>0.0176406119688814</v>
      </c>
      <c r="BE53" s="0" t="n">
        <v>0.00339344379715897</v>
      </c>
      <c r="BF53" s="0" t="s">
        <v>818</v>
      </c>
      <c r="BG53" s="0" t="s">
        <v>125</v>
      </c>
      <c r="BH53" s="0" t="s">
        <v>219</v>
      </c>
      <c r="BI53" s="0" t="s">
        <v>250</v>
      </c>
      <c r="BJ53" s="0" t="n">
        <v>0</v>
      </c>
      <c r="BK53" s="0" t="n">
        <v>51</v>
      </c>
      <c r="BL53" s="0" t="n">
        <v>4249</v>
      </c>
      <c r="BM53" s="0" t="n">
        <v>0</v>
      </c>
      <c r="BN53" s="0" t="n">
        <f aca="false">BM53+BL53+BK53+BJ53</f>
        <v>4300</v>
      </c>
      <c r="BO53" s="0" t="n">
        <f aca="false">BN53/AT53</f>
        <v>0.000225658434577002</v>
      </c>
      <c r="BP53" s="0" t="n">
        <f aca="false">BN53/(AX53+AY53)</f>
        <v>0.000234816428434478</v>
      </c>
      <c r="BQ53" s="0" t="s">
        <v>822</v>
      </c>
      <c r="BR53" s="0" t="s">
        <v>823</v>
      </c>
      <c r="BS53" s="0" t="s">
        <v>824</v>
      </c>
      <c r="BX53" s="0" t="s">
        <v>825</v>
      </c>
      <c r="BY53" s="0" t="s">
        <v>826</v>
      </c>
      <c r="BZ53" s="0" t="s">
        <v>827</v>
      </c>
      <c r="CA53" s="0" t="s">
        <v>826</v>
      </c>
      <c r="CB53" s="0" t="s">
        <v>780</v>
      </c>
      <c r="CC53" s="0" t="s">
        <v>820</v>
      </c>
    </row>
    <row r="54" customFormat="false" ht="13.8" hidden="false" customHeight="false" outlineLevel="0" collapsed="false">
      <c r="A54" s="0" t="s">
        <v>828</v>
      </c>
      <c r="B54" s="0" t="s">
        <v>829</v>
      </c>
      <c r="C54" s="0" t="s">
        <v>830</v>
      </c>
      <c r="D54" s="0" t="n">
        <v>1</v>
      </c>
      <c r="G54" s="0" t="s">
        <v>86</v>
      </c>
      <c r="H54" s="0" t="n">
        <v>20220827</v>
      </c>
      <c r="I54" s="0" t="s">
        <v>87</v>
      </c>
      <c r="J54" s="0" t="s">
        <v>709</v>
      </c>
      <c r="O54" s="0" t="s">
        <v>710</v>
      </c>
      <c r="AG54" s="0" t="s">
        <v>533</v>
      </c>
      <c r="AI54" s="0" t="s">
        <v>98</v>
      </c>
      <c r="AP54" s="0" t="s">
        <v>723</v>
      </c>
      <c r="AS54" s="0" t="n">
        <v>24539381</v>
      </c>
      <c r="AT54" s="0" t="n">
        <v>21585150</v>
      </c>
      <c r="AU54" s="0" t="n">
        <v>0.879612652006177</v>
      </c>
      <c r="AV54" s="0" t="s">
        <v>831</v>
      </c>
      <c r="AW54" s="0" t="s">
        <v>832</v>
      </c>
      <c r="AX54" s="0" t="n">
        <v>19912647</v>
      </c>
      <c r="AY54" s="0" t="n">
        <v>782221</v>
      </c>
      <c r="AZ54" s="0" t="n">
        <v>0.958754884723989</v>
      </c>
      <c r="BA54" s="0" t="s">
        <v>833</v>
      </c>
      <c r="BB54" s="0" t="n">
        <v>14096</v>
      </c>
      <c r="BC54" s="0" t="n">
        <v>1137</v>
      </c>
      <c r="BD54" s="0" t="n">
        <v>0.000705716661686391</v>
      </c>
      <c r="BE54" s="0" t="n">
        <v>0.00339344379715897</v>
      </c>
      <c r="BF54" s="0" t="s">
        <v>830</v>
      </c>
      <c r="BG54" s="0" t="s">
        <v>104</v>
      </c>
      <c r="BH54" s="0" t="s">
        <v>219</v>
      </c>
      <c r="BI54" s="0" t="s">
        <v>250</v>
      </c>
      <c r="BJ54" s="0" t="n">
        <v>0</v>
      </c>
      <c r="BK54" s="0" t="n">
        <v>2</v>
      </c>
      <c r="BL54" s="0" t="n">
        <v>355</v>
      </c>
      <c r="BM54" s="0" t="n">
        <v>0</v>
      </c>
      <c r="BN54" s="0" t="n">
        <f aca="false">BM54+BL54+BK54+BJ54</f>
        <v>357</v>
      </c>
      <c r="BO54" s="0" t="n">
        <f aca="false">BN54/AT54</f>
        <v>1.65391484423319E-005</v>
      </c>
      <c r="BP54" s="0" t="n">
        <f aca="false">BN54/(AX54+AY54)</f>
        <v>1.72506536403131E-005</v>
      </c>
      <c r="BQ54" s="0" t="s">
        <v>834</v>
      </c>
      <c r="BR54" s="0" t="s">
        <v>835</v>
      </c>
      <c r="BS54" s="0" t="s">
        <v>607</v>
      </c>
      <c r="BX54" s="0" t="s">
        <v>836</v>
      </c>
      <c r="BY54" s="0" t="s">
        <v>837</v>
      </c>
      <c r="BZ54" s="0" t="s">
        <v>838</v>
      </c>
      <c r="CA54" s="0" t="s">
        <v>837</v>
      </c>
      <c r="CB54" s="0" t="s">
        <v>151</v>
      </c>
      <c r="CC54" s="0" t="s">
        <v>832</v>
      </c>
    </row>
    <row r="55" customFormat="false" ht="13.8" hidden="false" customHeight="false" outlineLevel="0" collapsed="false">
      <c r="A55" s="0" t="s">
        <v>839</v>
      </c>
      <c r="B55" s="0" t="s">
        <v>840</v>
      </c>
      <c r="C55" s="0" t="s">
        <v>841</v>
      </c>
      <c r="D55" s="0" t="n">
        <v>1</v>
      </c>
      <c r="G55" s="0" t="s">
        <v>86</v>
      </c>
      <c r="H55" s="0" t="n">
        <v>20220827</v>
      </c>
      <c r="I55" s="0" t="s">
        <v>87</v>
      </c>
      <c r="J55" s="0" t="s">
        <v>709</v>
      </c>
      <c r="O55" s="0" t="s">
        <v>710</v>
      </c>
      <c r="AG55" s="0" t="s">
        <v>533</v>
      </c>
      <c r="AI55" s="0" t="s">
        <v>534</v>
      </c>
      <c r="AP55" s="0" t="s">
        <v>535</v>
      </c>
      <c r="AS55" s="0" t="n">
        <v>27612540</v>
      </c>
      <c r="AT55" s="0" t="n">
        <v>25986451</v>
      </c>
      <c r="AU55" s="0" t="n">
        <v>0.941110488205721</v>
      </c>
      <c r="AV55" s="0" t="s">
        <v>842</v>
      </c>
      <c r="AW55" s="0" t="s">
        <v>843</v>
      </c>
      <c r="AX55" s="0" t="n">
        <v>23948228</v>
      </c>
      <c r="AY55" s="0" t="n">
        <v>770456</v>
      </c>
      <c r="AZ55" s="0" t="n">
        <v>0.951214307794473</v>
      </c>
      <c r="BA55" s="0" t="s">
        <v>844</v>
      </c>
      <c r="BB55" s="0" t="n">
        <v>618932</v>
      </c>
      <c r="BC55" s="0" t="n">
        <v>38704</v>
      </c>
      <c r="BD55" s="0" t="n">
        <v>0.0253068801122554</v>
      </c>
      <c r="BE55" s="0" t="n">
        <v>0.00339344379715897</v>
      </c>
      <c r="BF55" s="0" t="s">
        <v>841</v>
      </c>
      <c r="BG55" s="0" t="s">
        <v>125</v>
      </c>
      <c r="BH55" s="0" t="s">
        <v>105</v>
      </c>
      <c r="BI55" s="0" t="s">
        <v>106</v>
      </c>
      <c r="BJ55" s="0" t="n">
        <v>2</v>
      </c>
      <c r="BK55" s="0" t="n">
        <v>29</v>
      </c>
      <c r="BL55" s="0" t="n">
        <v>17159</v>
      </c>
      <c r="BM55" s="0" t="n">
        <v>2</v>
      </c>
      <c r="BN55" s="0" t="n">
        <f aca="false">BM55+BL55+BK55+BJ55</f>
        <v>17192</v>
      </c>
      <c r="BO55" s="0" t="n">
        <f aca="false">BN55/AT55</f>
        <v>0.00066157552641567</v>
      </c>
      <c r="BP55" s="0" t="n">
        <f aca="false">BN55/(AX55+AY55)</f>
        <v>0.000695506281806912</v>
      </c>
      <c r="BQ55" s="0" t="s">
        <v>380</v>
      </c>
      <c r="BR55" s="0" t="s">
        <v>380</v>
      </c>
      <c r="BS55" s="0" t="s">
        <v>553</v>
      </c>
      <c r="BT55" s="0" t="s">
        <v>619</v>
      </c>
      <c r="BX55" s="0" t="s">
        <v>845</v>
      </c>
      <c r="BY55" s="0" t="s">
        <v>846</v>
      </c>
      <c r="BZ55" s="0" t="s">
        <v>847</v>
      </c>
      <c r="CA55" s="0" t="s">
        <v>846</v>
      </c>
      <c r="CB55" s="0" t="s">
        <v>557</v>
      </c>
      <c r="CC55" s="0" t="s">
        <v>843</v>
      </c>
    </row>
    <row r="56" customFormat="false" ht="13.8" hidden="false" customHeight="false" outlineLevel="0" collapsed="false">
      <c r="A56" s="0" t="s">
        <v>848</v>
      </c>
      <c r="B56" s="0" t="s">
        <v>849</v>
      </c>
      <c r="C56" s="0" t="s">
        <v>850</v>
      </c>
      <c r="D56" s="0" t="n">
        <v>1</v>
      </c>
      <c r="G56" s="0" t="s">
        <v>86</v>
      </c>
      <c r="H56" s="0" t="n">
        <v>20220827</v>
      </c>
      <c r="I56" s="0" t="s">
        <v>87</v>
      </c>
      <c r="J56" s="0" t="s">
        <v>709</v>
      </c>
      <c r="O56" s="0" t="s">
        <v>710</v>
      </c>
      <c r="AG56" s="0" t="s">
        <v>533</v>
      </c>
      <c r="AI56" s="0" t="s">
        <v>98</v>
      </c>
      <c r="AP56" s="0" t="s">
        <v>535</v>
      </c>
      <c r="AS56" s="0" t="n">
        <v>24192868</v>
      </c>
      <c r="AT56" s="0" t="n">
        <v>22795659</v>
      </c>
      <c r="AU56" s="0" t="n">
        <v>0.942247070500281</v>
      </c>
      <c r="AV56" s="0" t="s">
        <v>851</v>
      </c>
      <c r="AW56" s="0" t="s">
        <v>852</v>
      </c>
      <c r="AX56" s="0" t="n">
        <v>21491532</v>
      </c>
      <c r="AY56" s="0" t="n">
        <v>757724</v>
      </c>
      <c r="AZ56" s="0" t="n">
        <v>0.97603039245323</v>
      </c>
      <c r="BA56" s="0" t="s">
        <v>853</v>
      </c>
      <c r="BB56" s="0" t="n">
        <v>123994</v>
      </c>
      <c r="BC56" s="0" t="n">
        <v>7784</v>
      </c>
      <c r="BD56" s="0" t="n">
        <v>0.00578083748313659</v>
      </c>
      <c r="BE56" s="0" t="n">
        <v>0.00339344379715897</v>
      </c>
      <c r="BF56" s="0" t="s">
        <v>850</v>
      </c>
      <c r="BG56" s="0" t="s">
        <v>104</v>
      </c>
      <c r="BH56" s="0" t="s">
        <v>105</v>
      </c>
      <c r="BI56" s="0" t="s">
        <v>106</v>
      </c>
      <c r="BJ56" s="0" t="n">
        <v>1</v>
      </c>
      <c r="BK56" s="0" t="n">
        <v>0</v>
      </c>
      <c r="BL56" s="0" t="n">
        <v>2692</v>
      </c>
      <c r="BM56" s="0" t="n">
        <v>0</v>
      </c>
      <c r="BN56" s="0" t="n">
        <f aca="false">BM56+BL56+BK56+BJ56</f>
        <v>2693</v>
      </c>
      <c r="BO56" s="0" t="n">
        <f aca="false">BN56/AT56</f>
        <v>0.000118136527660815</v>
      </c>
      <c r="BP56" s="0" t="n">
        <f aca="false">BN56/(AX56+AY56)</f>
        <v>0.000121037755150105</v>
      </c>
      <c r="BQ56" s="0" t="s">
        <v>380</v>
      </c>
      <c r="BR56" s="0" t="s">
        <v>380</v>
      </c>
      <c r="BS56" s="0" t="s">
        <v>553</v>
      </c>
      <c r="BT56" s="0" t="s">
        <v>542</v>
      </c>
      <c r="BX56" s="0" t="s">
        <v>854</v>
      </c>
      <c r="BY56" s="0" t="s">
        <v>855</v>
      </c>
      <c r="BZ56" s="0" t="s">
        <v>856</v>
      </c>
      <c r="CA56" s="0" t="s">
        <v>855</v>
      </c>
      <c r="CB56" s="0" t="s">
        <v>557</v>
      </c>
      <c r="CC56" s="0" t="s">
        <v>852</v>
      </c>
    </row>
    <row r="57" customFormat="false" ht="13.8" hidden="false" customHeight="false" outlineLevel="0" collapsed="false">
      <c r="A57" s="0" t="s">
        <v>857</v>
      </c>
      <c r="B57" s="0" t="s">
        <v>858</v>
      </c>
      <c r="C57" s="0" t="s">
        <v>859</v>
      </c>
      <c r="D57" s="0" t="n">
        <v>1</v>
      </c>
      <c r="G57" s="0" t="s">
        <v>86</v>
      </c>
      <c r="H57" s="0" t="n">
        <v>20220827</v>
      </c>
      <c r="I57" s="0" t="s">
        <v>87</v>
      </c>
      <c r="J57" s="0" t="s">
        <v>709</v>
      </c>
      <c r="O57" s="0" t="s">
        <v>710</v>
      </c>
      <c r="AG57" s="0" t="s">
        <v>533</v>
      </c>
      <c r="AI57" s="0" t="s">
        <v>98</v>
      </c>
      <c r="AP57" s="0" t="s">
        <v>535</v>
      </c>
      <c r="AS57" s="0" t="n">
        <v>24452970</v>
      </c>
      <c r="AT57" s="0" t="n">
        <v>23086406</v>
      </c>
      <c r="AU57" s="0" t="n">
        <v>0.944114600394144</v>
      </c>
      <c r="AV57" s="0" t="s">
        <v>860</v>
      </c>
      <c r="AW57" s="0" t="s">
        <v>861</v>
      </c>
      <c r="AX57" s="0" t="n">
        <v>21865013</v>
      </c>
      <c r="AY57" s="0" t="n">
        <v>817798</v>
      </c>
      <c r="AZ57" s="0" t="n">
        <v>0.982518067125736</v>
      </c>
      <c r="BA57" s="0" t="s">
        <v>862</v>
      </c>
      <c r="BB57" s="0" t="n">
        <v>268</v>
      </c>
      <c r="BC57" s="0" t="n">
        <v>22</v>
      </c>
      <c r="BD57" s="0" t="n">
        <v>1.2561504809367E-005</v>
      </c>
      <c r="BE57" s="0" t="n">
        <v>0.00339344379715897</v>
      </c>
      <c r="BF57" s="0" t="s">
        <v>859</v>
      </c>
      <c r="BG57" s="0" t="s">
        <v>159</v>
      </c>
      <c r="BH57" s="0" t="s">
        <v>120</v>
      </c>
      <c r="BI57" s="0" t="s">
        <v>120</v>
      </c>
      <c r="BJ57" s="0" t="n">
        <v>0</v>
      </c>
      <c r="BK57" s="0" t="n">
        <v>0</v>
      </c>
      <c r="BL57" s="0" t="n">
        <v>5</v>
      </c>
      <c r="BM57" s="0" t="n">
        <v>0</v>
      </c>
      <c r="BN57" s="0" t="n">
        <f aca="false">BM57+BL57+BK57+BJ57</f>
        <v>5</v>
      </c>
      <c r="BO57" s="0" t="n">
        <f aca="false">BN57/AT57</f>
        <v>2.16577669127018E-007</v>
      </c>
      <c r="BP57" s="0" t="n">
        <f aca="false">BN57/(AX57+AY57)</f>
        <v>2.20431233148308E-007</v>
      </c>
      <c r="BQ57" s="0" t="s">
        <v>380</v>
      </c>
      <c r="BR57" s="0" t="s">
        <v>380</v>
      </c>
      <c r="BS57" s="0" t="s">
        <v>553</v>
      </c>
      <c r="BT57" s="0" t="s">
        <v>619</v>
      </c>
      <c r="BX57" s="0" t="s">
        <v>863</v>
      </c>
      <c r="BY57" s="0" t="s">
        <v>864</v>
      </c>
      <c r="BZ57" s="0" t="s">
        <v>865</v>
      </c>
      <c r="CA57" s="0" t="s">
        <v>864</v>
      </c>
      <c r="CB57" s="0" t="s">
        <v>557</v>
      </c>
      <c r="CC57" s="0" t="s">
        <v>861</v>
      </c>
    </row>
    <row r="58" customFormat="false" ht="13.8" hidden="false" customHeight="false" outlineLevel="0" collapsed="false">
      <c r="A58" s="0" t="s">
        <v>866</v>
      </c>
      <c r="B58" s="0" t="s">
        <v>867</v>
      </c>
      <c r="C58" s="0" t="s">
        <v>868</v>
      </c>
      <c r="D58" s="0" t="n">
        <v>1</v>
      </c>
      <c r="G58" s="0" t="s">
        <v>86</v>
      </c>
      <c r="H58" s="0" t="n">
        <v>20220827</v>
      </c>
      <c r="I58" s="0" t="s">
        <v>867</v>
      </c>
      <c r="J58" s="0" t="s">
        <v>869</v>
      </c>
      <c r="O58" s="0" t="s">
        <v>710</v>
      </c>
      <c r="AG58" s="0" t="s">
        <v>533</v>
      </c>
      <c r="AI58" s="0" t="s">
        <v>534</v>
      </c>
      <c r="AP58" s="0" t="s">
        <v>723</v>
      </c>
      <c r="AS58" s="0" t="n">
        <v>22126774</v>
      </c>
      <c r="AT58" s="0" t="n">
        <v>19817180</v>
      </c>
      <c r="AU58" s="0" t="n">
        <v>0.895619939897248</v>
      </c>
      <c r="AV58" s="0" t="s">
        <v>870</v>
      </c>
      <c r="AW58" s="0" t="s">
        <v>871</v>
      </c>
      <c r="AX58" s="0" t="n">
        <v>18865807</v>
      </c>
      <c r="AY58" s="0" t="n">
        <v>611489</v>
      </c>
      <c r="AZ58" s="0" t="n">
        <v>0.982849022918498</v>
      </c>
      <c r="BA58" s="0" t="s">
        <v>872</v>
      </c>
      <c r="BB58" s="0" t="n">
        <v>413</v>
      </c>
      <c r="BC58" s="0" t="n">
        <v>37</v>
      </c>
      <c r="BD58" s="0" t="n">
        <v>2.27075698964232E-005</v>
      </c>
      <c r="BE58" s="0" t="n">
        <v>0.00339344379715897</v>
      </c>
      <c r="BF58" s="0" t="s">
        <v>868</v>
      </c>
      <c r="BG58" s="0" t="s">
        <v>143</v>
      </c>
      <c r="BH58" s="0" t="s">
        <v>120</v>
      </c>
      <c r="BI58" s="0" t="s">
        <v>120</v>
      </c>
      <c r="BJ58" s="0" t="n">
        <v>0</v>
      </c>
      <c r="BK58" s="0" t="n">
        <v>0</v>
      </c>
      <c r="BL58" s="0" t="n">
        <v>12</v>
      </c>
      <c r="BM58" s="0" t="n">
        <v>0</v>
      </c>
      <c r="BN58" s="0" t="n">
        <f aca="false">BM58+BL58+BK58+BJ58</f>
        <v>12</v>
      </c>
      <c r="BO58" s="0" t="n">
        <f aca="false">BN58/AT58</f>
        <v>6.05535197237952E-007</v>
      </c>
      <c r="BP58" s="0" t="n">
        <f aca="false">BN58/(AX58+AY58)</f>
        <v>6.16101947621477E-007</v>
      </c>
      <c r="BQ58" s="0" t="s">
        <v>873</v>
      </c>
      <c r="BR58" s="0" t="s">
        <v>874</v>
      </c>
      <c r="BS58" s="0" t="s">
        <v>621</v>
      </c>
      <c r="BX58" s="0" t="s">
        <v>875</v>
      </c>
      <c r="BY58" s="0" t="s">
        <v>876</v>
      </c>
      <c r="BZ58" s="0" t="s">
        <v>877</v>
      </c>
      <c r="CA58" s="0" t="s">
        <v>876</v>
      </c>
      <c r="CB58" s="0" t="s">
        <v>179</v>
      </c>
      <c r="CC58" s="0" t="s">
        <v>871</v>
      </c>
    </row>
    <row r="59" customFormat="false" ht="13.8" hidden="false" customHeight="false" outlineLevel="0" collapsed="false">
      <c r="A59" s="0" t="s">
        <v>878</v>
      </c>
      <c r="B59" s="0" t="s">
        <v>879</v>
      </c>
      <c r="C59" s="0" t="s">
        <v>880</v>
      </c>
      <c r="D59" s="0" t="n">
        <v>1</v>
      </c>
      <c r="G59" s="0" t="s">
        <v>86</v>
      </c>
      <c r="H59" s="0" t="n">
        <v>20220827</v>
      </c>
      <c r="I59" s="0" t="s">
        <v>867</v>
      </c>
      <c r="J59" s="0" t="s">
        <v>869</v>
      </c>
      <c r="O59" s="0" t="s">
        <v>710</v>
      </c>
      <c r="AG59" s="0" t="s">
        <v>533</v>
      </c>
      <c r="AI59" s="0" t="s">
        <v>534</v>
      </c>
      <c r="AP59" s="0" t="s">
        <v>723</v>
      </c>
      <c r="AS59" s="0" t="n">
        <v>24319269</v>
      </c>
      <c r="AT59" s="0" t="n">
        <v>21880197</v>
      </c>
      <c r="AU59" s="0" t="n">
        <v>0.899706195938702</v>
      </c>
      <c r="AV59" s="0" t="s">
        <v>881</v>
      </c>
      <c r="AW59" s="0" t="s">
        <v>882</v>
      </c>
      <c r="AX59" s="0" t="n">
        <v>20082071</v>
      </c>
      <c r="AY59" s="0" t="n">
        <v>653931</v>
      </c>
      <c r="AZ59" s="0" t="n">
        <v>0.947706366629149</v>
      </c>
      <c r="BA59" s="0" t="s">
        <v>883</v>
      </c>
      <c r="BB59" s="0" t="n">
        <v>706668</v>
      </c>
      <c r="BC59" s="0" t="n">
        <v>50628</v>
      </c>
      <c r="BD59" s="0" t="n">
        <v>0.0346110229263475</v>
      </c>
      <c r="BE59" s="0" t="n">
        <v>0.00339344379715897</v>
      </c>
      <c r="BF59" s="0" t="s">
        <v>880</v>
      </c>
      <c r="BG59" s="0" t="s">
        <v>125</v>
      </c>
      <c r="BH59" s="0" t="s">
        <v>105</v>
      </c>
      <c r="BI59" s="0" t="s">
        <v>176</v>
      </c>
      <c r="BJ59" s="0" t="n">
        <v>1</v>
      </c>
      <c r="BK59" s="0" t="n">
        <v>5</v>
      </c>
      <c r="BL59" s="0" t="n">
        <v>10285</v>
      </c>
      <c r="BM59" s="0" t="n">
        <v>0</v>
      </c>
      <c r="BN59" s="0" t="n">
        <f aca="false">BM59+BL59+BK59+BJ59</f>
        <v>10291</v>
      </c>
      <c r="BO59" s="0" t="n">
        <f aca="false">BN59/AT59</f>
        <v>0.000470333973684058</v>
      </c>
      <c r="BP59" s="0" t="n">
        <f aca="false">BN59/(AX59+AY59)</f>
        <v>0.000496286603367419</v>
      </c>
      <c r="BQ59" s="0" t="s">
        <v>884</v>
      </c>
      <c r="BR59" s="0" t="s">
        <v>885</v>
      </c>
      <c r="BS59" s="0" t="s">
        <v>886</v>
      </c>
      <c r="BX59" s="0" t="s">
        <v>887</v>
      </c>
      <c r="BY59" s="0" t="s">
        <v>888</v>
      </c>
      <c r="BZ59" s="0" t="s">
        <v>889</v>
      </c>
      <c r="CA59" s="0" t="s">
        <v>888</v>
      </c>
      <c r="CB59" s="0" t="s">
        <v>705</v>
      </c>
      <c r="CC59" s="0" t="s">
        <v>882</v>
      </c>
    </row>
    <row r="60" customFormat="false" ht="13.8" hidden="false" customHeight="false" outlineLevel="0" collapsed="false">
      <c r="A60" s="0" t="s">
        <v>890</v>
      </c>
      <c r="B60" s="0" t="s">
        <v>891</v>
      </c>
      <c r="C60" s="0" t="s">
        <v>892</v>
      </c>
      <c r="D60" s="0" t="n">
        <v>1</v>
      </c>
      <c r="G60" s="0" t="s">
        <v>86</v>
      </c>
      <c r="H60" s="0" t="n">
        <v>20220827</v>
      </c>
      <c r="I60" s="0" t="s">
        <v>867</v>
      </c>
      <c r="J60" s="0" t="s">
        <v>869</v>
      </c>
      <c r="O60" s="0" t="s">
        <v>710</v>
      </c>
      <c r="AG60" s="0" t="s">
        <v>533</v>
      </c>
      <c r="AI60" s="0" t="s">
        <v>98</v>
      </c>
      <c r="AP60" s="0" t="s">
        <v>723</v>
      </c>
      <c r="AS60" s="0" t="n">
        <v>21171902</v>
      </c>
      <c r="AT60" s="0" t="n">
        <v>19060764</v>
      </c>
      <c r="AU60" s="0" t="n">
        <v>0.900285860004453</v>
      </c>
      <c r="AV60" s="0" t="s">
        <v>893</v>
      </c>
      <c r="AW60" s="0" t="s">
        <v>894</v>
      </c>
      <c r="AX60" s="0" t="n">
        <v>17912036</v>
      </c>
      <c r="AY60" s="0" t="n">
        <v>576070</v>
      </c>
      <c r="AZ60" s="0" t="n">
        <v>0.96995618853473</v>
      </c>
      <c r="BA60" s="0" t="s">
        <v>895</v>
      </c>
      <c r="BB60" s="0" t="n">
        <v>293869</v>
      </c>
      <c r="BC60" s="0" t="n">
        <v>17386</v>
      </c>
      <c r="BD60" s="0" t="n">
        <v>0.0163296182671377</v>
      </c>
      <c r="BE60" s="0" t="n">
        <v>0.00339344379715897</v>
      </c>
      <c r="BF60" s="0" t="s">
        <v>892</v>
      </c>
      <c r="BG60" s="0" t="s">
        <v>104</v>
      </c>
      <c r="BH60" s="0" t="s">
        <v>105</v>
      </c>
      <c r="BI60" s="0" t="s">
        <v>176</v>
      </c>
      <c r="BJ60" s="0" t="n">
        <v>0</v>
      </c>
      <c r="BK60" s="0" t="n">
        <v>8</v>
      </c>
      <c r="BL60" s="0" t="n">
        <v>4656</v>
      </c>
      <c r="BM60" s="0" t="n">
        <v>0</v>
      </c>
      <c r="BN60" s="0" t="n">
        <f aca="false">BM60+BL60+BK60+BJ60</f>
        <v>4664</v>
      </c>
      <c r="BO60" s="0" t="n">
        <f aca="false">BN60/AT60</f>
        <v>0.000244691136199997</v>
      </c>
      <c r="BP60" s="0" t="n">
        <f aca="false">BN60/(AX60+AY60)</f>
        <v>0.000252270297455023</v>
      </c>
      <c r="BQ60" s="0" t="s">
        <v>896</v>
      </c>
      <c r="BR60" s="0" t="s">
        <v>897</v>
      </c>
      <c r="BS60" s="0" t="s">
        <v>886</v>
      </c>
      <c r="BX60" s="0" t="s">
        <v>898</v>
      </c>
      <c r="BY60" s="0" t="s">
        <v>899</v>
      </c>
      <c r="BZ60" s="0" t="s">
        <v>900</v>
      </c>
      <c r="CA60" s="0" t="s">
        <v>899</v>
      </c>
      <c r="CB60" s="0" t="s">
        <v>566</v>
      </c>
      <c r="CC60" s="0" t="s">
        <v>894</v>
      </c>
    </row>
    <row r="61" customFormat="false" ht="13.8" hidden="false" customHeight="false" outlineLevel="0" collapsed="false">
      <c r="A61" s="0" t="s">
        <v>901</v>
      </c>
      <c r="B61" s="0" t="s">
        <v>902</v>
      </c>
      <c r="C61" s="0" t="s">
        <v>903</v>
      </c>
      <c r="D61" s="0" t="n">
        <v>1</v>
      </c>
      <c r="G61" s="0" t="s">
        <v>86</v>
      </c>
      <c r="H61" s="0" t="n">
        <v>20220827</v>
      </c>
      <c r="I61" s="0" t="s">
        <v>867</v>
      </c>
      <c r="J61" s="0" t="s">
        <v>869</v>
      </c>
      <c r="O61" s="0" t="s">
        <v>710</v>
      </c>
      <c r="AG61" s="0" t="s">
        <v>533</v>
      </c>
      <c r="AI61" s="0" t="s">
        <v>534</v>
      </c>
      <c r="AP61" s="0" t="s">
        <v>723</v>
      </c>
      <c r="AS61" s="0" t="n">
        <v>22202471</v>
      </c>
      <c r="AT61" s="0" t="n">
        <v>19925686</v>
      </c>
      <c r="AU61" s="0" t="n">
        <v>0.897453531185786</v>
      </c>
      <c r="AV61" s="0" t="s">
        <v>904</v>
      </c>
      <c r="AW61" s="0" t="s">
        <v>905</v>
      </c>
      <c r="AX61" s="0" t="n">
        <v>17857192</v>
      </c>
      <c r="AY61" s="0" t="n">
        <v>543292</v>
      </c>
      <c r="AZ61" s="0" t="n">
        <v>0.92345548354019</v>
      </c>
      <c r="BA61" s="0" t="s">
        <v>906</v>
      </c>
      <c r="BB61" s="0" t="n">
        <v>1104068</v>
      </c>
      <c r="BC61" s="0" t="n">
        <v>85103</v>
      </c>
      <c r="BD61" s="0" t="n">
        <v>0.0596803041059665</v>
      </c>
      <c r="BE61" s="0" t="n">
        <v>0.00339344379715897</v>
      </c>
      <c r="BF61" s="0" t="s">
        <v>903</v>
      </c>
      <c r="BG61" s="0" t="s">
        <v>125</v>
      </c>
      <c r="BH61" s="0" t="s">
        <v>219</v>
      </c>
      <c r="BI61" s="0" t="s">
        <v>266</v>
      </c>
      <c r="BJ61" s="0" t="n">
        <v>3</v>
      </c>
      <c r="BK61" s="0" t="n">
        <v>20</v>
      </c>
      <c r="BL61" s="0" t="n">
        <v>20448</v>
      </c>
      <c r="BM61" s="0" t="n">
        <v>0</v>
      </c>
      <c r="BN61" s="0" t="n">
        <f aca="false">BM61+BL61+BK61+BJ61</f>
        <v>20471</v>
      </c>
      <c r="BO61" s="0" t="n">
        <f aca="false">BN61/AT61</f>
        <v>0.00102736738900733</v>
      </c>
      <c r="BP61" s="0" t="n">
        <f aca="false">BN61/(AX61+AY61)</f>
        <v>0.00111252508357932</v>
      </c>
      <c r="BQ61" s="0" t="s">
        <v>907</v>
      </c>
      <c r="BR61" s="0" t="s">
        <v>908</v>
      </c>
      <c r="BS61" s="0" t="s">
        <v>429</v>
      </c>
      <c r="BX61" s="0" t="s">
        <v>909</v>
      </c>
      <c r="BY61" s="0" t="s">
        <v>910</v>
      </c>
      <c r="BZ61" s="0" t="s">
        <v>911</v>
      </c>
      <c r="CA61" s="0" t="s">
        <v>910</v>
      </c>
      <c r="CB61" s="0" t="s">
        <v>621</v>
      </c>
      <c r="CC61" s="0" t="s">
        <v>905</v>
      </c>
    </row>
    <row r="62" customFormat="false" ht="13.8" hidden="false" customHeight="false" outlineLevel="0" collapsed="false">
      <c r="A62" s="0" t="s">
        <v>912</v>
      </c>
      <c r="B62" s="0" t="s">
        <v>913</v>
      </c>
      <c r="C62" s="0" t="s">
        <v>914</v>
      </c>
      <c r="D62" s="0" t="n">
        <v>1</v>
      </c>
      <c r="G62" s="0" t="s">
        <v>86</v>
      </c>
      <c r="H62" s="0" t="n">
        <v>20220827</v>
      </c>
      <c r="I62" s="0" t="s">
        <v>867</v>
      </c>
      <c r="J62" s="0" t="s">
        <v>869</v>
      </c>
      <c r="O62" s="0" t="s">
        <v>710</v>
      </c>
      <c r="AG62" s="0" t="s">
        <v>533</v>
      </c>
      <c r="AI62" s="0" t="s">
        <v>98</v>
      </c>
      <c r="AP62" s="0" t="s">
        <v>723</v>
      </c>
      <c r="AS62" s="0" t="n">
        <v>19531557</v>
      </c>
      <c r="AT62" s="0" t="n">
        <v>17624418</v>
      </c>
      <c r="AU62" s="0" t="n">
        <v>0.902356018007167</v>
      </c>
      <c r="AV62" s="0" t="s">
        <v>915</v>
      </c>
      <c r="AW62" s="0" t="s">
        <v>916</v>
      </c>
      <c r="AX62" s="0" t="n">
        <v>16863577</v>
      </c>
      <c r="AY62" s="0" t="n">
        <v>539137</v>
      </c>
      <c r="AZ62" s="0" t="n">
        <v>0.987420634258675</v>
      </c>
      <c r="BA62" s="0" t="s">
        <v>917</v>
      </c>
      <c r="BB62" s="0" t="n">
        <v>14582</v>
      </c>
      <c r="BC62" s="0" t="n">
        <v>969</v>
      </c>
      <c r="BD62" s="0" t="n">
        <v>0.000882355377635732</v>
      </c>
      <c r="BE62" s="0" t="n">
        <v>0.00339344379715897</v>
      </c>
      <c r="BF62" s="0" t="s">
        <v>914</v>
      </c>
      <c r="BG62" s="0" t="s">
        <v>104</v>
      </c>
      <c r="BH62" s="0" t="s">
        <v>219</v>
      </c>
      <c r="BI62" s="0" t="s">
        <v>266</v>
      </c>
      <c r="BJ62" s="0" t="n">
        <v>0</v>
      </c>
      <c r="BK62" s="0" t="n">
        <v>1</v>
      </c>
      <c r="BL62" s="0" t="n">
        <v>224</v>
      </c>
      <c r="BM62" s="0" t="n">
        <v>0</v>
      </c>
      <c r="BN62" s="0" t="n">
        <f aca="false">BM62+BL62+BK62+BJ62</f>
        <v>225</v>
      </c>
      <c r="BO62" s="0" t="n">
        <f aca="false">BN62/AT62</f>
        <v>1.27663790089409E-005</v>
      </c>
      <c r="BP62" s="0" t="n">
        <f aca="false">BN62/(AX62+AY62)</f>
        <v>1.29290178531923E-005</v>
      </c>
      <c r="BQ62" s="0" t="s">
        <v>918</v>
      </c>
      <c r="BR62" s="0" t="s">
        <v>919</v>
      </c>
      <c r="BS62" s="0" t="s">
        <v>753</v>
      </c>
      <c r="BX62" s="0" t="s">
        <v>920</v>
      </c>
      <c r="BY62" s="0" t="s">
        <v>921</v>
      </c>
      <c r="BZ62" s="0" t="s">
        <v>922</v>
      </c>
      <c r="CA62" s="0" t="s">
        <v>921</v>
      </c>
      <c r="CB62" s="0" t="s">
        <v>923</v>
      </c>
      <c r="CC62" s="0" t="s">
        <v>916</v>
      </c>
    </row>
    <row r="63" customFormat="false" ht="13.8" hidden="false" customHeight="false" outlineLevel="0" collapsed="false">
      <c r="A63" s="0" t="s">
        <v>924</v>
      </c>
      <c r="B63" s="0" t="s">
        <v>925</v>
      </c>
      <c r="C63" s="0" t="s">
        <v>926</v>
      </c>
      <c r="D63" s="0" t="n">
        <v>1</v>
      </c>
      <c r="G63" s="0" t="s">
        <v>86</v>
      </c>
      <c r="H63" s="0" t="n">
        <v>20220827</v>
      </c>
      <c r="I63" s="0" t="s">
        <v>867</v>
      </c>
      <c r="J63" s="0" t="s">
        <v>869</v>
      </c>
      <c r="O63" s="0" t="s">
        <v>710</v>
      </c>
      <c r="AG63" s="0" t="s">
        <v>533</v>
      </c>
      <c r="AI63" s="0" t="s">
        <v>534</v>
      </c>
      <c r="AP63" s="0" t="s">
        <v>723</v>
      </c>
      <c r="AS63" s="0" t="n">
        <v>18091512</v>
      </c>
      <c r="AT63" s="0" t="n">
        <v>15447503</v>
      </c>
      <c r="AU63" s="0" t="n">
        <v>0.853853619310536</v>
      </c>
      <c r="AV63" s="0" t="s">
        <v>927</v>
      </c>
      <c r="AW63" s="0" t="s">
        <v>928</v>
      </c>
      <c r="AX63" s="0" t="n">
        <v>14257830</v>
      </c>
      <c r="AY63" s="0" t="n">
        <v>461613</v>
      </c>
      <c r="AZ63" s="0" t="n">
        <v>0.952868758141688</v>
      </c>
      <c r="BA63" s="0" t="s">
        <v>929</v>
      </c>
      <c r="BB63" s="0" t="n">
        <v>284271</v>
      </c>
      <c r="BC63" s="0" t="n">
        <v>18435</v>
      </c>
      <c r="BD63" s="0" t="n">
        <v>0.0195957883937618</v>
      </c>
      <c r="BE63" s="0" t="n">
        <v>0.00339344379715897</v>
      </c>
      <c r="BF63" s="0" t="s">
        <v>926</v>
      </c>
      <c r="BG63" s="0" t="s">
        <v>125</v>
      </c>
      <c r="BH63" s="0" t="s">
        <v>105</v>
      </c>
      <c r="BI63" s="0" t="s">
        <v>126</v>
      </c>
      <c r="BJ63" s="0" t="n">
        <v>0</v>
      </c>
      <c r="BK63" s="0" t="n">
        <v>9</v>
      </c>
      <c r="BL63" s="0" t="n">
        <v>5594</v>
      </c>
      <c r="BM63" s="0" t="n">
        <v>0</v>
      </c>
      <c r="BN63" s="0" t="n">
        <f aca="false">BM63+BL63+BK63+BJ63</f>
        <v>5603</v>
      </c>
      <c r="BO63" s="0" t="n">
        <f aca="false">BN63/AT63</f>
        <v>0.000362712342570835</v>
      </c>
      <c r="BP63" s="0" t="n">
        <f aca="false">BN63/(AX63+AY63)</f>
        <v>0.000380652990741565</v>
      </c>
      <c r="BQ63" s="0" t="s">
        <v>930</v>
      </c>
      <c r="BR63" s="0" t="s">
        <v>931</v>
      </c>
      <c r="BS63" s="0" t="s">
        <v>109</v>
      </c>
      <c r="BX63" s="0" t="s">
        <v>932</v>
      </c>
      <c r="BY63" s="0" t="s">
        <v>933</v>
      </c>
      <c r="BZ63" s="0" t="s">
        <v>934</v>
      </c>
      <c r="CA63" s="0" t="s">
        <v>933</v>
      </c>
      <c r="CB63" s="0" t="s">
        <v>151</v>
      </c>
      <c r="CC63" s="0" t="s">
        <v>928</v>
      </c>
    </row>
    <row r="64" customFormat="false" ht="13.8" hidden="false" customHeight="false" outlineLevel="0" collapsed="false">
      <c r="A64" s="0" t="s">
        <v>935</v>
      </c>
      <c r="B64" s="0" t="s">
        <v>936</v>
      </c>
      <c r="C64" s="0" t="s">
        <v>937</v>
      </c>
      <c r="D64" s="0" t="n">
        <v>1</v>
      </c>
      <c r="G64" s="0" t="s">
        <v>86</v>
      </c>
      <c r="H64" s="0" t="n">
        <v>20220827</v>
      </c>
      <c r="I64" s="0" t="s">
        <v>867</v>
      </c>
      <c r="J64" s="0" t="s">
        <v>869</v>
      </c>
      <c r="O64" s="0" t="s">
        <v>710</v>
      </c>
      <c r="AG64" s="0" t="s">
        <v>533</v>
      </c>
      <c r="AI64" s="0" t="s">
        <v>98</v>
      </c>
      <c r="AP64" s="0" t="s">
        <v>723</v>
      </c>
      <c r="AS64" s="0" t="n">
        <v>23391483</v>
      </c>
      <c r="AT64" s="0" t="n">
        <v>20493398</v>
      </c>
      <c r="AU64" s="0" t="n">
        <v>0.876105119115364</v>
      </c>
      <c r="AV64" s="0" t="s">
        <v>938</v>
      </c>
      <c r="AW64" s="0" t="s">
        <v>939</v>
      </c>
      <c r="AX64" s="0" t="n">
        <v>19233446</v>
      </c>
      <c r="AY64" s="0" t="n">
        <v>661658</v>
      </c>
      <c r="AZ64" s="0" t="n">
        <v>0.970805524784128</v>
      </c>
      <c r="BA64" s="0" t="s">
        <v>940</v>
      </c>
      <c r="BB64" s="0" t="n">
        <v>109115</v>
      </c>
      <c r="BC64" s="0" t="n">
        <v>6993</v>
      </c>
      <c r="BD64" s="0" t="n">
        <v>0.0056656294871158</v>
      </c>
      <c r="BE64" s="0" t="n">
        <v>0.00339344379715897</v>
      </c>
      <c r="BF64" s="0" t="s">
        <v>937</v>
      </c>
      <c r="BG64" s="0" t="s">
        <v>104</v>
      </c>
      <c r="BH64" s="0" t="s">
        <v>105</v>
      </c>
      <c r="BI64" s="0" t="s">
        <v>126</v>
      </c>
      <c r="BJ64" s="0" t="n">
        <v>1</v>
      </c>
      <c r="BK64" s="0" t="n">
        <v>17</v>
      </c>
      <c r="BL64" s="0" t="n">
        <v>2469</v>
      </c>
      <c r="BM64" s="0" t="n">
        <v>0</v>
      </c>
      <c r="BN64" s="0" t="n">
        <f aca="false">BM64+BL64+BK64+BJ64</f>
        <v>2487</v>
      </c>
      <c r="BO64" s="0" t="n">
        <f aca="false">BN64/AT64</f>
        <v>0.000121356155772703</v>
      </c>
      <c r="BP64" s="0" t="n">
        <f aca="false">BN64/(AX64+AY64)</f>
        <v>0.000125005629525737</v>
      </c>
      <c r="BQ64" s="0" t="s">
        <v>941</v>
      </c>
      <c r="BR64" s="0" t="s">
        <v>942</v>
      </c>
      <c r="BS64" s="0" t="s">
        <v>943</v>
      </c>
      <c r="BX64" s="0" t="s">
        <v>944</v>
      </c>
      <c r="BY64" s="0" t="s">
        <v>945</v>
      </c>
      <c r="BZ64" s="0" t="s">
        <v>946</v>
      </c>
      <c r="CA64" s="0" t="s">
        <v>945</v>
      </c>
      <c r="CB64" s="0" t="s">
        <v>299</v>
      </c>
      <c r="CC64" s="0" t="s">
        <v>939</v>
      </c>
    </row>
    <row r="65" customFormat="false" ht="13.8" hidden="false" customHeight="false" outlineLevel="0" collapsed="false">
      <c r="A65" s="0" t="s">
        <v>947</v>
      </c>
      <c r="B65" s="0" t="s">
        <v>948</v>
      </c>
      <c r="C65" s="0" t="s">
        <v>949</v>
      </c>
      <c r="D65" s="0" t="n">
        <v>1</v>
      </c>
      <c r="G65" s="0" t="s">
        <v>86</v>
      </c>
      <c r="H65" s="0" t="n">
        <v>20220827</v>
      </c>
      <c r="I65" s="0" t="s">
        <v>867</v>
      </c>
      <c r="J65" s="0" t="s">
        <v>869</v>
      </c>
      <c r="O65" s="0" t="s">
        <v>710</v>
      </c>
      <c r="AG65" s="0" t="s">
        <v>533</v>
      </c>
      <c r="AI65" s="0" t="s">
        <v>534</v>
      </c>
      <c r="AJ65" s="0" t="s">
        <v>950</v>
      </c>
      <c r="AP65" s="0" t="s">
        <v>723</v>
      </c>
      <c r="AS65" s="0" t="n">
        <v>20681592</v>
      </c>
      <c r="AT65" s="0" t="n">
        <v>18653146</v>
      </c>
      <c r="AU65" s="0" t="n">
        <v>0.901920219681348</v>
      </c>
      <c r="AV65" s="0" t="s">
        <v>951</v>
      </c>
      <c r="AW65" s="0" t="s">
        <v>952</v>
      </c>
      <c r="AX65" s="0" t="n">
        <v>16901477</v>
      </c>
      <c r="AY65" s="0" t="n">
        <v>556594</v>
      </c>
      <c r="AZ65" s="0" t="n">
        <v>0.935931718971159</v>
      </c>
      <c r="BA65" s="0" t="s">
        <v>953</v>
      </c>
      <c r="BB65" s="0" t="n">
        <v>838023</v>
      </c>
      <c r="BC65" s="0" t="n">
        <v>65772</v>
      </c>
      <c r="BD65" s="0" t="n">
        <v>0.0484526846034444</v>
      </c>
      <c r="BE65" s="0" t="n">
        <v>0.00339344379715897</v>
      </c>
      <c r="BF65" s="0" t="s">
        <v>949</v>
      </c>
      <c r="BG65" s="0" t="s">
        <v>125</v>
      </c>
      <c r="BH65" s="0" t="s">
        <v>219</v>
      </c>
      <c r="BI65" s="0" t="s">
        <v>220</v>
      </c>
      <c r="BJ65" s="0" t="n">
        <v>0</v>
      </c>
      <c r="BK65" s="0" t="n">
        <v>43</v>
      </c>
      <c r="BL65" s="0" t="n">
        <v>15191</v>
      </c>
      <c r="BM65" s="0" t="n">
        <v>0</v>
      </c>
      <c r="BN65" s="0" t="n">
        <f aca="false">BM65+BL65+BK65+BJ65</f>
        <v>15234</v>
      </c>
      <c r="BO65" s="0" t="n">
        <f aca="false">BN65/AT65</f>
        <v>0.000816698695222779</v>
      </c>
      <c r="BP65" s="0" t="n">
        <f aca="false">BN65/(AX65+AY65)</f>
        <v>0.000872604997424973</v>
      </c>
      <c r="BQ65" s="0" t="s">
        <v>954</v>
      </c>
      <c r="BR65" s="0" t="s">
        <v>955</v>
      </c>
      <c r="BS65" s="0" t="s">
        <v>753</v>
      </c>
      <c r="BX65" s="0" t="s">
        <v>956</v>
      </c>
      <c r="BY65" s="0" t="s">
        <v>957</v>
      </c>
      <c r="BZ65" s="0" t="s">
        <v>958</v>
      </c>
      <c r="CA65" s="0" t="s">
        <v>957</v>
      </c>
      <c r="CB65" s="0" t="s">
        <v>352</v>
      </c>
      <c r="CC65" s="0" t="s">
        <v>952</v>
      </c>
    </row>
    <row r="66" customFormat="false" ht="13.8" hidden="false" customHeight="false" outlineLevel="0" collapsed="false">
      <c r="A66" s="0" t="s">
        <v>959</v>
      </c>
      <c r="B66" s="0" t="s">
        <v>960</v>
      </c>
      <c r="C66" s="0" t="s">
        <v>961</v>
      </c>
      <c r="D66" s="0" t="n">
        <v>1</v>
      </c>
      <c r="G66" s="0" t="s">
        <v>86</v>
      </c>
      <c r="H66" s="0" t="n">
        <v>20220827</v>
      </c>
      <c r="I66" s="0" t="s">
        <v>867</v>
      </c>
      <c r="J66" s="0" t="s">
        <v>869</v>
      </c>
      <c r="O66" s="0" t="s">
        <v>710</v>
      </c>
      <c r="AG66" s="0" t="s">
        <v>533</v>
      </c>
      <c r="AI66" s="0" t="s">
        <v>98</v>
      </c>
      <c r="AP66" s="0" t="s">
        <v>535</v>
      </c>
      <c r="AS66" s="0" t="n">
        <v>18870576</v>
      </c>
      <c r="AT66" s="0" t="n">
        <v>17839434</v>
      </c>
      <c r="AU66" s="0" t="n">
        <v>0.945357152850024</v>
      </c>
      <c r="AV66" s="0" t="s">
        <v>962</v>
      </c>
      <c r="AW66" s="0" t="s">
        <v>963</v>
      </c>
      <c r="AX66" s="0" t="n">
        <v>17069802</v>
      </c>
      <c r="AY66" s="0" t="n">
        <v>564973</v>
      </c>
      <c r="AZ66" s="0" t="n">
        <v>0.988527718984806</v>
      </c>
      <c r="BA66" s="0" t="s">
        <v>964</v>
      </c>
      <c r="BB66" s="0" t="n">
        <v>11504</v>
      </c>
      <c r="BC66" s="0" t="n">
        <v>770</v>
      </c>
      <c r="BD66" s="0" t="n">
        <v>0.00068802631294244</v>
      </c>
      <c r="BE66" s="0" t="n">
        <v>0.00339344379715897</v>
      </c>
      <c r="BF66" s="0" t="s">
        <v>961</v>
      </c>
      <c r="BG66" s="0" t="s">
        <v>104</v>
      </c>
      <c r="BH66" s="0" t="s">
        <v>219</v>
      </c>
      <c r="BI66" s="0" t="s">
        <v>220</v>
      </c>
      <c r="BJ66" s="0" t="n">
        <v>0</v>
      </c>
      <c r="BK66" s="0" t="n">
        <v>2</v>
      </c>
      <c r="BL66" s="0" t="n">
        <v>226</v>
      </c>
      <c r="BM66" s="0" t="n">
        <v>0</v>
      </c>
      <c r="BN66" s="0" t="n">
        <f aca="false">BM66+BL66+BK66+BJ66</f>
        <v>228</v>
      </c>
      <c r="BO66" s="0" t="n">
        <f aca="false">BN66/AT66</f>
        <v>1.27806745438224E-005</v>
      </c>
      <c r="BP66" s="0" t="n">
        <f aca="false">BN66/(AX66+AY66)</f>
        <v>1.29289996611808E-005</v>
      </c>
      <c r="BQ66" s="0" t="s">
        <v>965</v>
      </c>
      <c r="BR66" s="0" t="s">
        <v>966</v>
      </c>
      <c r="BS66" s="0" t="s">
        <v>487</v>
      </c>
      <c r="BT66" s="0" t="s">
        <v>967</v>
      </c>
      <c r="BX66" s="0" t="s">
        <v>968</v>
      </c>
      <c r="BY66" s="0" t="s">
        <v>969</v>
      </c>
      <c r="BZ66" s="0" t="s">
        <v>970</v>
      </c>
      <c r="CA66" s="0" t="s">
        <v>969</v>
      </c>
      <c r="CB66" s="0" t="s">
        <v>923</v>
      </c>
      <c r="CC66" s="0" t="s">
        <v>963</v>
      </c>
    </row>
    <row r="67" customFormat="false" ht="13.8" hidden="false" customHeight="false" outlineLevel="0" collapsed="false">
      <c r="A67" s="0" t="s">
        <v>971</v>
      </c>
      <c r="B67" s="0" t="s">
        <v>972</v>
      </c>
      <c r="C67" s="0" t="s">
        <v>973</v>
      </c>
      <c r="D67" s="0" t="n">
        <v>1</v>
      </c>
      <c r="G67" s="0" t="s">
        <v>86</v>
      </c>
      <c r="H67" s="0" t="n">
        <v>20220827</v>
      </c>
      <c r="I67" s="0" t="s">
        <v>867</v>
      </c>
      <c r="J67" s="0" t="s">
        <v>869</v>
      </c>
      <c r="O67" s="0" t="s">
        <v>710</v>
      </c>
      <c r="AG67" s="0" t="s">
        <v>533</v>
      </c>
      <c r="AI67" s="0" t="s">
        <v>534</v>
      </c>
      <c r="AP67" s="0" t="s">
        <v>723</v>
      </c>
      <c r="AS67" s="0" t="n">
        <v>21496945</v>
      </c>
      <c r="AT67" s="0" t="n">
        <v>19302787</v>
      </c>
      <c r="AU67" s="0" t="n">
        <v>0.897931636332511</v>
      </c>
      <c r="AV67" s="0" t="s">
        <v>974</v>
      </c>
      <c r="AW67" s="0" t="s">
        <v>975</v>
      </c>
      <c r="AX67" s="0" t="n">
        <v>18288667</v>
      </c>
      <c r="AY67" s="0" t="n">
        <v>567321</v>
      </c>
      <c r="AZ67" s="0" t="n">
        <v>0.97685313524933</v>
      </c>
      <c r="BA67" s="0" t="s">
        <v>976</v>
      </c>
      <c r="BB67" s="0" t="n">
        <v>174586</v>
      </c>
      <c r="BC67" s="0" t="n">
        <v>13414</v>
      </c>
      <c r="BD67" s="0" t="n">
        <v>0.00973952621453058</v>
      </c>
      <c r="BE67" s="0" t="n">
        <v>0.00339344379715897</v>
      </c>
      <c r="BF67" s="0" t="s">
        <v>973</v>
      </c>
      <c r="BG67" s="0" t="s">
        <v>125</v>
      </c>
      <c r="BH67" s="0" t="s">
        <v>219</v>
      </c>
      <c r="BI67" s="0" t="s">
        <v>250</v>
      </c>
      <c r="BJ67" s="0" t="n">
        <v>0</v>
      </c>
      <c r="BK67" s="0" t="n">
        <v>11</v>
      </c>
      <c r="BL67" s="0" t="n">
        <v>3521</v>
      </c>
      <c r="BM67" s="0" t="n">
        <v>0</v>
      </c>
      <c r="BN67" s="0" t="n">
        <f aca="false">BM67+BL67+BK67+BJ67</f>
        <v>3532</v>
      </c>
      <c r="BO67" s="0" t="n">
        <f aca="false">BN67/AT67</f>
        <v>0.000182978758455968</v>
      </c>
      <c r="BP67" s="0" t="n">
        <f aca="false">BN67/(AX67+AY67)</f>
        <v>0.000187314501897222</v>
      </c>
      <c r="BQ67" s="0" t="s">
        <v>977</v>
      </c>
      <c r="BR67" s="0" t="s">
        <v>978</v>
      </c>
      <c r="BS67" s="0" t="s">
        <v>570</v>
      </c>
      <c r="BX67" s="0" t="s">
        <v>979</v>
      </c>
      <c r="BY67" s="0" t="s">
        <v>980</v>
      </c>
      <c r="BZ67" s="0" t="s">
        <v>981</v>
      </c>
      <c r="CA67" s="0" t="s">
        <v>980</v>
      </c>
      <c r="CB67" s="0" t="s">
        <v>546</v>
      </c>
      <c r="CC67" s="0" t="s">
        <v>975</v>
      </c>
    </row>
    <row r="68" customFormat="false" ht="13.8" hidden="false" customHeight="false" outlineLevel="0" collapsed="false">
      <c r="A68" s="0" t="s">
        <v>982</v>
      </c>
      <c r="B68" s="0" t="s">
        <v>983</v>
      </c>
      <c r="C68" s="0" t="s">
        <v>984</v>
      </c>
      <c r="D68" s="0" t="n">
        <v>1</v>
      </c>
      <c r="G68" s="0" t="s">
        <v>86</v>
      </c>
      <c r="H68" s="0" t="n">
        <v>20220827</v>
      </c>
      <c r="I68" s="0" t="s">
        <v>867</v>
      </c>
      <c r="J68" s="0" t="s">
        <v>869</v>
      </c>
      <c r="O68" s="0" t="s">
        <v>710</v>
      </c>
      <c r="AG68" s="0" t="s">
        <v>533</v>
      </c>
      <c r="AI68" s="0" t="s">
        <v>98</v>
      </c>
      <c r="AP68" s="0" t="s">
        <v>535</v>
      </c>
      <c r="AS68" s="0" t="n">
        <v>24053684</v>
      </c>
      <c r="AT68" s="0" t="n">
        <v>22648767</v>
      </c>
      <c r="AU68" s="0" t="n">
        <v>0.941592439644588</v>
      </c>
      <c r="AV68" s="0" t="s">
        <v>985</v>
      </c>
      <c r="AW68" s="0" t="s">
        <v>986</v>
      </c>
      <c r="AX68" s="0" t="n">
        <v>21670777</v>
      </c>
      <c r="AY68" s="0" t="n">
        <v>709318</v>
      </c>
      <c r="AZ68" s="0" t="n">
        <v>0.988137455782913</v>
      </c>
      <c r="BA68" s="0" t="s">
        <v>987</v>
      </c>
      <c r="BB68" s="0" t="n">
        <v>8600</v>
      </c>
      <c r="BC68" s="0" t="n">
        <v>637</v>
      </c>
      <c r="BD68" s="0" t="n">
        <v>0.000407836770981838</v>
      </c>
      <c r="BE68" s="0" t="n">
        <v>0.00339344379715897</v>
      </c>
      <c r="BF68" s="0" t="s">
        <v>984</v>
      </c>
      <c r="BG68" s="0" t="s">
        <v>104</v>
      </c>
      <c r="BH68" s="0" t="s">
        <v>219</v>
      </c>
      <c r="BI68" s="0" t="s">
        <v>250</v>
      </c>
      <c r="BJ68" s="0" t="n">
        <v>0</v>
      </c>
      <c r="BK68" s="0" t="n">
        <v>0</v>
      </c>
      <c r="BL68" s="0" t="n">
        <v>139</v>
      </c>
      <c r="BM68" s="0" t="n">
        <v>0</v>
      </c>
      <c r="BN68" s="0" t="n">
        <f aca="false">BM68+BL68+BK68+BJ68</f>
        <v>139</v>
      </c>
      <c r="BO68" s="0" t="n">
        <f aca="false">BN68/AT68</f>
        <v>6.13719943341728E-006</v>
      </c>
      <c r="BP68" s="0" t="n">
        <f aca="false">BN68/(AX68+AY68)</f>
        <v>6.21087622729037E-006</v>
      </c>
      <c r="BQ68" s="0" t="s">
        <v>988</v>
      </c>
      <c r="BR68" s="0" t="s">
        <v>989</v>
      </c>
      <c r="BS68" s="0" t="s">
        <v>990</v>
      </c>
      <c r="BT68" s="0" t="s">
        <v>967</v>
      </c>
      <c r="BX68" s="0" t="s">
        <v>991</v>
      </c>
      <c r="BY68" s="0" t="s">
        <v>992</v>
      </c>
      <c r="BZ68" s="0" t="s">
        <v>993</v>
      </c>
      <c r="CA68" s="0" t="s">
        <v>992</v>
      </c>
      <c r="CB68" s="0" t="s">
        <v>923</v>
      </c>
      <c r="CC68" s="0" t="s">
        <v>986</v>
      </c>
    </row>
    <row r="69" customFormat="false" ht="13.8" hidden="false" customHeight="false" outlineLevel="0" collapsed="false">
      <c r="A69" s="0" t="s">
        <v>994</v>
      </c>
      <c r="B69" s="0" t="s">
        <v>995</v>
      </c>
      <c r="C69" s="0" t="s">
        <v>996</v>
      </c>
      <c r="D69" s="0" t="n">
        <v>1</v>
      </c>
      <c r="G69" s="0" t="s">
        <v>86</v>
      </c>
      <c r="H69" s="0" t="n">
        <v>20220827</v>
      </c>
      <c r="I69" s="0" t="s">
        <v>867</v>
      </c>
      <c r="J69" s="0" t="s">
        <v>869</v>
      </c>
      <c r="O69" s="0" t="s">
        <v>710</v>
      </c>
      <c r="AG69" s="0" t="s">
        <v>533</v>
      </c>
      <c r="AI69" s="0" t="s">
        <v>534</v>
      </c>
      <c r="AP69" s="0" t="s">
        <v>723</v>
      </c>
      <c r="AS69" s="0" t="n">
        <v>22132496</v>
      </c>
      <c r="AT69" s="0" t="n">
        <v>19570496</v>
      </c>
      <c r="AU69" s="0" t="n">
        <v>0.884242608696281</v>
      </c>
      <c r="AV69" s="0" t="s">
        <v>997</v>
      </c>
      <c r="AW69" s="0" t="s">
        <v>998</v>
      </c>
      <c r="AX69" s="0" t="n">
        <v>18112154</v>
      </c>
      <c r="AY69" s="0" t="n">
        <v>686883</v>
      </c>
      <c r="AZ69" s="0" t="n">
        <v>0.960580508536932</v>
      </c>
      <c r="BA69" s="0" t="s">
        <v>999</v>
      </c>
      <c r="BB69" s="0" t="n">
        <v>397836</v>
      </c>
      <c r="BC69" s="0" t="n">
        <v>25665</v>
      </c>
      <c r="BD69" s="0" t="n">
        <v>0.0216397683533417</v>
      </c>
      <c r="BE69" s="0" t="n">
        <v>0.00339344379715897</v>
      </c>
      <c r="BF69" s="0" t="s">
        <v>996</v>
      </c>
      <c r="BG69" s="0" t="s">
        <v>125</v>
      </c>
      <c r="BH69" s="0" t="s">
        <v>105</v>
      </c>
      <c r="BI69" s="0" t="s">
        <v>106</v>
      </c>
      <c r="BJ69" s="0" t="n">
        <v>0</v>
      </c>
      <c r="BK69" s="0" t="n">
        <v>23</v>
      </c>
      <c r="BL69" s="0" t="n">
        <v>4899</v>
      </c>
      <c r="BM69" s="0" t="n">
        <v>0</v>
      </c>
      <c r="BN69" s="0" t="n">
        <f aca="false">BM69+BL69+BK69+BJ69</f>
        <v>4922</v>
      </c>
      <c r="BO69" s="0" t="n">
        <f aca="false">BN69/AT69</f>
        <v>0.000251501035027421</v>
      </c>
      <c r="BP69" s="0" t="n">
        <f aca="false">BN69/(AX69+AY69)</f>
        <v>0.000261821922048454</v>
      </c>
      <c r="BQ69" s="0" t="s">
        <v>1000</v>
      </c>
      <c r="BR69" s="0" t="s">
        <v>1001</v>
      </c>
      <c r="BS69" s="0" t="s">
        <v>471</v>
      </c>
      <c r="BX69" s="0" t="s">
        <v>1002</v>
      </c>
      <c r="BY69" s="0" t="s">
        <v>1003</v>
      </c>
      <c r="BZ69" s="0" t="s">
        <v>1004</v>
      </c>
      <c r="CA69" s="0" t="s">
        <v>1003</v>
      </c>
      <c r="CB69" s="0" t="s">
        <v>780</v>
      </c>
      <c r="CC69" s="0" t="s">
        <v>998</v>
      </c>
    </row>
    <row r="70" customFormat="false" ht="13.8" hidden="false" customHeight="false" outlineLevel="0" collapsed="false">
      <c r="A70" s="0" t="s">
        <v>1005</v>
      </c>
      <c r="B70" s="0" t="s">
        <v>1006</v>
      </c>
      <c r="C70" s="0" t="s">
        <v>1007</v>
      </c>
      <c r="D70" s="0" t="n">
        <v>1</v>
      </c>
      <c r="G70" s="0" t="s">
        <v>86</v>
      </c>
      <c r="H70" s="0" t="n">
        <v>20220827</v>
      </c>
      <c r="I70" s="0" t="s">
        <v>867</v>
      </c>
      <c r="J70" s="0" t="s">
        <v>869</v>
      </c>
      <c r="O70" s="0" t="s">
        <v>710</v>
      </c>
      <c r="AG70" s="0" t="s">
        <v>533</v>
      </c>
      <c r="AI70" s="0" t="s">
        <v>98</v>
      </c>
      <c r="AJ70" s="0" t="s">
        <v>598</v>
      </c>
      <c r="AP70" s="0" t="s">
        <v>723</v>
      </c>
      <c r="AS70" s="0" t="n">
        <v>15589337</v>
      </c>
      <c r="AT70" s="0" t="n">
        <v>13442499</v>
      </c>
      <c r="AU70" s="0" t="n">
        <v>0.862288049838168</v>
      </c>
      <c r="AV70" s="0" t="s">
        <v>1008</v>
      </c>
      <c r="AW70" s="0" t="s">
        <v>1009</v>
      </c>
      <c r="AX70" s="0" t="n">
        <v>12565556</v>
      </c>
      <c r="AY70" s="0" t="n">
        <v>386382</v>
      </c>
      <c r="AZ70" s="0" t="n">
        <v>0.963506711066149</v>
      </c>
      <c r="BA70" s="0" t="s">
        <v>1010</v>
      </c>
      <c r="BB70" s="0" t="n">
        <v>128789</v>
      </c>
      <c r="BC70" s="0" t="n">
        <v>6689</v>
      </c>
      <c r="BD70" s="0" t="n">
        <v>0.0100783343930321</v>
      </c>
      <c r="BE70" s="0" t="n">
        <v>0.00339344379715897</v>
      </c>
      <c r="BF70" s="0" t="s">
        <v>1007</v>
      </c>
      <c r="BG70" s="0" t="s">
        <v>104</v>
      </c>
      <c r="BH70" s="0" t="s">
        <v>105</v>
      </c>
      <c r="BI70" s="0" t="s">
        <v>106</v>
      </c>
      <c r="BJ70" s="0" t="n">
        <v>0</v>
      </c>
      <c r="BK70" s="0" t="n">
        <v>6</v>
      </c>
      <c r="BL70" s="0" t="n">
        <v>3148</v>
      </c>
      <c r="BM70" s="0" t="n">
        <v>0</v>
      </c>
      <c r="BN70" s="0" t="n">
        <f aca="false">BM70+BL70+BK70+BJ70</f>
        <v>3154</v>
      </c>
      <c r="BO70" s="0" t="n">
        <f aca="false">BN70/AT70</f>
        <v>0.000234628992719285</v>
      </c>
      <c r="BP70" s="0" t="n">
        <f aca="false">BN70/(AX70+AY70)</f>
        <v>0.000243515680819349</v>
      </c>
      <c r="BQ70" s="0" t="s">
        <v>1011</v>
      </c>
      <c r="BR70" s="0" t="s">
        <v>1012</v>
      </c>
      <c r="BS70" s="0" t="s">
        <v>1013</v>
      </c>
      <c r="BX70" s="0" t="s">
        <v>1014</v>
      </c>
      <c r="BY70" s="0" t="s">
        <v>1015</v>
      </c>
      <c r="BZ70" s="0" t="s">
        <v>1016</v>
      </c>
      <c r="CA70" s="0" t="s">
        <v>1015</v>
      </c>
      <c r="CB70" s="0" t="s">
        <v>1017</v>
      </c>
      <c r="CC70" s="0" t="s">
        <v>1009</v>
      </c>
    </row>
    <row r="71" customFormat="false" ht="13.8" hidden="false" customHeight="false" outlineLevel="0" collapsed="false">
      <c r="A71" s="0" t="s">
        <v>1018</v>
      </c>
      <c r="B71" s="0" t="s">
        <v>1019</v>
      </c>
      <c r="C71" s="0" t="s">
        <v>1020</v>
      </c>
      <c r="D71" s="0" t="n">
        <v>1</v>
      </c>
      <c r="G71" s="0" t="s">
        <v>86</v>
      </c>
      <c r="H71" s="0" t="n">
        <v>20220827</v>
      </c>
      <c r="I71" s="0" t="s">
        <v>867</v>
      </c>
      <c r="J71" s="0" t="s">
        <v>869</v>
      </c>
      <c r="O71" s="0" t="s">
        <v>710</v>
      </c>
      <c r="AG71" s="0" t="s">
        <v>533</v>
      </c>
      <c r="AI71" s="0" t="s">
        <v>98</v>
      </c>
      <c r="AP71" s="0" t="s">
        <v>535</v>
      </c>
      <c r="AS71" s="0" t="n">
        <v>22925218</v>
      </c>
      <c r="AT71" s="0" t="n">
        <v>21401552</v>
      </c>
      <c r="AU71" s="0" t="n">
        <v>0.93353755676391</v>
      </c>
      <c r="AV71" s="0" t="s">
        <v>1021</v>
      </c>
      <c r="AW71" s="0" t="s">
        <v>1022</v>
      </c>
      <c r="AX71" s="0" t="n">
        <v>20379014</v>
      </c>
      <c r="AY71" s="0" t="n">
        <v>772112</v>
      </c>
      <c r="AZ71" s="0" t="n">
        <v>0.988298699085001</v>
      </c>
      <c r="BA71" s="0" t="s">
        <v>1023</v>
      </c>
      <c r="BB71" s="0" t="n">
        <v>439</v>
      </c>
      <c r="BC71" s="0" t="n">
        <v>55</v>
      </c>
      <c r="BD71" s="0" t="n">
        <v>2.30824381334587E-005</v>
      </c>
      <c r="BE71" s="0" t="n">
        <v>0.00339344379715897</v>
      </c>
      <c r="BF71" s="0" t="s">
        <v>1020</v>
      </c>
      <c r="BG71" s="0" t="s">
        <v>159</v>
      </c>
      <c r="BH71" s="0" t="s">
        <v>120</v>
      </c>
      <c r="BI71" s="0" t="s">
        <v>120</v>
      </c>
      <c r="BJ71" s="0" t="n">
        <v>0</v>
      </c>
      <c r="BK71" s="0" t="n">
        <v>0</v>
      </c>
      <c r="BL71" s="0" t="n">
        <v>4</v>
      </c>
      <c r="BM71" s="0" t="n">
        <v>0</v>
      </c>
      <c r="BN71" s="0" t="n">
        <f aca="false">BM71+BL71+BK71+BJ71</f>
        <v>4</v>
      </c>
      <c r="BO71" s="0" t="n">
        <f aca="false">BN71/AT71</f>
        <v>1.86902333064443E-007</v>
      </c>
      <c r="BP71" s="0" t="n">
        <f aca="false">BN71/(AX71+AY71)</f>
        <v>1.89115227246058E-007</v>
      </c>
      <c r="BQ71" s="0" t="s">
        <v>1024</v>
      </c>
      <c r="BR71" s="0" t="s">
        <v>1025</v>
      </c>
      <c r="BS71" s="0" t="s">
        <v>716</v>
      </c>
      <c r="BT71" s="0" t="s">
        <v>542</v>
      </c>
      <c r="BX71" s="0" t="s">
        <v>1026</v>
      </c>
      <c r="BY71" s="0" t="s">
        <v>1027</v>
      </c>
      <c r="BZ71" s="0" t="s">
        <v>1028</v>
      </c>
      <c r="CA71" s="0" t="s">
        <v>1027</v>
      </c>
      <c r="CB71" s="0" t="s">
        <v>179</v>
      </c>
      <c r="CC71" s="0" t="s">
        <v>1022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14169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2023-05-02T16:08:07Z</dcterms:created>
  <dc:creator>hpgltools</dc:creator>
  <dc:description/>
  <dc:language>en-US</dc:language>
  <cp:lastModifiedBy>Ashton Trey Belew</cp:lastModifiedBy>
  <dcterms:modified xsi:type="dcterms:W3CDTF">2023-05-12T12:20:22Z</dcterms:modified>
  <cp:revision>2</cp:revision>
  <dc:subject/>
  <dc:title/>
</cp:coreProperties>
</file>